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8D1999F7-D16E-4F29-BA47-5B396F8DD790}"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SkillProto!$AL$1:$AL$1676</definedName>
  </definedNames>
  <calcPr calcId="191029"/>
</workbook>
</file>

<file path=xl/calcChain.xml><?xml version="1.0" encoding="utf-8"?>
<calcChain xmlns="http://schemas.openxmlformats.org/spreadsheetml/2006/main">
  <c r="BB1672" i="1" l="1"/>
  <c r="BB1671" i="1"/>
  <c r="BB1670" i="1"/>
  <c r="G1670" i="1"/>
  <c r="I1653" i="1"/>
  <c r="BB1631" i="1"/>
  <c r="C1613" i="1"/>
  <c r="C1610" i="1"/>
  <c r="C1608" i="1"/>
  <c r="C1607" i="1"/>
  <c r="C1606" i="1"/>
  <c r="C1604" i="1"/>
  <c r="C1603" i="1"/>
  <c r="C1602" i="1"/>
  <c r="C1601" i="1"/>
  <c r="C1600" i="1"/>
  <c r="C1599" i="1"/>
  <c r="C1598" i="1"/>
  <c r="C1597" i="1"/>
  <c r="C1596" i="1"/>
  <c r="C1595" i="1"/>
  <c r="C1594" i="1"/>
  <c r="C1593" i="1"/>
  <c r="C1592" i="1"/>
  <c r="C1591" i="1"/>
  <c r="C1590" i="1"/>
  <c r="C1589" i="1"/>
  <c r="C1588" i="1"/>
  <c r="C1587" i="1"/>
  <c r="C1586" i="1"/>
  <c r="C1614" i="1" s="1"/>
  <c r="C1585" i="1"/>
  <c r="C1584" i="1"/>
  <c r="C1612" i="1" s="1"/>
  <c r="C1583" i="1"/>
  <c r="C1611" i="1" s="1"/>
  <c r="C1582" i="1"/>
  <c r="C1581" i="1"/>
  <c r="C1609" i="1" s="1"/>
  <c r="C1580" i="1"/>
  <c r="C1579" i="1"/>
  <c r="C1578" i="1"/>
  <c r="C1577" i="1"/>
  <c r="C1605" i="1" s="1"/>
  <c r="G1307" i="1"/>
  <c r="G1306" i="1"/>
  <c r="G1305" i="1"/>
  <c r="G1304" i="1"/>
  <c r="G1303" i="1"/>
  <c r="G1302" i="1"/>
  <c r="G1301" i="1"/>
  <c r="G1300" i="1"/>
  <c r="G1299" i="1"/>
  <c r="G1298" i="1"/>
  <c r="G1296" i="1"/>
  <c r="G1295" i="1"/>
  <c r="G1294" i="1"/>
  <c r="G1293" i="1"/>
  <c r="G1292" i="1"/>
  <c r="G1291" i="1"/>
  <c r="G1290" i="1"/>
  <c r="G1289" i="1"/>
  <c r="G1288" i="1"/>
  <c r="G1287" i="1"/>
  <c r="G1285" i="1"/>
  <c r="G1284" i="1"/>
  <c r="G1283" i="1"/>
  <c r="G1282" i="1"/>
  <c r="G1281" i="1"/>
  <c r="G1280" i="1"/>
  <c r="G1279" i="1"/>
  <c r="G1278" i="1"/>
  <c r="G1277" i="1"/>
  <c r="G1276" i="1"/>
  <c r="G1274" i="1"/>
  <c r="G1273" i="1"/>
  <c r="G1272" i="1"/>
  <c r="G1271" i="1"/>
  <c r="G1270" i="1"/>
  <c r="G1269" i="1"/>
  <c r="G1268" i="1"/>
  <c r="G1267" i="1"/>
  <c r="G1266" i="1"/>
  <c r="G1265" i="1"/>
  <c r="AJ1051" i="1"/>
  <c r="BB970" i="1"/>
  <c r="BB969" i="1"/>
  <c r="BB911" i="1"/>
  <c r="BB905" i="1"/>
  <c r="BB896" i="1"/>
  <c r="BB894" i="1"/>
  <c r="BB866" i="1"/>
  <c r="BB857" i="1"/>
  <c r="G838" i="1"/>
  <c r="G837" i="1"/>
  <c r="G836" i="1"/>
  <c r="BB835" i="1"/>
  <c r="BB834" i="1"/>
  <c r="BB833" i="1"/>
  <c r="BB832" i="1"/>
  <c r="G832" i="1"/>
  <c r="BB831" i="1"/>
  <c r="G831" i="1"/>
  <c r="BB830" i="1"/>
  <c r="G830" i="1"/>
  <c r="BB829" i="1"/>
  <c r="BB828" i="1"/>
  <c r="BB827" i="1"/>
  <c r="BB826" i="1"/>
  <c r="G826" i="1"/>
  <c r="BB825" i="1"/>
  <c r="G825" i="1"/>
  <c r="BB824" i="1"/>
  <c r="G824" i="1"/>
  <c r="G820" i="1"/>
  <c r="G819" i="1"/>
  <c r="G818" i="1"/>
  <c r="BB817" i="1"/>
  <c r="BB816" i="1"/>
  <c r="BB815" i="1"/>
  <c r="BB814" i="1"/>
  <c r="G814" i="1"/>
  <c r="BB813" i="1"/>
  <c r="G813" i="1"/>
  <c r="BB812" i="1"/>
  <c r="G812" i="1"/>
  <c r="BB811" i="1"/>
  <c r="BB810" i="1"/>
  <c r="BB809" i="1"/>
  <c r="BB808" i="1"/>
  <c r="G808" i="1"/>
  <c r="BB807" i="1"/>
  <c r="G807" i="1"/>
  <c r="BB806" i="1"/>
  <c r="G806" i="1"/>
  <c r="BB805" i="1"/>
  <c r="BB804" i="1"/>
  <c r="BB803" i="1"/>
  <c r="BB802" i="1"/>
  <c r="G802" i="1"/>
  <c r="BB801" i="1"/>
  <c r="G801" i="1"/>
  <c r="BB800" i="1"/>
  <c r="G800" i="1"/>
  <c r="BB799" i="1"/>
  <c r="BB798" i="1"/>
  <c r="BB797" i="1"/>
  <c r="BB796" i="1"/>
  <c r="G796" i="1"/>
  <c r="BB795" i="1"/>
  <c r="G795" i="1"/>
  <c r="BB794" i="1"/>
  <c r="G794"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BB757" i="1"/>
  <c r="BB756" i="1"/>
  <c r="BB755" i="1"/>
  <c r="BB754" i="1"/>
  <c r="G754" i="1"/>
  <c r="BB753" i="1"/>
  <c r="G753" i="1"/>
  <c r="BB752" i="1"/>
  <c r="G752" i="1"/>
  <c r="BB751" i="1"/>
  <c r="BB430" i="1" s="1"/>
  <c r="BB750" i="1"/>
  <c r="BB749" i="1"/>
  <c r="BB748" i="1"/>
  <c r="G748" i="1"/>
  <c r="BB747" i="1"/>
  <c r="G747" i="1"/>
  <c r="BB746" i="1"/>
  <c r="G746" i="1"/>
  <c r="BB745" i="1"/>
  <c r="BB424" i="1" s="1"/>
  <c r="BB744" i="1"/>
  <c r="BB743" i="1"/>
  <c r="BB422" i="1" s="1"/>
  <c r="BB742" i="1"/>
  <c r="BB421" i="1" s="1"/>
  <c r="G742" i="1"/>
  <c r="BB741" i="1"/>
  <c r="G741" i="1"/>
  <c r="BB740" i="1"/>
  <c r="G740" i="1"/>
  <c r="G736" i="1"/>
  <c r="G735" i="1"/>
  <c r="G734" i="1"/>
  <c r="G723" i="1"/>
  <c r="G722" i="1"/>
  <c r="G721" i="1"/>
  <c r="BB720" i="1"/>
  <c r="BB418" i="1" s="1"/>
  <c r="BB719" i="1"/>
  <c r="BB718" i="1"/>
  <c r="BB717" i="1"/>
  <c r="G717" i="1"/>
  <c r="BB716" i="1"/>
  <c r="G716" i="1"/>
  <c r="BB715" i="1"/>
  <c r="G715" i="1"/>
  <c r="BB714" i="1"/>
  <c r="BB713" i="1"/>
  <c r="BB712" i="1"/>
  <c r="BB416" i="1" s="1"/>
  <c r="BB711" i="1"/>
  <c r="BB415" i="1" s="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28" i="1"/>
  <c r="BB627" i="1"/>
  <c r="BB626" i="1"/>
  <c r="BB625" i="1"/>
  <c r="BB624" i="1"/>
  <c r="BB623" i="1"/>
  <c r="BB616" i="1"/>
  <c r="BB615" i="1"/>
  <c r="BB614" i="1"/>
  <c r="BB613" i="1"/>
  <c r="BB612" i="1"/>
  <c r="BB611" i="1"/>
  <c r="BB610" i="1"/>
  <c r="BB609" i="1"/>
  <c r="BB608" i="1"/>
  <c r="BB607" i="1"/>
  <c r="G607" i="1"/>
  <c r="BB606" i="1"/>
  <c r="G606" i="1"/>
  <c r="BB605" i="1"/>
  <c r="BB407" i="1" s="1"/>
  <c r="G605" i="1"/>
  <c r="BB604" i="1"/>
  <c r="BB412" i="1" s="1"/>
  <c r="BB603" i="1"/>
  <c r="BB411" i="1" s="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BB401" i="1" s="1"/>
  <c r="G587" i="1"/>
  <c r="BB586" i="1"/>
  <c r="BB585" i="1"/>
  <c r="BB584" i="1"/>
  <c r="BB583" i="1"/>
  <c r="G583" i="1"/>
  <c r="BB582" i="1"/>
  <c r="G582" i="1"/>
  <c r="BB581" i="1"/>
  <c r="BB395" i="1" s="1"/>
  <c r="G581" i="1"/>
  <c r="BB580" i="1"/>
  <c r="BB400" i="1" s="1"/>
  <c r="BB579" i="1"/>
  <c r="BB399" i="1" s="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BB556" i="1"/>
  <c r="BB555" i="1"/>
  <c r="BB554" i="1"/>
  <c r="BB553" i="1"/>
  <c r="G553" i="1"/>
  <c r="BB552" i="1"/>
  <c r="G552" i="1"/>
  <c r="BB551" i="1"/>
  <c r="G551" i="1"/>
  <c r="BB550" i="1"/>
  <c r="BB549" i="1"/>
  <c r="BB548" i="1"/>
  <c r="BB547" i="1"/>
  <c r="BB546" i="1"/>
  <c r="BB545" i="1"/>
  <c r="G545" i="1"/>
  <c r="BB544" i="1"/>
  <c r="BB543" i="1"/>
  <c r="BB542" i="1"/>
  <c r="BB541" i="1"/>
  <c r="G541" i="1"/>
  <c r="G547" i="1" s="1"/>
  <c r="BB540" i="1"/>
  <c r="G540" i="1"/>
  <c r="G546" i="1" s="1"/>
  <c r="BB539" i="1"/>
  <c r="G539" i="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388" i="1" s="1"/>
  <c r="BB458" i="1"/>
  <c r="BB387" i="1" s="1"/>
  <c r="BB457" i="1"/>
  <c r="BB386" i="1" s="1"/>
  <c r="BB456" i="1"/>
  <c r="BB385" i="1" s="1"/>
  <c r="BB455" i="1"/>
  <c r="BB384" i="1" s="1"/>
  <c r="BB454" i="1"/>
  <c r="BB383" i="1" s="1"/>
  <c r="BB453" i="1"/>
  <c r="BB452" i="1"/>
  <c r="BB451" i="1"/>
  <c r="BB450" i="1"/>
  <c r="BB449" i="1"/>
  <c r="BB448" i="1"/>
  <c r="BB429" i="1"/>
  <c r="BB428" i="1"/>
  <c r="BB427" i="1"/>
  <c r="BB426" i="1"/>
  <c r="BB425" i="1"/>
  <c r="BB423" i="1"/>
  <c r="BB420" i="1"/>
  <c r="BB419" i="1"/>
  <c r="BB417" i="1"/>
  <c r="BB414" i="1"/>
  <c r="BB413" i="1"/>
  <c r="BB410" i="1"/>
  <c r="BB409" i="1"/>
  <c r="BB408" i="1"/>
  <c r="BB406" i="1"/>
  <c r="BB405" i="1"/>
  <c r="BB404" i="1"/>
  <c r="BB403" i="1"/>
  <c r="BB402" i="1"/>
  <c r="BB398" i="1"/>
  <c r="BB397" i="1"/>
  <c r="BB396" i="1"/>
  <c r="BB394" i="1"/>
  <c r="BB393" i="1"/>
  <c r="BB392" i="1"/>
  <c r="BB391" i="1"/>
  <c r="BB390" i="1"/>
  <c r="BB389" i="1"/>
  <c r="BB382" i="1"/>
  <c r="BB381" i="1"/>
  <c r="BB380" i="1"/>
  <c r="BB379" i="1"/>
  <c r="BB378" i="1"/>
  <c r="BB377" i="1"/>
  <c r="BB348"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<sst xmlns="http://schemas.openxmlformats.org/spreadsheetml/2006/main" count="9794" uniqueCount="2259">
  <si>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</si>
  <si>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</si>
  <si>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</si>
  <si>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</si>
  <si>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</si>
  <si>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</si>
  <si>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</si>
  <si>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</si>
  <si>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</si>
  <si>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</si>
  <si>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</si>
  <si>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</si>
  <si>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</si>
  <si>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</si>
  <si>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</si>
  <si>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</si>
  <si>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</si>
  <si>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</si>
  <si>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</si>
  <si>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</si>
  <si>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</si>
  <si>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</si>
  <si>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</si>
  <si>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</si>
  <si>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</si>
  <si>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</si>
  <si>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</si>
  <si>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</si>
  <si>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</si>
  <si>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</si>
  <si>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</si>
  <si>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</si>
  <si>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</si>
  <si>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</si>
  <si>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</si>
  <si>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</si>
  <si>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</si>
  <si>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</si>
  <si>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</si>
  <si>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</si>
  <si>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</si>
  <si>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</si>
  <si>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</si>
  <si>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</si>
  <si>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</si>
  <si>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</si>
  <si>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</si>
  <si>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</si>
  <si>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</si>
  <si>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</si>
  <si>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</si>
  <si>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</si>
  <si>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</si>
  <si>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</si>
  <si>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</si>
  <si>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</si>
  <si>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</si>
  <si>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</si>
  <si>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</si>
  <si>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</si>
  <si>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</si>
  <si>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</si>
  <si>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</si>
  <si>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</si>
  <si>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</si>
  <si>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</si>
  <si>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</si>
  <si>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</si>
  <si>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</si>
  <si>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</si>
  <si>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</si>
  <si>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</si>
  <si>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</si>
  <si>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</si>
  <si>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</si>
  <si>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</si>
  <si>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</si>
  <si>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</si>
  <si>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</si>
  <si>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</si>
  <si>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</si>
  <si>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</si>
  <si>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</si>
  <si>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</si>
  <si>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</si>
  <si>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</si>
  <si>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</si>
  <si>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</si>
  <si>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</si>
  <si>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</si>
  <si>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</si>
  <si>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</si>
  <si>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</si>
  <si>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</si>
  <si>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</si>
  <si>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</si>
  <si>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</si>
  <si>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</si>
  <si>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</si>
  <si>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</si>
  <si>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</si>
  <si>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</si>
  <si>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</si>
  <si>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</si>
  <si>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</si>
  <si>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</si>
  <si>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</si>
  <si>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</si>
  <si>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</si>
  <si>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</si>
  <si>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</si>
  <si>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</si>
  <si>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</si>
  <si>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</si>
  <si>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</si>
  <si>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</si>
  <si>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</si>
  <si>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</si>
  <si>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</si>
  <si>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</si>
  <si>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</si>
  <si>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</si>
  <si>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</si>
  <si>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</si>
  <si>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</si>
  <si>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</si>
  <si>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</si>
  <si>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</si>
  <si>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</si>
  <si>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</si>
  <si>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</si>
  <si>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</si>
  <si>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</si>
  <si>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</si>
  <si>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</si>
  <si>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</si>
  <si>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</si>
  <si>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</si>
  <si>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</si>
  <si>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</si>
  <si>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</si>
  <si>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</si>
  <si>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</si>
  <si>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</si>
  <si>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</si>
  <si>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</si>
  <si>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</si>
  <si>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</si>
  <si>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</si>
  <si>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</si>
  <si>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</si>
  <si>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</si>
  <si>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</si>
  <si>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</si>
  <si>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</si>
  <si>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</si>
  <si>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</si>
  <si>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</si>
  <si>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</si>
  <si>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</si>
  <si>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</si>
  <si>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</si>
  <si>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</si>
  <si>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</si>
  <si>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</si>
  <si>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</si>
  <si>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</si>
  <si>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</si>
  <si>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</si>
  <si>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</si>
  <si>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</si>
  <si>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</si>
  <si>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</si>
  <si>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</si>
  <si>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</si>
  <si>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</si>
  <si>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</si>
  <si>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</si>
  <si>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</si>
  <si>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</si>
  <si>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</si>
  <si>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</si>
  <si>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</si>
  <si>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</si>
  <si>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</si>
  <si>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</si>
  <si>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</si>
  <si>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</si>
  <si>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</si>
  <si>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</si>
  <si>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</si>
  <si>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</si>
  <si>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</si>
  <si>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</si>
  <si>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</si>
  <si>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</si>
  <si>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</si>
  <si>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</si>
  <si>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</si>
  <si>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</si>
  <si>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</si>
  <si>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</si>
  <si>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</si>
  <si>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</si>
  <si>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</si>
  <si>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</si>
  <si>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</si>
  <si>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</si>
  <si>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</si>
  <si>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</si>
  <si>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</si>
  <si>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</si>
  <si>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</si>
  <si>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</si>
  <si>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</si>
  <si>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</si>
  <si>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</si>
  <si>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</si>
  <si>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</si>
  <si>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</si>
  <si>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</si>
  <si>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</si>
  <si>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</si>
  <si>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</si>
  <si>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</si>
  <si>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</si>
  <si>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</si>
  <si>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</si>
  <si>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</si>
  <si>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</si>
  <si>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</si>
  <si>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</si>
  <si>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</si>
  <si>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</si>
  <si>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</si>
  <si>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</si>
  <si>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</si>
  <si>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</si>
  <si>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</si>
  <si>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</si>
  <si>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</si>
  <si>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</si>
  <si>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</si>
  <si>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</si>
  <si>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</si>
  <si>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</si>
  <si>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</si>
  <si>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</si>
  <si>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</si>
  <si>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</si>
  <si>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</si>
  <si>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</si>
  <si>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</si>
  <si>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</si>
  <si>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</si>
  <si>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</si>
  <si>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</si>
  <si>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</si>
  <si>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</si>
  <si>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</si>
  <si>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</si>
  <si>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</si>
  <si>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</si>
  <si>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</si>
  <si>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</si>
  <si>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</si>
  <si>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</si>
  <si>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</si>
  <si>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</si>
  <si>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</si>
  <si>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</si>
  <si>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</si>
  <si>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</si>
  <si>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</si>
  <si>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</si>
  <si>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</si>
  <si>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</si>
  <si>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</si>
  <si>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</si>
  <si>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</si>
  <si>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</si>
  <si>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</si>
  <si>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</si>
  <si>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</si>
  <si>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</si>
  <si>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</si>
  <si>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</si>
  <si>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</si>
  <si>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</si>
  <si>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</si>
  <si>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</si>
  <si>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</si>
  <si>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</si>
  <si>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</si>
  <si>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</si>
  <si>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</si>
  <si>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</si>
  <si>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</si>
  <si>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</si>
  <si>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</si>
  <si>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</si>
  <si>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</si>
  <si>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</si>
  <si>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</si>
  <si>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</si>
  <si>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</si>
  <si>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</si>
  <si>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</si>
  <si>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</si>
  <si>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</si>
  <si>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</si>
  <si>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</si>
  <si>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</si>
  <si>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</si>
  <si>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</si>
  <si>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</si>
  <si>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</si>
  <si>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</si>
  <si>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</si>
  <si>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</si>
  <si>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</si>
  <si>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</si>
  <si>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</si>
  <si>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</si>
  <si>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</si>
  <si>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</si>
  <si>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</si>
  <si>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</si>
  <si>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</si>
  <si>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</si>
  <si>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</si>
  <si>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</si>
  <si>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</si>
  <si>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</si>
  <si>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</si>
  <si>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</si>
  <si>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</si>
  <si>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</si>
  <si>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</si>
  <si>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</si>
  <si>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</si>
  <si>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</si>
  <si>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</si>
  <si>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</si>
  <si>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</si>
  <si>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</si>
  <si>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</si>
  <si>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</si>
  <si>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</si>
  <si>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</si>
  <si>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</si>
  <si>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</si>
  <si>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</si>
  <si>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</si>
  <si>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</si>
  <si>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</si>
  <si>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</si>
  <si>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</si>
  <si>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</si>
  <si>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</si>
  <si>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</si>
  <si>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</si>
  <si>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</si>
  <si>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</si>
  <si>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</si>
  <si>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</si>
  <si>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</si>
  <si>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</si>
  <si>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</si>
  <si>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</si>
  <si>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</si>
  <si>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</si>
  <si>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</si>
  <si>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</si>
  <si>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</si>
  <si>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</si>
  <si>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</si>
  <si>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</si>
  <si>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</si>
  <si>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</si>
  <si>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</si>
  <si>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</si>
  <si>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</si>
  <si>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</si>
  <si>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</si>
  <si>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</si>
  <si>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</si>
  <si>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</si>
  <si>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</si>
  <si>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</si>
  <si>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</si>
  <si>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</si>
  <si>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</si>
  <si>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</si>
  <si>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</si>
  <si>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</si>
  <si>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</si>
  <si>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</si>
  <si>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</si>
  <si>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</si>
  <si>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</si>
  <si>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</si>
  <si>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</si>
  <si>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</si>
  <si>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</si>
  <si>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</si>
  <si>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</si>
  <si>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</si>
  <si>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</si>
  <si>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</si>
  <si>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</si>
  <si>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</si>
  <si>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</si>
  <si>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</si>
  <si>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</si>
  <si>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</si>
  <si>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</si>
  <si>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</si>
  <si>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</si>
  <si>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</si>
  <si>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</si>
  <si>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</si>
  <si>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</si>
  <si>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</si>
  <si>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</si>
  <si>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</si>
  <si>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</si>
  <si>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</si>
  <si>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</si>
  <si>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</si>
  <si>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</si>
  <si>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</si>
  <si>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</si>
  <si>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</si>
  <si>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</si>
  <si>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</si>
  <si>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</si>
  <si>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</si>
  <si>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</si>
  <si>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</si>
  <si>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</si>
  <si>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</si>
  <si>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</si>
  <si>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</si>
  <si>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</si>
  <si>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</si>
  <si>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</si>
  <si>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</si>
  <si>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</si>
  <si>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</si>
  <si>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</si>
  <si>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</si>
  <si>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</si>
  <si>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</si>
  <si>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</si>
  <si>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</si>
  <si>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</si>
  <si>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</si>
  <si>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</si>
  <si>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</si>
  <si>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</si>
  <si>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</si>
  <si>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</si>
  <si>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</si>
  <si>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</si>
  <si>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</si>
  <si>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</si>
  <si>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</si>
  <si>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</si>
  <si>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</si>
  <si>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</si>
  <si>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</si>
  <si>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</si>
  <si>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</si>
  <si>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</si>
  <si>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</si>
  <si>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</si>
  <si>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</si>
  <si>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</si>
  <si>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</si>
  <si>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</si>
  <si>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</si>
  <si>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</si>
  <si>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</si>
  <si>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</si>
  <si>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</si>
  <si>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</si>
  <si>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</si>
  <si>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</si>
  <si>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</si>
  <si>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</si>
  <si>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</si>
  <si>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</si>
  <si>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</si>
  <si>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</si>
  <si>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</si>
  <si>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</si>
  <si>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</si>
  <si>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</si>
  <si>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</si>
  <si>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</si>
  <si>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</si>
  <si>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</si>
  <si>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</si>
  <si>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</si>
  <si>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</si>
  <si>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</si>
  <si>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</si>
  <si>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</si>
  <si>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</si>
  <si>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</si>
  <si>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</si>
  <si>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</si>
  <si>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</si>
  <si>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</si>
  <si>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</si>
  <si>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</si>
  <si>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</si>
  <si>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</si>
  <si>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</si>
  <si>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</si>
  <si>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</si>
  <si>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</si>
  <si>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</si>
  <si>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</si>
  <si>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</si>
  <si>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</si>
  <si>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</si>
  <si>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</si>
  <si>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</si>
  <si>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</si>
  <si>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</si>
  <si>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</si>
  <si>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</si>
  <si>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</si>
  <si>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</si>
  <si>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</si>
  <si>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</si>
  <si>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</si>
  <si>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</si>
  <si>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</si>
  <si>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</si>
  <si>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</si>
  <si>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</si>
  <si>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</si>
  <si>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</si>
  <si>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</si>
  <si>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</si>
  <si>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</si>
  <si>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</si>
  <si>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</si>
  <si>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</si>
  <si>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</si>
  <si>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</si>
  <si>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</si>
  <si>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</si>
  <si>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</si>
  <si>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</si>
  <si>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</si>
  <si>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</si>
  <si>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</si>
  <si>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</si>
  <si>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</si>
  <si>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</si>
  <si>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</si>
  <si>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</si>
  <si>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</si>
  <si>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</si>
  <si>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</si>
  <si>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</si>
  <si>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</si>
  <si>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</si>
  <si>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</si>
  <si>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</si>
  <si>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</si>
  <si>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</si>
  <si>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</si>
  <si>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</si>
  <si>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</si>
  <si>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</si>
  <si>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</si>
  <si>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</si>
  <si>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</si>
  <si>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</si>
  <si>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</si>
  <si>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</si>
  <si>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</si>
  <si>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</si>
  <si>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</si>
  <si>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</si>
  <si>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</si>
  <si>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</si>
  <si>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</si>
  <si>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</si>
  <si>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</si>
  <si>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</si>
  <si>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</si>
  <si>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</si>
  <si>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</si>
  <si>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</si>
  <si>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</si>
  <si>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</si>
  <si>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</si>
  <si>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</si>
  <si>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</si>
  <si>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</si>
  <si>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</si>
  <si>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</si>
  <si>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</si>
  <si>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</si>
  <si>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</si>
  <si>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</si>
  <si>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</si>
  <si>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</si>
  <si>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</si>
  <si>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</si>
  <si>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</si>
  <si>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</si>
  <si>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</si>
  <si>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</si>
  <si>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</si>
  <si>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</si>
  <si>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</si>
  <si>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</si>
  <si>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</si>
  <si>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</si>
  <si>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</si>
  <si>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</si>
  <si>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</si>
  <si>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</si>
  <si>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</si>
  <si>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</si>
  <si>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</si>
  <si>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</si>
  <si>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</si>
  <si>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</si>
  <si>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</si>
  <si>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</si>
  <si>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</si>
  <si>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</si>
  <si>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</si>
  <si>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</si>
  <si>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</si>
  <si>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</si>
  <si>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</si>
  <si>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</si>
  <si>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</si>
  <si>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</si>
  <si>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</si>
  <si>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</si>
  <si>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</si>
  <si>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</si>
  <si>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</si>
  <si>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</si>
  <si>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</si>
  <si>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</si>
  <si>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</si>
  <si>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</si>
  <si>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</si>
  <si>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</si>
  <si>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</si>
  <si>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</si>
  <si>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</si>
  <si>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</si>
  <si>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</si>
  <si>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</si>
  <si>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</si>
  <si>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</si>
  <si>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</si>
  <si>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</si>
  <si>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</si>
  <si>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</si>
  <si>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</si>
  <si>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</si>
  <si>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</si>
  <si>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</si>
  <si>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</si>
  <si>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</si>
  <si>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</si>
  <si>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</si>
  <si>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</si>
  <si>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</si>
  <si>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</si>
  <si>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</si>
  <si>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</si>
  <si>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</si>
  <si>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</si>
  <si>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</si>
  <si>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</si>
  <si>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</si>
  <si>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</si>
  <si>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</si>
  <si>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</si>
  <si>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</si>
  <si>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</si>
  <si>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</si>
  <si>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</si>
  <si>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</si>
  <si>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</si>
  <si>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</si>
  <si>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</si>
  <si>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</si>
  <si>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</si>
  <si>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</si>
  <si>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</si>
  <si>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</si>
  <si>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</si>
  <si>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</si>
  <si>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</si>
  <si>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</si>
  <si>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</si>
  <si>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</si>
  <si>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</si>
  <si>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</si>
  <si>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</si>
  <si>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</si>
  <si>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</si>
  <si>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</si>
  <si>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</si>
  <si>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</si>
  <si>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</si>
  <si>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</si>
  <si>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</si>
  <si>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</si>
  <si>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</si>
  <si>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</si>
  <si>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</si>
  <si>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</si>
  <si>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</si>
  <si>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</si>
  <si>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</si>
  <si>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</si>
  <si>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</si>
  <si>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</si>
  <si>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</si>
  <si>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</si>
  <si>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</si>
  <si>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</si>
  <si>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</si>
  <si>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</si>
  <si>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</si>
  <si>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</si>
  <si>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</si>
  <si>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</si>
  <si>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</si>
  <si>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</si>
  <si>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</si>
  <si>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</si>
  <si>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</si>
  <si>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</si>
  <si>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</si>
  <si>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</si>
  <si>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</si>
  <si>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</si>
  <si>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</si>
  <si>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</si>
  <si>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</si>
  <si>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</si>
  <si>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</si>
  <si>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</si>
  <si>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</si>
  <si>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</si>
  <si>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</si>
  <si>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</si>
  <si>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</si>
  <si>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</si>
  <si>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</si>
  <si>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</si>
  <si>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</si>
  <si>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</si>
  <si>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</si>
  <si>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</si>
  <si>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</si>
  <si>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</si>
  <si>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</si>
  <si>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</si>
  <si>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</si>
  <si>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</si>
  <si>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</si>
  <si>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</si>
  <si>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</si>
  <si>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</si>
  <si>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</si>
  <si>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</si>
  <si>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</si>
  <si>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</si>
  <si>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</si>
  <si>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</si>
  <si>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</si>
  <si>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</si>
  <si>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</si>
  <si>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</si>
  <si>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</si>
  <si>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</si>
  <si>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</si>
  <si>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</si>
  <si>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</si>
  <si>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</si>
  <si>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</si>
  <si>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</si>
  <si>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</si>
  <si>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</si>
  <si>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</si>
  <si>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</si>
  <si>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</si>
  <si>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</si>
  <si>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</si>
  <si>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</si>
  <si>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</si>
  <si>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</si>
  <si>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</si>
  <si>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</si>
  <si>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</si>
  <si>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</si>
  <si>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</si>
  <si>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</si>
  <si>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</si>
  <si>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</si>
  <si>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</si>
  <si>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</si>
  <si>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</si>
  <si>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</si>
  <si>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</si>
  <si>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</si>
  <si>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</si>
  <si>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</si>
  <si>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</si>
  <si>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</si>
  <si>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</si>
  <si>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</si>
  <si>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</si>
  <si>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</si>
  <si>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</si>
  <si>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</si>
  <si>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</si>
  <si>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</si>
  <si>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</si>
  <si>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</si>
  <si>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</si>
  <si>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</si>
  <si>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</si>
  <si>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</si>
  <si>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</si>
  <si>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</si>
  <si>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</si>
  <si>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</si>
  <si>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</si>
  <si>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</si>
  <si>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</si>
  <si>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</si>
  <si>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</si>
  <si>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</si>
  <si>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</si>
  <si>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</si>
  <si>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</si>
  <si>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</si>
  <si>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</si>
  <si>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</si>
  <si>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90000131;0;1;1;2,0.8,0.8,0.8,0.8;5000,0,0,750,750;90000131,90000132,90000133,90000134,90000135</t>
  </si>
  <si>
    <t>吟唱0.5秒,召唤一只强力的战熊协助自己进行攻击,分身继承自身80%属性,附加嘲讽技能</t>
  </si>
  <si>
    <t>90000132;0;1;1;2.25,0.9,0.9,0.9,0.9;5000,0,0,1250,1250;90000131,90000132,90000133,90000134,90000135</t>
  </si>
  <si>
    <t>吟唱0.5秒,召唤一只强力的战熊协助自己进行攻击,分身继承自身90%属性,附加嘲讽、重殴技能</t>
  </si>
  <si>
    <t>90000133;0;1;1;2.5,1,1,1,1;5000,0,0,1750,1750;90000131,90000132,90000133,90000134,90000135</t>
  </si>
  <si>
    <t>吟唱0.5秒,召唤一只强力的战熊协助自己进行攻击,分身继承自身100%属性,附加嘲讽、重殴、重击技能</t>
  </si>
  <si>
    <t>90000134;0;1;1;2.75,1.1,1.1,1.1,1.1;5000,0,0,2250,2250;90000131,90000132,90000133,90000134,90000135</t>
  </si>
  <si>
    <t>吟唱0.5秒,召唤一只强力的战熊协助自己进行攻击,分身继承自身110%属性,附加嘲讽、重殴、重击、生命技能</t>
  </si>
  <si>
    <t>90000135;0;1;1;3,1.2,1.2,1.2,1.2;5000,0,0,2750,2750;90000131,90000132,90000133,90000134,90000135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</si>
  <si>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</si>
  <si>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</si>
  <si>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</si>
  <si>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</si>
  <si>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</si>
  <si>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</si>
  <si>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</si>
  <si>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</si>
  <si>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</si>
  <si>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</si>
  <si>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</si>
  <si>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</si>
  <si>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</si>
  <si>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</si>
  <si>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</si>
  <si>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</si>
  <si>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</si>
  <si>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</si>
  <si>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</si>
  <si>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</si>
  <si>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</si>
  <si>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</si>
  <si>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</si>
  <si>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</si>
  <si>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</si>
  <si>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</si>
  <si>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</si>
  <si>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</si>
  <si>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</si>
  <si>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</si>
  <si>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</si>
  <si>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</si>
  <si>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</si>
  <si>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</si>
  <si>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</si>
  <si>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</si>
  <si>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</si>
  <si>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</si>
  <si>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</si>
  <si>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</si>
  <si>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</si>
  <si>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</si>
  <si>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</si>
  <si>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</si>
  <si>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</si>
  <si>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</si>
  <si>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</si>
  <si>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</si>
  <si>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</si>
  <si>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</si>
  <si>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</si>
  <si>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</si>
  <si>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</si>
  <si>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</si>
  <si>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</si>
  <si>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</si>
  <si>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</si>
  <si>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</si>
  <si>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</si>
  <si>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</si>
  <si>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</si>
  <si>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</si>
  <si>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</si>
  <si>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</si>
  <si>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</si>
  <si>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</si>
  <si>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</si>
  <si>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</si>
  <si>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</si>
  <si>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</si>
  <si>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</si>
  <si>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</si>
  <si>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</si>
  <si>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</si>
  <si>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</si>
  <si>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对目标区域的自身和召唤兽恢复10%生命值,并增加己方单位20%+500点攻击和50%攻击速度,持续10秒</t>
  </si>
  <si>
    <t>92035002,92036001,92037002,92036011</t>
  </si>
  <si>
    <t>对目标区域的自身和召唤兽恢复12.5%生命值,并增加己方单位20%+800点攻击和50%攻击速度,持续10秒</t>
  </si>
  <si>
    <t>92035003,92036002,92037003,92036011</t>
  </si>
  <si>
    <t>对目标区域的自身和召唤兽恢复15%生命值,并增加己方单位25%+1200点攻击和50%攻击速度,持续10秒</t>
  </si>
  <si>
    <t>92035004,92036002,92037004,92036011</t>
  </si>
  <si>
    <t>对目标区域的自身和召唤兽恢复17.5%生命值,并增加己方单位25%+1600点攻击和50%攻击速度,持续10秒</t>
  </si>
  <si>
    <t>92035005,92036003,92037005,92036011</t>
  </si>
  <si>
    <t>对目标区域的自身和召唤兽恢复20%生命值,并增加己方单位30%+2000点攻击和50%攻击速度,持续10秒</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</si>
  <si>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</si>
  <si>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</si>
  <si>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</si>
  <si>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</si>
  <si>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</si>
  <si>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</si>
  <si>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</si>
  <si>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</si>
  <si>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</si>
  <si>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</si>
  <si>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</si>
  <si>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</si>
  <si>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</si>
  <si>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</si>
  <si>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</si>
  <si>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</si>
  <si>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</si>
  <si>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</si>
  <si>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</si>
  <si>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</si>
  <si>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</si>
  <si>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</si>
  <si>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</si>
  <si>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</si>
  <si>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203303,0.95</t>
  </si>
  <si>
    <t>受到怪物技能伤害降低95%</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</si>
  <si>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</si>
  <si>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</si>
  <si>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</si>
  <si>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</si>
  <si>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</si>
  <si>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</si>
  <si>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</si>
  <si>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</si>
  <si>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</si>
  <si>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</si>
  <si>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</si>
  <si>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</si>
  <si>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</si>
  <si>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</si>
  <si>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</si>
  <si>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</si>
  <si>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</si>
  <si>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</si>
  <si>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</si>
  <si>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</si>
  <si>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</si>
  <si>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</si>
  <si>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</si>
  <si>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</si>
  <si>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</si>
  <si>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</si>
  <si>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</si>
  <si>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</si>
  <si>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</si>
  <si>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</si>
  <si>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</si>
  <si>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</si>
  <si>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</si>
  <si>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</si>
  <si>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</si>
  <si>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</si>
  <si>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</si>
  <si>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</si>
  <si>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</si>
  <si>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</si>
  <si>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</si>
  <si>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</si>
  <si>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</si>
  <si>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</si>
  <si>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</si>
  <si>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</si>
  <si>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</si>
  <si>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</si>
  <si>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</si>
  <si>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</si>
  <si>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</si>
  <si>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</si>
  <si>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</si>
  <si>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</si>
  <si>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</si>
  <si>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</si>
  <si>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</si>
  <si>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</si>
  <si>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</si>
  <si>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</si>
  <si>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</si>
  <si>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</si>
  <si>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</si>
  <si>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</si>
  <si>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</si>
  <si>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</si>
  <si>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</si>
  <si>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</si>
  <si>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</si>
  <si>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</si>
  <si>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</si>
  <si>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</si>
  <si>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</si>
  <si>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</si>
  <si>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</si>
  <si>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</si>
  <si>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</si>
  <si>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</si>
  <si>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</si>
  <si>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</si>
  <si>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</si>
  <si>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</si>
  <si>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</si>
  <si>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</si>
  <si>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</si>
  <si>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</si>
  <si>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</si>
  <si>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</si>
  <si>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</si>
  <si>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</si>
  <si>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</si>
  <si>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</si>
  <si>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</si>
  <si>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</si>
  <si>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</si>
  <si>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</si>
  <si>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</si>
  <si>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</si>
  <si>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</si>
  <si>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</si>
  <si>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</si>
  <si>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</si>
  <si>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</si>
  <si>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</si>
  <si>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</si>
  <si>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</si>
  <si>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</si>
  <si>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</si>
  <si>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</si>
  <si>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</si>
  <si>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</si>
  <si>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</si>
  <si>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</si>
  <si>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</si>
  <si>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</si>
  <si>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</si>
  <si>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</si>
  <si>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</si>
  <si>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</si>
  <si>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</si>
  <si>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</si>
  <si>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</si>
  <si>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</si>
  <si>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</si>
  <si>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</si>
  <si>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</si>
  <si>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</si>
  <si>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</si>
  <si>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</si>
  <si>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</si>
  <si>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</si>
  <si>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</si>
  <si>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</si>
  <si>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</si>
  <si>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</si>
  <si>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</si>
  <si>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</si>
  <si>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</si>
  <si>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</si>
  <si>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</si>
  <si>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</si>
  <si>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</si>
  <si>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</si>
  <si>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</si>
  <si>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</si>
  <si>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</si>
  <si>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</si>
  <si>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</si>
  <si>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</si>
  <si>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</si>
  <si>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</si>
  <si>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</si>
  <si>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</si>
  <si>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</si>
  <si>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</si>
  <si>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</si>
  <si>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</si>
  <si>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</si>
  <si>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</si>
  <si>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</si>
  <si>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</si>
  <si>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</si>
  <si>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</si>
  <si>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</si>
  <si>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</si>
  <si>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</si>
  <si>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</si>
  <si>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</si>
  <si>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</si>
  <si>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</si>
  <si>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</si>
  <si>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</si>
  <si>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</si>
  <si>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</si>
  <si>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</si>
  <si>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</si>
  <si>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</si>
  <si>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</si>
  <si>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</si>
  <si>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</si>
  <si>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</si>
  <si>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</si>
  <si>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</si>
  <si>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</si>
  <si>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</si>
  <si>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</si>
  <si>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</si>
  <si>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</si>
  <si>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</si>
  <si>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</si>
  <si>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攻击有10%概率释放震荡射击</t>
  </si>
  <si>
    <t>63011102,63011103,63011104,63011105,63011106</t>
  </si>
  <si>
    <t>重击光环</t>
  </si>
  <si>
    <t>小队内重击概率提升10%</t>
  </si>
  <si>
    <t>猎魔者:职业专精</t>
  </si>
  <si>
    <t>普通攻击有5%概率将目标眩晕1秒,有10%的概率恢复自身10点能量值</t>
  </si>
  <si>
    <t>10%的概率恢复自身10点能量值</t>
  </si>
  <si>
    <t>野兽光环</t>
  </si>
  <si>
    <t>小队内召唤物和宠物的属性提升20%</t>
  </si>
  <si>
    <t>驯兽师:职业专精</t>
  </si>
  <si>
    <t>206503,0.5</t>
  </si>
  <si>
    <t>召唤的宠物和野兽属性提升50%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</si>
  <si>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</si>
  <si>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</si>
  <si>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</si>
  <si>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</si>
  <si>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</si>
  <si>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</si>
  <si>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</si>
  <si>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</si>
  <si>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</si>
  <si>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</si>
  <si>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</si>
  <si>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</si>
  <si>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</si>
  <si>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</si>
  <si>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</si>
  <si>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</si>
  <si>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</si>
  <si>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</si>
  <si>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</si>
  <si>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</si>
  <si>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</si>
  <si>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</si>
  <si>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</si>
  <si>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</si>
  <si>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</si>
  <si>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</si>
  <si>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</si>
  <si>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</si>
  <si>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</si>
  <si>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</si>
  <si>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</si>
  <si>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</si>
  <si>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</si>
  <si>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</si>
  <si>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</si>
  <si>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</si>
  <si>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</si>
  <si>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</si>
  <si>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</si>
  <si>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</si>
  <si>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</si>
  <si>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</si>
  <si>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</si>
  <si>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</si>
  <si>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</si>
  <si>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</si>
  <si>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</si>
  <si>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</si>
  <si>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</si>
  <si>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</si>
  <si>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</si>
  <si>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</si>
  <si>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</si>
  <si>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</si>
  <si>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</si>
  <si>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</si>
  <si>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</si>
  <si>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</si>
  <si>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</si>
  <si>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</si>
  <si>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</si>
  <si>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</si>
  <si>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</si>
  <si>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</si>
  <si>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</si>
  <si>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</si>
  <si>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</si>
  <si>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</si>
  <si>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</si>
  <si>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</si>
  <si>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</si>
  <si>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</si>
  <si>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</si>
  <si>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</si>
  <si>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</si>
  <si>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</si>
  <si>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</si>
  <si>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</si>
  <si>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</si>
  <si>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</si>
  <si>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</si>
  <si>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</si>
  <si>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</si>
  <si>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</si>
  <si>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</si>
  <si>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</si>
  <si>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</si>
  <si>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</si>
  <si>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</si>
  <si>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</si>
  <si>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</si>
  <si>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</si>
  <si>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</si>
  <si>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</si>
  <si>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</si>
  <si>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</si>
  <si>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</si>
  <si>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</si>
  <si>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</si>
  <si>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</si>
  <si>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</si>
  <si>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</si>
  <si>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</si>
  <si>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</si>
  <si>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</si>
  <si>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</si>
  <si>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</si>
  <si>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</si>
  <si>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</si>
  <si>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</si>
  <si>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</si>
  <si>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</si>
  <si>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</si>
  <si>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</si>
  <si>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</si>
  <si>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</si>
  <si>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</si>
  <si>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</si>
  <si>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</si>
  <si>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</si>
  <si>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</si>
  <si>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</si>
  <si>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</si>
  <si>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</si>
  <si>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</si>
  <si>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</si>
  <si>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</si>
  <si>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</si>
  <si>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</si>
  <si>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</si>
  <si>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</si>
  <si>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</si>
  <si>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</si>
  <si>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</si>
  <si>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</si>
  <si>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</si>
  <si>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</si>
  <si>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</si>
  <si>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</si>
  <si>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</si>
  <si>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</si>
  <si>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</si>
  <si>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</si>
  <si>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</si>
  <si>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</si>
  <si>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</si>
  <si>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</si>
  <si>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</si>
  <si>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</si>
  <si>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</si>
  <si>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</si>
  <si>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</si>
  <si>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</si>
  <si>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</si>
  <si>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</si>
  <si>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</si>
  <si>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</si>
  <si>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</si>
  <si>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</si>
  <si>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</si>
  <si>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</si>
  <si>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</si>
  <si>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</si>
  <si>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</si>
  <si>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</si>
  <si>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</si>
  <si>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</si>
  <si>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</si>
  <si>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</si>
  <si>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</si>
  <si>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</si>
  <si>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</si>
  <si>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</si>
  <si>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</si>
  <si>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</si>
  <si>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</si>
  <si>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</si>
  <si>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</si>
  <si>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</si>
  <si>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</si>
  <si>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</si>
  <si>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</si>
  <si>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</si>
  <si>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</si>
  <si>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</si>
  <si>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</si>
  <si>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</si>
  <si>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</si>
  <si>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</si>
  <si>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</si>
  <si>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</si>
  <si>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</si>
  <si>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</si>
  <si>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</si>
  <si>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</si>
  <si>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</si>
  <si>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</si>
  <si>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</si>
  <si>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</si>
  <si>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</si>
  <si>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</si>
  <si>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</si>
  <si>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</si>
  <si>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</si>
  <si>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</si>
  <si>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</si>
  <si>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</si>
  <si>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</si>
  <si>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</si>
  <si>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</si>
  <si>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</si>
  <si>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</si>
  <si>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</si>
  <si>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</si>
  <si>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</si>
  <si>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</si>
  <si>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</si>
  <si>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</si>
  <si>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</si>
  <si>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</si>
  <si>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</si>
  <si>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</si>
  <si>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</si>
  <si>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</si>
  <si>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</si>
  <si>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</si>
  <si>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</si>
  <si>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</si>
  <si>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</si>
  <si>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</si>
  <si>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</si>
  <si>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</si>
  <si>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</si>
  <si>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</si>
  <si>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</si>
  <si>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</si>
  <si>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</si>
  <si>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</si>
  <si>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</si>
  <si>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</si>
  <si>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</si>
  <si>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</si>
  <si>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</si>
  <si>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</si>
  <si>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</si>
  <si>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</si>
  <si>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</si>
  <si>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</si>
  <si>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</si>
  <si>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</si>
  <si>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</si>
  <si>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</si>
  <si>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</si>
  <si>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</si>
  <si>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</si>
  <si>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</si>
  <si>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</si>
  <si>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</si>
  <si>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</si>
  <si>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</si>
  <si>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</si>
  <si>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</si>
  <si>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</si>
  <si>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</si>
  <si>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</si>
  <si>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</si>
  <si>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</si>
  <si>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</si>
  <si>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</si>
  <si>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</si>
  <si>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</si>
  <si>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</si>
  <si>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</si>
  <si>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</si>
  <si>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</si>
  <si>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</si>
  <si>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</si>
  <si>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</si>
  <si>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</si>
  <si>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</si>
  <si>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</si>
  <si>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</si>
  <si>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</si>
  <si>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</si>
  <si>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</si>
  <si>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</si>
  <si>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</si>
  <si>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</si>
  <si>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</si>
  <si>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</si>
  <si>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</si>
  <si>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</si>
  <si>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</si>
  <si>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</si>
  <si>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</si>
  <si>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</si>
  <si>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</si>
  <si>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</si>
  <si>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</si>
  <si>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</si>
  <si>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</si>
  <si>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</si>
  <si>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</si>
  <si>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</si>
  <si>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</si>
  <si>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</si>
  <si>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</si>
  <si>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</si>
  <si>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</si>
  <si>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</si>
  <si>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</si>
  <si>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</si>
  <si>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</si>
  <si>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</si>
  <si>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</si>
  <si>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</si>
  <si>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</si>
  <si>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</si>
  <si>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</si>
  <si>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</si>
  <si>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</si>
  <si>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</si>
  <si>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</si>
  <si>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</si>
  <si>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</si>
  <si>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</si>
  <si>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</si>
  <si>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</si>
  <si>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</si>
  <si>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</si>
  <si>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</si>
  <si>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</si>
  <si>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</si>
  <si>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</si>
  <si>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</si>
  <si>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</si>
  <si>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</si>
  <si>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</si>
  <si>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</si>
  <si>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</si>
  <si>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</si>
  <si>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</si>
  <si>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</si>
  <si>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</si>
  <si>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</si>
  <si>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</si>
  <si>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</si>
  <si>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</si>
  <si>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</si>
  <si>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</si>
  <si>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</si>
  <si>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</si>
  <si>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</si>
  <si>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</si>
  <si>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</si>
  <si>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</si>
  <si>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</si>
  <si>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</si>
  <si>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</si>
  <si>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</si>
  <si>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</si>
  <si>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</si>
  <si>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</si>
  <si>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</si>
  <si>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</si>
  <si>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</si>
  <si>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</si>
  <si>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</si>
  <si>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</si>
  <si>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</si>
  <si>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</si>
  <si>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</si>
  <si>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</si>
  <si>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</si>
  <si>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</si>
  <si>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</si>
  <si>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</si>
  <si>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</si>
  <si>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</si>
  <si>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</si>
  <si>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</si>
  <si>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</si>
  <si>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</si>
  <si>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</si>
  <si>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</si>
  <si>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</si>
  <si>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</si>
  <si>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</si>
  <si>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</si>
  <si>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</si>
  <si>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</si>
  <si>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</si>
  <si>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</si>
  <si>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</si>
  <si>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</si>
  <si>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</si>
  <si>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</si>
  <si>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</si>
  <si>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</si>
  <si>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</si>
  <si>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</si>
  <si>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</si>
  <si>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</si>
  <si>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</si>
  <si>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</si>
  <si>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</si>
  <si>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</si>
  <si>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</si>
  <si>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</si>
  <si>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</si>
  <si>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</si>
  <si>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</si>
  <si>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</si>
  <si>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</si>
  <si>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</si>
  <si>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</si>
  <si>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</si>
  <si>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</si>
  <si>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</si>
  <si>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</si>
  <si>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</si>
  <si>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</si>
  <si>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</si>
  <si>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</si>
  <si>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</si>
  <si>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</si>
  <si>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</si>
  <si>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</si>
  <si>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</si>
  <si>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</si>
  <si>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</si>
  <si>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</si>
  <si>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</si>
  <si>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</si>
  <si>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</si>
  <si>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</si>
  <si>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</si>
  <si>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</si>
  <si>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</si>
  <si>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</si>
  <si>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</si>
  <si>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</si>
  <si>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</si>
  <si>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</si>
  <si>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</si>
  <si>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</si>
  <si>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</si>
  <si>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</si>
  <si>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</si>
  <si>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</si>
  <si>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</si>
  <si>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</si>
  <si>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</si>
  <si>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</si>
  <si>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</si>
  <si>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</si>
  <si>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</si>
  <si>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</si>
  <si>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</si>
  <si>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</si>
  <si>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</si>
  <si>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</si>
  <si>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</si>
  <si>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</si>
  <si>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</si>
  <si>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</si>
  <si>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</si>
  <si>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</si>
  <si>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</si>
  <si>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</si>
  <si>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</si>
  <si>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</si>
  <si>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</si>
  <si>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</si>
  <si>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</si>
  <si>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</si>
  <si>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</si>
  <si>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</si>
  <si>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</si>
  <si>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</si>
  <si>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</si>
  <si>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</si>
  <si>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</si>
  <si>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</si>
  <si>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</si>
  <si>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</si>
  <si>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</si>
  <si>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</si>
  <si>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</si>
  <si>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</si>
  <si>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</si>
  <si>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</si>
  <si>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</si>
  <si>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</si>
  <si>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</si>
  <si>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</si>
  <si>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</si>
  <si>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</si>
  <si>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</si>
  <si>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</si>
  <si>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</si>
  <si>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</si>
  <si>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</si>
  <si>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</si>
  <si>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</si>
  <si>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</si>
  <si>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</si>
  <si>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</si>
  <si>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</si>
  <si>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</si>
  <si>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</si>
  <si>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</si>
  <si>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</si>
  <si>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</si>
  <si>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</si>
  <si>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</si>
  <si>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</si>
  <si>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</si>
  <si>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</si>
  <si>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</si>
  <si>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</si>
  <si>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</si>
  <si>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</si>
  <si>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</si>
  <si>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</si>
  <si>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</si>
  <si>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</si>
  <si>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</si>
  <si>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</si>
  <si>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</si>
  <si>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</si>
  <si>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</si>
  <si>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</si>
  <si>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</si>
  <si>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</si>
  <si>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</si>
  <si>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</si>
  <si>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</si>
  <si>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</si>
  <si>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</si>
  <si>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</si>
  <si>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</si>
  <si>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</si>
  <si>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</si>
  <si>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</si>
  <si>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</si>
  <si>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</si>
  <si>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</si>
  <si>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</si>
  <si>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</si>
  <si>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</si>
  <si>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</si>
  <si>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</si>
  <si>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</si>
  <si>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</si>
  <si>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</si>
  <si>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</si>
  <si>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</si>
  <si>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</si>
  <si>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</si>
  <si>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</si>
  <si>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</si>
  <si>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</si>
  <si>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</si>
  <si>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</si>
  <si>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</si>
  <si>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</si>
  <si>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</si>
  <si>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</si>
  <si>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</si>
  <si>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</si>
  <si>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</si>
  <si>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</si>
  <si>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</si>
  <si>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</si>
  <si>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</si>
  <si>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</si>
  <si>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</si>
  <si>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</si>
  <si>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</si>
  <si>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</si>
  <si>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</si>
  <si>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</si>
  <si>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</si>
  <si>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</si>
  <si>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</si>
  <si>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</si>
  <si>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</si>
  <si>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</si>
  <si>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</si>
  <si>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</si>
  <si>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</si>
  <si>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</si>
  <si>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</si>
  <si>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</si>
  <si>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</si>
  <si>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</si>
  <si>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</si>
  <si>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</si>
  <si>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</si>
  <si>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</si>
  <si>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</si>
  <si>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</si>
  <si>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</si>
  <si>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</si>
  <si>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</si>
  <si>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</si>
  <si>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</si>
  <si>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</si>
  <si>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</si>
  <si>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</si>
  <si>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</si>
  <si>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</si>
  <si>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</si>
  <si>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</si>
  <si>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</si>
  <si>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</si>
  <si>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</si>
  <si>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</si>
  <si>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</si>
  <si>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</si>
  <si>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</si>
  <si>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</si>
  <si>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</si>
  <si>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</si>
  <si>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</si>
  <si>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</si>
  <si>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</si>
  <si>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</si>
  <si>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</si>
  <si>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</si>
  <si>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</si>
  <si>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</si>
  <si>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</si>
  <si>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</si>
  <si>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</si>
  <si>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</si>
  <si>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</si>
  <si>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</si>
  <si>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</si>
  <si>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</si>
  <si>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</si>
  <si>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</si>
  <si>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</si>
  <si>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</si>
  <si>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</si>
  <si>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</si>
  <si>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</si>
  <si>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</si>
  <si>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</si>
  <si>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</si>
  <si>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</si>
  <si>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</si>
  <si>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</si>
  <si>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</si>
  <si>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</si>
  <si>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</si>
  <si>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</si>
  <si>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</si>
  <si>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</si>
  <si>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</si>
  <si>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</si>
  <si>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</si>
  <si>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</si>
  <si>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</si>
  <si>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</si>
  <si>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</si>
  <si>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</si>
  <si>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</si>
  <si>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</si>
  <si>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</si>
  <si>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</si>
  <si>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</si>
  <si>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</si>
  <si>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</si>
  <si>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</si>
  <si>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</si>
  <si>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</si>
  <si>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</si>
  <si>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</si>
  <si>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</si>
  <si>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</si>
  <si>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</si>
  <si>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</si>
  <si>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</si>
  <si>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</si>
  <si>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</si>
  <si>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</si>
  <si>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</si>
  <si>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</si>
  <si>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</si>
  <si>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</si>
  <si>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</si>
  <si>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</si>
  <si>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</si>
  <si>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</si>
  <si>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</si>
  <si>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</si>
  <si>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</si>
  <si>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</si>
  <si>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</si>
  <si>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</si>
  <si>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</si>
  <si>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</si>
  <si>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</si>
  <si>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</si>
  <si>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</si>
  <si>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</si>
  <si>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</si>
  <si>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</si>
  <si>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</si>
  <si>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</si>
  <si>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</si>
  <si>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</si>
  <si>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</si>
  <si>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</si>
  <si>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</si>
  <si>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</si>
  <si>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</si>
  <si>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</si>
  <si>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</si>
  <si>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</si>
  <si>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</si>
  <si>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</si>
  <si>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</si>
  <si>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</si>
  <si>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</si>
  <si>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</si>
  <si>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</si>
  <si>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</si>
  <si>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</si>
  <si>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</si>
  <si>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</si>
  <si>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</si>
  <si>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</si>
  <si>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</si>
  <si>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</si>
  <si>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</si>
  <si>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</si>
  <si>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</si>
  <si>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</si>
  <si>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</si>
  <si>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</si>
  <si>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</si>
  <si>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</si>
  <si>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</si>
  <si>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</si>
  <si>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</si>
  <si>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</si>
  <si>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</si>
  <si>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</si>
  <si>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</si>
  <si>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</si>
  <si>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</si>
  <si>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</si>
  <si>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</si>
  <si>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</si>
  <si>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</si>
  <si>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</si>
  <si>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</si>
  <si>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</si>
  <si>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</si>
  <si>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</si>
  <si>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</si>
  <si>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</si>
  <si>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</si>
  <si>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</si>
  <si>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</si>
  <si>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</si>
  <si>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</si>
  <si>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</si>
  <si>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</si>
  <si>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</si>
  <si>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</si>
  <si>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</si>
  <si>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</si>
  <si>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</si>
  <si>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</si>
  <si>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</si>
  <si>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</si>
  <si>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</si>
  <si>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</si>
  <si>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</si>
  <si>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</si>
  <si>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</si>
  <si>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</si>
  <si>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</si>
  <si>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</si>
  <si>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</si>
  <si>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</si>
  <si>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</si>
  <si>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</si>
  <si>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</si>
  <si>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</si>
  <si>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</si>
  <si>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</si>
  <si>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</si>
  <si>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</si>
  <si>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</si>
  <si>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</si>
  <si>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</si>
  <si>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</si>
  <si>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</si>
  <si>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</si>
  <si>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</si>
  <si>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</si>
  <si>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</si>
  <si>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</si>
  <si>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</si>
  <si>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</si>
  <si>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</si>
  <si>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</si>
  <si>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</si>
  <si>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</si>
  <si>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</si>
  <si>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</si>
  <si>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</si>
  <si>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</si>
  <si>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</si>
  <si>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</si>
  <si>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</si>
  <si>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</si>
  <si>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</si>
  <si>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</si>
  <si>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</si>
  <si>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</si>
  <si>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</si>
  <si>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</si>
  <si>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</si>
  <si>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</si>
  <si>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</si>
  <si>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</si>
  <si>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</si>
  <si>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</si>
  <si>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</si>
  <si>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</si>
  <si>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</si>
  <si>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</si>
  <si>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</si>
  <si>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</si>
  <si>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</si>
  <si>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</si>
  <si>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</si>
  <si>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</si>
  <si>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</si>
  <si>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</si>
  <si>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</si>
  <si>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</si>
  <si>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</si>
  <si>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</si>
  <si>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</si>
  <si>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</si>
  <si>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</si>
  <si>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</si>
  <si>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</si>
  <si>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</si>
  <si>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</si>
  <si>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</si>
  <si>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</si>
  <si>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</si>
  <si>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</si>
  <si>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</si>
  <si>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</si>
  <si>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</si>
  <si>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</si>
  <si>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</si>
  <si>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</si>
  <si>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</si>
  <si>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</si>
  <si>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</si>
  <si>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</si>
  <si>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</si>
  <si>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</si>
  <si>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</si>
  <si>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</si>
  <si>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</si>
  <si>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</si>
  <si>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</si>
  <si>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</si>
  <si>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</si>
  <si>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</si>
  <si>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</si>
  <si>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</si>
  <si>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</si>
  <si>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</si>
  <si>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</si>
  <si>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</si>
  <si>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</si>
  <si>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</si>
  <si>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</si>
  <si>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</si>
  <si>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</si>
  <si>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</si>
  <si>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</si>
  <si>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</si>
  <si>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</si>
  <si>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</si>
  <si>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</si>
  <si>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</si>
  <si>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</si>
  <si>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</si>
  <si>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</si>
  <si>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</si>
  <si>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</si>
  <si>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</si>
  <si>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</si>
  <si>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</si>
  <si>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</si>
  <si>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</si>
  <si>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</si>
  <si>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</si>
  <si>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</si>
  <si>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</si>
  <si>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</si>
  <si>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</si>
  <si>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</si>
  <si>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</si>
  <si>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</si>
  <si>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</si>
  <si>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</si>
  <si>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</si>
  <si>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</si>
  <si>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</si>
  <si>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</si>
  <si>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</si>
  <si>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</si>
  <si>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</si>
  <si>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</si>
  <si>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</si>
  <si>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</si>
  <si>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</si>
  <si>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</si>
  <si>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</si>
  <si>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</si>
  <si>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</si>
  <si>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</si>
  <si>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</si>
  <si>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</si>
  <si>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</si>
  <si>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</si>
  <si>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</si>
  <si>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</si>
  <si>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</si>
  <si>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</si>
  <si>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</si>
  <si>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</si>
  <si>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</si>
  <si>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</si>
  <si>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</si>
  <si>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</si>
  <si>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</si>
  <si>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</si>
  <si>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</si>
  <si>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</si>
  <si>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</si>
  <si>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</si>
  <si>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</si>
  <si>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</si>
  <si>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</si>
  <si>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</si>
  <si>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</si>
  <si>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</si>
  <si>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</si>
  <si>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</si>
  <si>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</si>
  <si>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</si>
  <si>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</si>
  <si>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</si>
  <si>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</si>
  <si>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</si>
  <si>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</si>
  <si>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</si>
  <si>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</si>
  <si>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</si>
  <si>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</si>
  <si>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</si>
  <si>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</si>
  <si>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</si>
  <si>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</si>
  <si>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</si>
  <si>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</si>
  <si>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</si>
  <si>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</si>
  <si>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</si>
  <si>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</si>
  <si>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</si>
  <si>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</si>
  <si>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</si>
  <si>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</si>
  <si>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</si>
  <si>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</si>
  <si>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</si>
  <si>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</si>
  <si>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</si>
  <si>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</si>
  <si>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</si>
  <si>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</si>
  <si>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</si>
  <si>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</si>
  <si>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</si>
  <si>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</si>
  <si>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</si>
  <si>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</si>
  <si>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</si>
  <si>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</si>
  <si>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</si>
  <si>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</si>
  <si>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</si>
  <si>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</si>
  <si>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</si>
  <si>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</si>
  <si>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</si>
  <si>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</si>
  <si>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</si>
  <si>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</si>
  <si>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</si>
  <si>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</si>
  <si>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</si>
  <si>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</si>
  <si>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</si>
  <si>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</si>
  <si>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</si>
  <si>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</si>
  <si>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</si>
  <si>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</si>
  <si>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</si>
  <si>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</si>
  <si>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</si>
  <si>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</si>
  <si>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</si>
  <si>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</si>
  <si>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</si>
  <si>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</si>
  <si>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</si>
  <si>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</si>
  <si>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</si>
  <si>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</si>
  <si>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</si>
  <si>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</si>
  <si>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</si>
  <si>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</si>
  <si>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</si>
  <si>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</si>
  <si>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</si>
  <si>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</si>
  <si>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</si>
  <si>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</si>
  <si>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</si>
  <si>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</si>
  <si>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</si>
  <si>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</si>
  <si>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</si>
  <si>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</si>
  <si>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</si>
  <si>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</si>
  <si>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</si>
  <si>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</si>
  <si>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</si>
  <si>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</si>
  <si>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</si>
  <si>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</si>
  <si>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</si>
  <si>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</si>
  <si>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</si>
  <si>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</si>
  <si>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</si>
  <si>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</si>
  <si>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</si>
  <si>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</si>
  <si>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</si>
  <si>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</si>
  <si>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</si>
  <si>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</si>
  <si>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</si>
  <si>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</si>
  <si>
    <t>奥义守护</t>
    <phoneticPr fontId="44" type="noConversion"/>
  </si>
  <si>
    <t>奥义之击</t>
    <phoneticPr fontId="44" type="noConversion"/>
  </si>
  <si>
    <t>技能:震荡射击和奥义投掷同时提升1级</t>
    <phoneticPr fontId="44" type="noConversion"/>
  </si>
  <si>
    <t>技能:召唤野兽和奥义之击同时提升1级</t>
    <phoneticPr fontId="44" type="noConversion"/>
  </si>
  <si>
    <t>技能:散射和奥义守护同时提升1级</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</si>
</sst>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02252265999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251411481063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79247413556324"/>
        <bgColor indexed="64"/>
      </patternFill>
    </fill>
    <fill>
      <patternFill patternType="solid">
        <fgColor theme="0" tint="-0.1485946226386303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913632618183"/>
        <bgColor indexed="64"/>
      </patternFill>
    </fill>
    <fill>
      <patternFill patternType="solid">
        <fgColor theme="0" tint="-0.14911343729972229"/>
        <bgColor indexed="64"/>
      </patternFill>
    </fill>
    <fill>
      <patternFill patternType="solid">
        <fgColor theme="0" tint="-0.14932706686605426"/>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6" tint="0.599993896298104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7173375652333"/>
        <bgColor indexed="64"/>
      </patternFill>
    </fill>
    <fill>
      <patternFill patternType="solid">
        <fgColor theme="4" tint="0.39860225226599932"/>
        <bgColor indexed="64"/>
      </patternFill>
    </fill>
    <fill>
      <patternFill patternType="solid">
        <fgColor theme="5" tint="0.39857173375652333"/>
        <bgColor indexed="64"/>
      </patternFill>
    </fill>
    <fill>
      <patternFill patternType="solid">
        <fgColor theme="5" tint="0.39860225226599932"/>
        <bgColor indexed="64"/>
      </patternFill>
    </fill>
    <fill>
      <patternFill patternType="solid">
        <fgColor theme="6" tint="0.39857173375652333"/>
        <bgColor indexed="64"/>
      </patternFill>
    </fill>
    <fill>
      <patternFill patternType="solid">
        <fgColor theme="6" tint="0.39860225226599932"/>
        <bgColor indexed="64"/>
      </patternFill>
    </fill>
    <fill>
      <patternFill patternType="solid">
        <fgColor theme="7" tint="0.39857173375652333"/>
        <bgColor indexed="64"/>
      </patternFill>
    </fill>
    <fill>
      <patternFill patternType="solid">
        <fgColor theme="7" tint="0.39860225226599932"/>
        <bgColor indexed="64"/>
      </patternFill>
    </fill>
    <fill>
      <patternFill patternType="solid">
        <fgColor theme="8" tint="0.39857173375652333"/>
        <bgColor indexed="64"/>
      </patternFill>
    </fill>
    <fill>
      <patternFill patternType="solid">
        <fgColor theme="8" tint="0.39860225226599932"/>
        <bgColor indexed="64"/>
      </patternFill>
    </fill>
    <fill>
      <patternFill patternType="solid">
        <fgColor theme="9" tint="0.39857173375652333"/>
        <bgColor indexed="64"/>
      </patternFill>
    </fill>
    <fill>
      <patternFill patternType="solid">
        <fgColor theme="9" tint="0.398602252265999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3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31"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2" fillId="2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29" fillId="0" borderId="0" applyNumberFormat="0" applyFill="0" applyBorder="0" applyProtection="0"/>
    <xf numFmtId="0" fontId="37"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9" fillId="0" borderId="0" applyNumberFormat="0" applyFill="0" applyBorder="0" applyProtection="0"/>
    <xf numFmtId="0" fontId="28" fillId="0" borderId="0"/>
    <xf numFmtId="0" fontId="28" fillId="0" borderId="0"/>
    <xf numFmtId="0" fontId="28" fillId="0" borderId="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xf numFmtId="0" fontId="29" fillId="0" borderId="0" applyNumberFormat="0" applyFill="0" applyBorder="0" applyProtection="0"/>
    <xf numFmtId="0" fontId="38" fillId="0" borderId="0" applyNumberFormat="0" applyFill="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cellStyleXfs>
  <cellXfs count="20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13" applyFont="1" applyFill="1" applyBorder="1" applyAlignment="1">
      <alignment horizontal="center" vertical="center"/>
    </xf>
    <xf numFmtId="0" fontId="9" fillId="9"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7" borderId="3" xfId="0" quotePrefix="1" applyNumberFormat="1" applyFont="1" applyFill="1" applyBorder="1" applyAlignment="1">
      <alignment horizontal="center" vertical="center"/>
    </xf>
    <xf numFmtId="0" fontId="12" fillId="4" borderId="3"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6" fillId="8" borderId="3" xfId="0" quotePrefix="1" applyNumberFormat="1" applyFont="1" applyFill="1" applyBorder="1" applyAlignment="1">
      <alignment horizontal="left" vertical="center"/>
    </xf>
    <xf numFmtId="49" fontId="8" fillId="8" borderId="3"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5" fillId="8"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4" fillId="9" borderId="4" xfId="0" quotePrefix="1" applyFont="1" applyFill="1" applyBorder="1" applyAlignment="1">
      <alignment horizontal="center" vertical="center"/>
    </xf>
    <xf numFmtId="49" fontId="8" fillId="4"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77"/>
  <sheetViews>
    <sheetView showGridLines="0" tabSelected="1" workbookViewId="0">
      <pane xSplit="4" ySplit="5" topLeftCell="BA1221" activePane="bottomRight" state="frozen"/>
      <selection pane="topRight"/>
      <selection pane="bottomLeft"/>
      <selection pane="bottomRight" activeCell="BB1240" sqref="BB124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6.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42" t="s">
        <v>53</v>
      </c>
      <c r="BF3" s="42" t="s">
        <v>54</v>
      </c>
      <c r="BG3" s="42" t="s">
        <v>55</v>
      </c>
      <c r="BH3" s="26" t="s">
        <v>56</v>
      </c>
      <c r="BI3" s="26" t="s">
        <v>57</v>
      </c>
      <c r="BJ3" s="26" t="s">
        <v>58</v>
      </c>
      <c r="BK3" s="43" t="s">
        <v>59</v>
      </c>
      <c r="BL3" s="43" t="s">
        <v>60</v>
      </c>
      <c r="BM3" s="43" t="s">
        <v>61</v>
      </c>
      <c r="BN3" s="43" t="s">
        <v>62</v>
      </c>
      <c r="BO3" s="43" t="s">
        <v>63</v>
      </c>
    </row>
    <row r="4" spans="3:67"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spans="3:67"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spans="3:67"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134</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136</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138</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140</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142</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144</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146</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148</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150</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152</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154</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156</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158</v>
      </c>
      <c r="AT18" s="9" t="s">
        <v>159</v>
      </c>
      <c r="AU18" s="10">
        <v>0</v>
      </c>
      <c r="AV18" s="10">
        <v>0</v>
      </c>
      <c r="AW18" s="10">
        <v>20000001</v>
      </c>
      <c r="AX18" s="1" t="s">
        <v>160</v>
      </c>
      <c r="AY18" s="1">
        <v>0</v>
      </c>
      <c r="AZ18" s="34">
        <v>0</v>
      </c>
      <c r="BA18" s="35">
        <v>0</v>
      </c>
      <c r="BB18" s="36" t="s">
        <v>161</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158</v>
      </c>
      <c r="AT19" s="9" t="s">
        <v>159</v>
      </c>
      <c r="AU19" s="10">
        <v>0</v>
      </c>
      <c r="AV19" s="10">
        <v>0</v>
      </c>
      <c r="AW19" s="10">
        <v>20000001</v>
      </c>
      <c r="AX19" s="1" t="s">
        <v>160</v>
      </c>
      <c r="AY19" s="1">
        <v>0</v>
      </c>
      <c r="AZ19" s="34">
        <v>0</v>
      </c>
      <c r="BA19" s="35">
        <v>0</v>
      </c>
      <c r="BB19" s="36" t="s">
        <v>161</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158</v>
      </c>
      <c r="AT20" s="9" t="s">
        <v>159</v>
      </c>
      <c r="AU20" s="10">
        <v>0</v>
      </c>
      <c r="AV20" s="10">
        <v>0</v>
      </c>
      <c r="AW20" s="10">
        <v>20000001</v>
      </c>
      <c r="AX20" s="1" t="s">
        <v>160</v>
      </c>
      <c r="AY20" s="1">
        <v>0</v>
      </c>
      <c r="AZ20" s="34">
        <v>0</v>
      </c>
      <c r="BA20" s="35">
        <v>0</v>
      </c>
      <c r="BB20" s="36" t="s">
        <v>161</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158</v>
      </c>
      <c r="AT21" s="9" t="s">
        <v>159</v>
      </c>
      <c r="AU21" s="10">
        <v>0</v>
      </c>
      <c r="AV21" s="10">
        <v>0</v>
      </c>
      <c r="AW21" s="10">
        <v>20000001</v>
      </c>
      <c r="AX21" s="1" t="s">
        <v>160</v>
      </c>
      <c r="AY21" s="1">
        <v>0</v>
      </c>
      <c r="AZ21" s="34">
        <v>0</v>
      </c>
      <c r="BA21" s="35">
        <v>0</v>
      </c>
      <c r="BB21" s="36" t="s">
        <v>161</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158</v>
      </c>
      <c r="AT22" s="9" t="s">
        <v>159</v>
      </c>
      <c r="AU22" s="10">
        <v>0</v>
      </c>
      <c r="AV22" s="10">
        <v>0</v>
      </c>
      <c r="AW22" s="10">
        <v>20000001</v>
      </c>
      <c r="AX22" s="1" t="s">
        <v>160</v>
      </c>
      <c r="AY22" s="1">
        <v>0</v>
      </c>
      <c r="AZ22" s="34">
        <v>0</v>
      </c>
      <c r="BA22" s="35">
        <v>0</v>
      </c>
      <c r="BB22" s="36" t="s">
        <v>161</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12" t="s">
        <v>170</v>
      </c>
      <c r="AY23" s="11">
        <v>0</v>
      </c>
      <c r="AZ23" s="13">
        <v>0</v>
      </c>
      <c r="BA23" s="13">
        <v>0</v>
      </c>
      <c r="BB23" s="37" t="s">
        <v>171</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159</v>
      </c>
      <c r="AU24" s="10">
        <v>0</v>
      </c>
      <c r="AV24" s="10">
        <v>0</v>
      </c>
      <c r="AW24" s="10">
        <v>0</v>
      </c>
      <c r="AX24" s="1" t="s">
        <v>160</v>
      </c>
      <c r="AY24" s="1">
        <v>0</v>
      </c>
      <c r="AZ24" s="34">
        <v>0</v>
      </c>
      <c r="BA24" s="35">
        <v>0</v>
      </c>
      <c r="BB24" s="36" t="s">
        <v>161</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159</v>
      </c>
      <c r="AU25" s="10">
        <v>0</v>
      </c>
      <c r="AV25" s="10">
        <v>0</v>
      </c>
      <c r="AW25" s="10">
        <v>0</v>
      </c>
      <c r="AX25" s="1" t="s">
        <v>160</v>
      </c>
      <c r="AY25" s="1">
        <v>0</v>
      </c>
      <c r="AZ25" s="34">
        <v>0</v>
      </c>
      <c r="BA25" s="35">
        <v>0</v>
      </c>
      <c r="BB25" s="36" t="s">
        <v>161</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159</v>
      </c>
      <c r="AU26" s="10">
        <v>0</v>
      </c>
      <c r="AV26" s="10">
        <v>0</v>
      </c>
      <c r="AW26" s="10">
        <v>0</v>
      </c>
      <c r="AX26" s="1" t="s">
        <v>160</v>
      </c>
      <c r="AY26" s="1">
        <v>0</v>
      </c>
      <c r="AZ26" s="34">
        <v>0</v>
      </c>
      <c r="BA26" s="35">
        <v>0</v>
      </c>
      <c r="BB26" s="36" t="s">
        <v>161</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159</v>
      </c>
      <c r="AU27" s="10">
        <v>0</v>
      </c>
      <c r="AV27" s="10">
        <v>0</v>
      </c>
      <c r="AW27" s="10">
        <v>0</v>
      </c>
      <c r="AX27" s="1" t="s">
        <v>160</v>
      </c>
      <c r="AY27" s="1">
        <v>0</v>
      </c>
      <c r="AZ27" s="34">
        <v>0</v>
      </c>
      <c r="BA27" s="35">
        <v>0</v>
      </c>
      <c r="BB27" s="36" t="s">
        <v>161</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159</v>
      </c>
      <c r="AU28" s="10">
        <v>0</v>
      </c>
      <c r="AV28" s="10">
        <v>0</v>
      </c>
      <c r="AW28" s="10">
        <v>0</v>
      </c>
      <c r="AX28" s="1" t="s">
        <v>160</v>
      </c>
      <c r="AY28" s="1">
        <v>0</v>
      </c>
      <c r="AZ28" s="34">
        <v>0</v>
      </c>
      <c r="BA28" s="35">
        <v>0</v>
      </c>
      <c r="BB28" s="36" t="s">
        <v>161</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193</v>
      </c>
      <c r="AY35" s="15" t="s">
        <v>158</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195</v>
      </c>
      <c r="AV39" s="14">
        <v>12000010</v>
      </c>
      <c r="AW39" s="10">
        <v>20100410</v>
      </c>
      <c r="AX39" s="15" t="s">
        <v>193</v>
      </c>
      <c r="AY39" s="15" t="s">
        <v>158</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195</v>
      </c>
      <c r="AV40" s="14">
        <v>12000010</v>
      </c>
      <c r="AW40" s="10">
        <v>20100420</v>
      </c>
      <c r="AX40" s="15" t="s">
        <v>193</v>
      </c>
      <c r="AY40" s="15" t="s">
        <v>158</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196</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197</v>
      </c>
      <c r="AU41" s="18">
        <v>0</v>
      </c>
      <c r="AV41" s="18">
        <v>12000001</v>
      </c>
      <c r="AW41" s="18">
        <v>20000002</v>
      </c>
      <c r="AX41" s="38" t="s">
        <v>160</v>
      </c>
      <c r="AY41" s="39">
        <v>0</v>
      </c>
      <c r="AZ41" s="40">
        <v>0</v>
      </c>
      <c r="BA41" s="40">
        <v>0</v>
      </c>
      <c r="BB41" s="41" t="s">
        <v>198</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196</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197</v>
      </c>
      <c r="AU42" s="18">
        <v>0</v>
      </c>
      <c r="AV42" s="18">
        <v>12000001</v>
      </c>
      <c r="AW42" s="18">
        <v>20000002</v>
      </c>
      <c r="AX42" s="38" t="s">
        <v>160</v>
      </c>
      <c r="AY42" s="39">
        <v>0</v>
      </c>
      <c r="AZ42" s="40">
        <v>0</v>
      </c>
      <c r="BA42" s="40">
        <v>0</v>
      </c>
      <c r="BB42" s="41" t="s">
        <v>198</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196</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158</v>
      </c>
      <c r="AT43" s="17" t="s">
        <v>197</v>
      </c>
      <c r="AU43" s="18">
        <v>0</v>
      </c>
      <c r="AV43" s="18">
        <v>12000001</v>
      </c>
      <c r="AW43" s="18">
        <v>20000002</v>
      </c>
      <c r="AX43" s="38" t="s">
        <v>160</v>
      </c>
      <c r="AY43" s="39">
        <v>0</v>
      </c>
      <c r="AZ43" s="40">
        <v>0</v>
      </c>
      <c r="BA43" s="40">
        <v>0</v>
      </c>
      <c r="BB43" s="41" t="s">
        <v>199</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196</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158</v>
      </c>
      <c r="AT44" s="17" t="s">
        <v>197</v>
      </c>
      <c r="AU44" s="18">
        <v>0</v>
      </c>
      <c r="AV44" s="18">
        <v>12000001</v>
      </c>
      <c r="AW44" s="18">
        <v>20000002</v>
      </c>
      <c r="AX44" s="38" t="s">
        <v>160</v>
      </c>
      <c r="AY44" s="39">
        <v>0</v>
      </c>
      <c r="AZ44" s="40">
        <v>0</v>
      </c>
      <c r="BA44" s="40">
        <v>0</v>
      </c>
      <c r="BB44" s="41" t="s">
        <v>200</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201</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202</v>
      </c>
      <c r="AG45" s="18">
        <v>2</v>
      </c>
      <c r="AH45" s="29">
        <v>1</v>
      </c>
      <c r="AI45" s="24">
        <v>0</v>
      </c>
      <c r="AJ45" s="17">
        <v>6</v>
      </c>
      <c r="AK45" s="30">
        <v>0</v>
      </c>
      <c r="AL45" s="17">
        <v>0</v>
      </c>
      <c r="AM45" s="17">
        <v>0</v>
      </c>
      <c r="AN45" s="17">
        <v>0.5</v>
      </c>
      <c r="AO45" s="17">
        <v>10000</v>
      </c>
      <c r="AP45" s="17">
        <v>0</v>
      </c>
      <c r="AQ45" s="17">
        <v>0</v>
      </c>
      <c r="AR45" s="24">
        <v>0</v>
      </c>
      <c r="AS45" s="32">
        <v>0</v>
      </c>
      <c r="AT45" s="17" t="s">
        <v>159</v>
      </c>
      <c r="AU45" s="18">
        <v>0</v>
      </c>
      <c r="AV45" s="18">
        <v>0</v>
      </c>
      <c r="AW45" s="18">
        <v>20000003</v>
      </c>
      <c r="AX45" s="38" t="s">
        <v>160</v>
      </c>
      <c r="AY45" s="39">
        <v>0</v>
      </c>
      <c r="AZ45" s="40">
        <v>0</v>
      </c>
      <c r="BA45" s="40">
        <v>0</v>
      </c>
      <c r="BB45" s="41" t="s">
        <v>203</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201</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202</v>
      </c>
      <c r="AG46" s="18">
        <v>2</v>
      </c>
      <c r="AH46" s="29">
        <v>1</v>
      </c>
      <c r="AI46" s="24">
        <v>0</v>
      </c>
      <c r="AJ46" s="17">
        <v>6</v>
      </c>
      <c r="AK46" s="30">
        <v>0</v>
      </c>
      <c r="AL46" s="17">
        <v>0</v>
      </c>
      <c r="AM46" s="17">
        <v>0</v>
      </c>
      <c r="AN46" s="17">
        <v>0.5</v>
      </c>
      <c r="AO46" s="17">
        <v>10000</v>
      </c>
      <c r="AP46" s="17">
        <v>0</v>
      </c>
      <c r="AQ46" s="17">
        <v>0</v>
      </c>
      <c r="AR46" s="24">
        <v>0</v>
      </c>
      <c r="AS46" s="32">
        <v>0</v>
      </c>
      <c r="AT46" s="17" t="s">
        <v>159</v>
      </c>
      <c r="AU46" s="18">
        <v>0</v>
      </c>
      <c r="AV46" s="18">
        <v>0</v>
      </c>
      <c r="AW46" s="18">
        <v>20000003</v>
      </c>
      <c r="AX46" s="38" t="s">
        <v>160</v>
      </c>
      <c r="AY46" s="39">
        <v>0</v>
      </c>
      <c r="AZ46" s="40">
        <v>0</v>
      </c>
      <c r="BA46" s="40">
        <v>0</v>
      </c>
      <c r="BB46" s="41" t="s">
        <v>203</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201</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202</v>
      </c>
      <c r="AG47" s="18">
        <v>2</v>
      </c>
      <c r="AH47" s="29">
        <v>1</v>
      </c>
      <c r="AI47" s="24">
        <v>0</v>
      </c>
      <c r="AJ47" s="17">
        <v>6</v>
      </c>
      <c r="AK47" s="30">
        <v>0</v>
      </c>
      <c r="AL47" s="17">
        <v>0</v>
      </c>
      <c r="AM47" s="17">
        <v>0</v>
      </c>
      <c r="AN47" s="17">
        <v>0.5</v>
      </c>
      <c r="AO47" s="17">
        <v>10000</v>
      </c>
      <c r="AP47" s="17">
        <v>0</v>
      </c>
      <c r="AQ47" s="17">
        <v>0</v>
      </c>
      <c r="AR47" s="24">
        <v>0</v>
      </c>
      <c r="AS47" s="32">
        <v>0</v>
      </c>
      <c r="AT47" s="17" t="s">
        <v>159</v>
      </c>
      <c r="AU47" s="18">
        <v>0</v>
      </c>
      <c r="AV47" s="18">
        <v>0</v>
      </c>
      <c r="AW47" s="18">
        <v>20000003</v>
      </c>
      <c r="AX47" s="38" t="s">
        <v>160</v>
      </c>
      <c r="AY47" s="39">
        <v>0</v>
      </c>
      <c r="AZ47" s="40">
        <v>0</v>
      </c>
      <c r="BA47" s="40">
        <v>0</v>
      </c>
      <c r="BB47" s="41" t="s">
        <v>204</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201</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202</v>
      </c>
      <c r="AG48" s="18">
        <v>2</v>
      </c>
      <c r="AH48" s="29">
        <v>1</v>
      </c>
      <c r="AI48" s="24">
        <v>0</v>
      </c>
      <c r="AJ48" s="17">
        <v>6</v>
      </c>
      <c r="AK48" s="30">
        <v>0</v>
      </c>
      <c r="AL48" s="17">
        <v>0</v>
      </c>
      <c r="AM48" s="17">
        <v>0</v>
      </c>
      <c r="AN48" s="17">
        <v>0.5</v>
      </c>
      <c r="AO48" s="17">
        <v>10000</v>
      </c>
      <c r="AP48" s="17">
        <v>0</v>
      </c>
      <c r="AQ48" s="17">
        <v>0</v>
      </c>
      <c r="AR48" s="24">
        <v>0</v>
      </c>
      <c r="AS48" s="32">
        <v>0</v>
      </c>
      <c r="AT48" s="17" t="s">
        <v>159</v>
      </c>
      <c r="AU48" s="18">
        <v>0</v>
      </c>
      <c r="AV48" s="18">
        <v>0</v>
      </c>
      <c r="AW48" s="18">
        <v>20000003</v>
      </c>
      <c r="AX48" s="38" t="s">
        <v>160</v>
      </c>
      <c r="AY48" s="39">
        <v>0</v>
      </c>
      <c r="AZ48" s="40">
        <v>0</v>
      </c>
      <c r="BA48" s="40">
        <v>0</v>
      </c>
      <c r="BB48" s="41" t="s">
        <v>205</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201</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202</v>
      </c>
      <c r="AG49" s="18">
        <v>2</v>
      </c>
      <c r="AH49" s="29">
        <v>1</v>
      </c>
      <c r="AI49" s="24">
        <v>0</v>
      </c>
      <c r="AJ49" s="17">
        <v>6</v>
      </c>
      <c r="AK49" s="30">
        <v>0</v>
      </c>
      <c r="AL49" s="17">
        <v>0</v>
      </c>
      <c r="AM49" s="17">
        <v>0</v>
      </c>
      <c r="AN49" s="17">
        <v>0.5</v>
      </c>
      <c r="AO49" s="17">
        <v>10000</v>
      </c>
      <c r="AP49" s="17">
        <v>0</v>
      </c>
      <c r="AQ49" s="17">
        <v>0</v>
      </c>
      <c r="AR49" s="24">
        <v>0</v>
      </c>
      <c r="AS49" s="32">
        <v>0</v>
      </c>
      <c r="AT49" s="17" t="s">
        <v>159</v>
      </c>
      <c r="AU49" s="18">
        <v>0</v>
      </c>
      <c r="AV49" s="18">
        <v>0</v>
      </c>
      <c r="AW49" s="18">
        <v>20000003</v>
      </c>
      <c r="AX49" s="38" t="s">
        <v>160</v>
      </c>
      <c r="AY49" s="39">
        <v>0</v>
      </c>
      <c r="AZ49" s="40">
        <v>0</v>
      </c>
      <c r="BA49" s="40">
        <v>0</v>
      </c>
      <c r="BB49" s="41" t="s">
        <v>206</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207</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202</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160</v>
      </c>
      <c r="AY50" s="39">
        <v>0</v>
      </c>
      <c r="AZ50" s="40">
        <v>0</v>
      </c>
      <c r="BA50" s="40">
        <v>0</v>
      </c>
      <c r="BB50" s="41" t="s">
        <v>208</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207</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202</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160</v>
      </c>
      <c r="AY51" s="39">
        <v>0</v>
      </c>
      <c r="AZ51" s="40">
        <v>0</v>
      </c>
      <c r="BA51" s="40">
        <v>0</v>
      </c>
      <c r="BB51" s="41" t="s">
        <v>209</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207</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202</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160</v>
      </c>
      <c r="AY52" s="39">
        <v>0</v>
      </c>
      <c r="AZ52" s="40">
        <v>0</v>
      </c>
      <c r="BA52" s="40">
        <v>0</v>
      </c>
      <c r="BB52" s="41" t="s">
        <v>210</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207</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202</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160</v>
      </c>
      <c r="AY53" s="39">
        <v>0</v>
      </c>
      <c r="AZ53" s="40">
        <v>0</v>
      </c>
      <c r="BA53" s="40">
        <v>0</v>
      </c>
      <c r="BB53" s="41" t="s">
        <v>211</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212</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213</v>
      </c>
      <c r="AG54" s="18">
        <v>0</v>
      </c>
      <c r="AH54" s="29">
        <v>2</v>
      </c>
      <c r="AI54" s="24">
        <v>0</v>
      </c>
      <c r="AJ54" s="17">
        <v>6</v>
      </c>
      <c r="AK54" s="30">
        <v>0</v>
      </c>
      <c r="AL54" s="17">
        <v>0</v>
      </c>
      <c r="AM54" s="17">
        <v>0</v>
      </c>
      <c r="AN54" s="17">
        <v>0.5</v>
      </c>
      <c r="AO54" s="17">
        <v>3000</v>
      </c>
      <c r="AP54" s="17">
        <v>0.5</v>
      </c>
      <c r="AQ54" s="17">
        <v>0</v>
      </c>
      <c r="AR54" s="24">
        <v>0</v>
      </c>
      <c r="AS54" s="32" t="s">
        <v>158</v>
      </c>
      <c r="AT54" s="17" t="s">
        <v>214</v>
      </c>
      <c r="AU54" s="18">
        <v>0</v>
      </c>
      <c r="AV54" s="18">
        <v>12000002</v>
      </c>
      <c r="AW54" s="18">
        <v>20000004</v>
      </c>
      <c r="AX54" s="38" t="s">
        <v>160</v>
      </c>
      <c r="AY54" s="39">
        <v>0</v>
      </c>
      <c r="AZ54" s="40">
        <v>0</v>
      </c>
      <c r="BA54" s="40">
        <v>0</v>
      </c>
      <c r="BB54" s="41" t="s">
        <v>215</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212</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213</v>
      </c>
      <c r="AG55" s="18">
        <v>0</v>
      </c>
      <c r="AH55" s="29">
        <v>2</v>
      </c>
      <c r="AI55" s="24">
        <v>0</v>
      </c>
      <c r="AJ55" s="17">
        <v>6</v>
      </c>
      <c r="AK55" s="30">
        <v>0</v>
      </c>
      <c r="AL55" s="17">
        <v>0</v>
      </c>
      <c r="AM55" s="17">
        <v>0</v>
      </c>
      <c r="AN55" s="17">
        <v>0.5</v>
      </c>
      <c r="AO55" s="17">
        <v>3000</v>
      </c>
      <c r="AP55" s="17">
        <v>0.5</v>
      </c>
      <c r="AQ55" s="17">
        <v>0</v>
      </c>
      <c r="AR55" s="24">
        <v>0</v>
      </c>
      <c r="AS55" s="32" t="s">
        <v>158</v>
      </c>
      <c r="AT55" s="17" t="s">
        <v>214</v>
      </c>
      <c r="AU55" s="18">
        <v>0</v>
      </c>
      <c r="AV55" s="18">
        <v>12000002</v>
      </c>
      <c r="AW55" s="18">
        <v>20000004</v>
      </c>
      <c r="AX55" s="38" t="s">
        <v>160</v>
      </c>
      <c r="AY55" s="39">
        <v>0</v>
      </c>
      <c r="AZ55" s="40">
        <v>0</v>
      </c>
      <c r="BA55" s="40">
        <v>0</v>
      </c>
      <c r="BB55" s="41" t="s">
        <v>215</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212</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213</v>
      </c>
      <c r="AG56" s="18">
        <v>0</v>
      </c>
      <c r="AH56" s="29">
        <v>2</v>
      </c>
      <c r="AI56" s="24">
        <v>0</v>
      </c>
      <c r="AJ56" s="17">
        <v>6</v>
      </c>
      <c r="AK56" s="30">
        <v>0</v>
      </c>
      <c r="AL56" s="17">
        <v>0</v>
      </c>
      <c r="AM56" s="17">
        <v>0</v>
      </c>
      <c r="AN56" s="17">
        <v>0.5</v>
      </c>
      <c r="AO56" s="17">
        <v>3000</v>
      </c>
      <c r="AP56" s="17">
        <v>0.5</v>
      </c>
      <c r="AQ56" s="17">
        <v>0</v>
      </c>
      <c r="AR56" s="24">
        <v>0</v>
      </c>
      <c r="AS56" s="32">
        <v>90000030</v>
      </c>
      <c r="AT56" s="17" t="s">
        <v>214</v>
      </c>
      <c r="AU56" s="18">
        <v>0</v>
      </c>
      <c r="AV56" s="18">
        <v>12000002</v>
      </c>
      <c r="AW56" s="18">
        <v>20000004</v>
      </c>
      <c r="AX56" s="38" t="s">
        <v>160</v>
      </c>
      <c r="AY56" s="39">
        <v>0</v>
      </c>
      <c r="AZ56" s="40">
        <v>0</v>
      </c>
      <c r="BA56" s="40">
        <v>0</v>
      </c>
      <c r="BB56" s="41" t="s">
        <v>216</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212</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213</v>
      </c>
      <c r="AG57" s="18">
        <v>0</v>
      </c>
      <c r="AH57" s="29">
        <v>2</v>
      </c>
      <c r="AI57" s="24">
        <v>0</v>
      </c>
      <c r="AJ57" s="17">
        <v>6</v>
      </c>
      <c r="AK57" s="30">
        <v>0</v>
      </c>
      <c r="AL57" s="17">
        <v>0</v>
      </c>
      <c r="AM57" s="17">
        <v>0</v>
      </c>
      <c r="AN57" s="17">
        <v>0.5</v>
      </c>
      <c r="AO57" s="17">
        <v>3000</v>
      </c>
      <c r="AP57" s="17">
        <v>0.5</v>
      </c>
      <c r="AQ57" s="17">
        <v>0</v>
      </c>
      <c r="AR57" s="24">
        <v>0</v>
      </c>
      <c r="AS57" s="32">
        <v>90000030</v>
      </c>
      <c r="AT57" s="17" t="s">
        <v>214</v>
      </c>
      <c r="AU57" s="18">
        <v>0</v>
      </c>
      <c r="AV57" s="18">
        <v>12000002</v>
      </c>
      <c r="AW57" s="18">
        <v>20000004</v>
      </c>
      <c r="AX57" s="38" t="s">
        <v>160</v>
      </c>
      <c r="AY57" s="39">
        <v>0</v>
      </c>
      <c r="AZ57" s="40">
        <v>0</v>
      </c>
      <c r="BA57" s="40">
        <v>0</v>
      </c>
      <c r="BB57" s="41" t="s">
        <v>217</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218</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158</v>
      </c>
      <c r="AT58" s="17" t="s">
        <v>197</v>
      </c>
      <c r="AU58" s="18">
        <v>0</v>
      </c>
      <c r="AV58" s="18">
        <v>12000001</v>
      </c>
      <c r="AW58" s="18">
        <v>0</v>
      </c>
      <c r="AX58" s="38" t="s">
        <v>160</v>
      </c>
      <c r="AY58" s="39">
        <v>0</v>
      </c>
      <c r="AZ58" s="40">
        <v>0</v>
      </c>
      <c r="BA58" s="40">
        <v>0</v>
      </c>
      <c r="BB58" s="41" t="s">
        <v>219</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218</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158</v>
      </c>
      <c r="AT59" s="17" t="s">
        <v>197</v>
      </c>
      <c r="AU59" s="18">
        <v>0</v>
      </c>
      <c r="AV59" s="18">
        <v>12000001</v>
      </c>
      <c r="AW59" s="18">
        <v>0</v>
      </c>
      <c r="AX59" s="38" t="s">
        <v>160</v>
      </c>
      <c r="AY59" s="39">
        <v>0</v>
      </c>
      <c r="AZ59" s="40">
        <v>0</v>
      </c>
      <c r="BA59" s="40">
        <v>0</v>
      </c>
      <c r="BB59" s="41" t="s">
        <v>219</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218</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158</v>
      </c>
      <c r="AT60" s="17" t="s">
        <v>197</v>
      </c>
      <c r="AU60" s="18">
        <v>0</v>
      </c>
      <c r="AV60" s="18">
        <v>12000001</v>
      </c>
      <c r="AW60" s="18">
        <v>0</v>
      </c>
      <c r="AX60" s="38" t="s">
        <v>160</v>
      </c>
      <c r="AY60" s="39">
        <v>0</v>
      </c>
      <c r="AZ60" s="40">
        <v>0</v>
      </c>
      <c r="BA60" s="40">
        <v>0</v>
      </c>
      <c r="BB60" s="41" t="s">
        <v>220</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218</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158</v>
      </c>
      <c r="AT61" s="17" t="s">
        <v>197</v>
      </c>
      <c r="AU61" s="18">
        <v>0</v>
      </c>
      <c r="AV61" s="18">
        <v>12000001</v>
      </c>
      <c r="AW61" s="18">
        <v>0</v>
      </c>
      <c r="AX61" s="38" t="s">
        <v>160</v>
      </c>
      <c r="AY61" s="39">
        <v>0</v>
      </c>
      <c r="AZ61" s="40">
        <v>0</v>
      </c>
      <c r="BA61" s="40">
        <v>0</v>
      </c>
      <c r="BB61" s="41" t="s">
        <v>221</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222</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223</v>
      </c>
      <c r="AT62" s="17" t="s">
        <v>159</v>
      </c>
      <c r="AU62" s="18">
        <v>0</v>
      </c>
      <c r="AV62" s="18">
        <v>0</v>
      </c>
      <c r="AW62" s="18">
        <v>20000005</v>
      </c>
      <c r="AX62" s="38" t="s">
        <v>160</v>
      </c>
      <c r="AY62" s="39">
        <v>0</v>
      </c>
      <c r="AZ62" s="40">
        <v>0</v>
      </c>
      <c r="BA62" s="40">
        <v>0</v>
      </c>
      <c r="BB62" s="41" t="s">
        <v>224</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222</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223</v>
      </c>
      <c r="AT63" s="17" t="s">
        <v>159</v>
      </c>
      <c r="AU63" s="18">
        <v>0</v>
      </c>
      <c r="AV63" s="18">
        <v>0</v>
      </c>
      <c r="AW63" s="18">
        <v>20000005</v>
      </c>
      <c r="AX63" s="38" t="s">
        <v>160</v>
      </c>
      <c r="AY63" s="39">
        <v>0</v>
      </c>
      <c r="AZ63" s="40">
        <v>0</v>
      </c>
      <c r="BA63" s="40">
        <v>0</v>
      </c>
      <c r="BB63" s="41" t="s">
        <v>224</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222</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225</v>
      </c>
      <c r="AT64" s="17" t="s">
        <v>159</v>
      </c>
      <c r="AU64" s="18">
        <v>0</v>
      </c>
      <c r="AV64" s="18">
        <v>0</v>
      </c>
      <c r="AW64" s="18">
        <v>20000005</v>
      </c>
      <c r="AX64" s="38" t="s">
        <v>160</v>
      </c>
      <c r="AY64" s="39">
        <v>0</v>
      </c>
      <c r="AZ64" s="40">
        <v>0</v>
      </c>
      <c r="BA64" s="40">
        <v>0</v>
      </c>
      <c r="BB64" s="41" t="s">
        <v>226</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222</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227</v>
      </c>
      <c r="AT65" s="17" t="s">
        <v>159</v>
      </c>
      <c r="AU65" s="18">
        <v>0</v>
      </c>
      <c r="AV65" s="18">
        <v>0</v>
      </c>
      <c r="AW65" s="18">
        <v>20000005</v>
      </c>
      <c r="AX65" s="38" t="s">
        <v>160</v>
      </c>
      <c r="AY65" s="39">
        <v>0</v>
      </c>
      <c r="AZ65" s="40">
        <v>0</v>
      </c>
      <c r="BA65" s="40">
        <v>0</v>
      </c>
      <c r="BB65" s="41" t="s">
        <v>228</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229</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159</v>
      </c>
      <c r="AU66" s="18">
        <v>0</v>
      </c>
      <c r="AV66" s="18">
        <v>0</v>
      </c>
      <c r="AW66" s="18">
        <v>20000006</v>
      </c>
      <c r="AX66" s="38" t="s">
        <v>230</v>
      </c>
      <c r="AY66" s="39">
        <v>0</v>
      </c>
      <c r="AZ66" s="40">
        <v>0</v>
      </c>
      <c r="BA66" s="40">
        <v>0</v>
      </c>
      <c r="BB66" s="47" t="s">
        <v>231</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229</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159</v>
      </c>
      <c r="AU67" s="18">
        <v>0</v>
      </c>
      <c r="AV67" s="18">
        <v>0</v>
      </c>
      <c r="AW67" s="18">
        <v>20000006</v>
      </c>
      <c r="AX67" s="38" t="s">
        <v>230</v>
      </c>
      <c r="AY67" s="39">
        <v>0</v>
      </c>
      <c r="AZ67" s="40">
        <v>0</v>
      </c>
      <c r="BA67" s="40">
        <v>0</v>
      </c>
      <c r="BB67" s="47" t="s">
        <v>231</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229</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159</v>
      </c>
      <c r="AU68" s="18">
        <v>0</v>
      </c>
      <c r="AV68" s="18">
        <v>0</v>
      </c>
      <c r="AW68" s="18">
        <v>20000006</v>
      </c>
      <c r="AX68" s="38" t="s">
        <v>230</v>
      </c>
      <c r="AY68" s="39">
        <v>0</v>
      </c>
      <c r="AZ68" s="40">
        <v>0</v>
      </c>
      <c r="BA68" s="40">
        <v>0</v>
      </c>
      <c r="BB68" s="47" t="s">
        <v>232</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229</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159</v>
      </c>
      <c r="AU69" s="18">
        <v>0</v>
      </c>
      <c r="AV69" s="18">
        <v>0</v>
      </c>
      <c r="AW69" s="18">
        <v>20000006</v>
      </c>
      <c r="AX69" s="38" t="s">
        <v>230</v>
      </c>
      <c r="AY69" s="39">
        <v>0</v>
      </c>
      <c r="AZ69" s="40">
        <v>0</v>
      </c>
      <c r="BA69" s="40">
        <v>0</v>
      </c>
      <c r="BB69" s="47" t="s">
        <v>233</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159</v>
      </c>
      <c r="AU70" s="18">
        <v>0</v>
      </c>
      <c r="AV70" s="18">
        <v>0</v>
      </c>
      <c r="AW70" s="18">
        <v>20000007</v>
      </c>
      <c r="AX70" s="38" t="s">
        <v>160</v>
      </c>
      <c r="AY70" s="39">
        <v>0</v>
      </c>
      <c r="AZ70" s="40">
        <v>0</v>
      </c>
      <c r="BA70" s="40">
        <v>0</v>
      </c>
      <c r="BB70" s="41" t="s">
        <v>234</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235</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159</v>
      </c>
      <c r="AU71" s="18">
        <v>0</v>
      </c>
      <c r="AV71" s="18">
        <v>0</v>
      </c>
      <c r="AW71" s="18">
        <v>20000008</v>
      </c>
      <c r="AX71" s="45" t="s">
        <v>193</v>
      </c>
      <c r="AY71" s="39">
        <v>0</v>
      </c>
      <c r="AZ71" s="40">
        <v>0</v>
      </c>
      <c r="BA71" s="40">
        <v>0</v>
      </c>
      <c r="BB71" s="41" t="s">
        <v>236</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235</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159</v>
      </c>
      <c r="AU72" s="18">
        <v>0</v>
      </c>
      <c r="AV72" s="18">
        <v>0</v>
      </c>
      <c r="AW72" s="18">
        <v>20000008</v>
      </c>
      <c r="AX72" s="45" t="s">
        <v>193</v>
      </c>
      <c r="AY72" s="39">
        <v>0</v>
      </c>
      <c r="AZ72" s="40">
        <v>0</v>
      </c>
      <c r="BA72" s="40">
        <v>0</v>
      </c>
      <c r="BB72" s="41" t="s">
        <v>236</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235</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159</v>
      </c>
      <c r="AU73" s="18">
        <v>0</v>
      </c>
      <c r="AV73" s="18">
        <v>0</v>
      </c>
      <c r="AW73" s="18">
        <v>20000008</v>
      </c>
      <c r="AX73" s="45" t="s">
        <v>193</v>
      </c>
      <c r="AY73" s="39">
        <v>0</v>
      </c>
      <c r="AZ73" s="40">
        <v>0</v>
      </c>
      <c r="BA73" s="40">
        <v>0</v>
      </c>
      <c r="BB73" s="41" t="s">
        <v>237</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235</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159</v>
      </c>
      <c r="AU74" s="18">
        <v>0</v>
      </c>
      <c r="AV74" s="18">
        <v>0</v>
      </c>
      <c r="AW74" s="18">
        <v>20000008</v>
      </c>
      <c r="AX74" s="45" t="s">
        <v>193</v>
      </c>
      <c r="AY74" s="39">
        <v>0</v>
      </c>
      <c r="AZ74" s="40">
        <v>0</v>
      </c>
      <c r="BA74" s="40">
        <v>0</v>
      </c>
      <c r="BB74" s="41" t="s">
        <v>238</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158</v>
      </c>
      <c r="AT75" s="45" t="s">
        <v>179</v>
      </c>
      <c r="AU75" s="44" t="s">
        <v>192</v>
      </c>
      <c r="AV75" s="44">
        <v>12000005</v>
      </c>
      <c r="AW75" s="48">
        <v>21000210</v>
      </c>
      <c r="AX75" s="45" t="s">
        <v>193</v>
      </c>
      <c r="AY75" s="45" t="s">
        <v>158</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239</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159</v>
      </c>
      <c r="AU76" s="18">
        <v>0</v>
      </c>
      <c r="AV76" s="18">
        <v>12000003</v>
      </c>
      <c r="AW76" s="18">
        <v>20000007</v>
      </c>
      <c r="AX76" s="38" t="s">
        <v>160</v>
      </c>
      <c r="AY76" s="39">
        <v>0</v>
      </c>
      <c r="AZ76" s="40">
        <v>0</v>
      </c>
      <c r="BA76" s="40">
        <v>0</v>
      </c>
      <c r="BB76" s="41" t="s">
        <v>240</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239</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159</v>
      </c>
      <c r="AU77" s="18">
        <v>0</v>
      </c>
      <c r="AV77" s="18">
        <v>12000003</v>
      </c>
      <c r="AW77" s="18">
        <v>20000007</v>
      </c>
      <c r="AX77" s="38" t="s">
        <v>160</v>
      </c>
      <c r="AY77" s="39">
        <v>0</v>
      </c>
      <c r="AZ77" s="40">
        <v>0</v>
      </c>
      <c r="BA77" s="40">
        <v>0</v>
      </c>
      <c r="BB77" s="41" t="s">
        <v>240</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239</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159</v>
      </c>
      <c r="AU78" s="18">
        <v>0</v>
      </c>
      <c r="AV78" s="18">
        <v>12000003</v>
      </c>
      <c r="AW78" s="18">
        <v>20000007</v>
      </c>
      <c r="AX78" s="38" t="s">
        <v>160</v>
      </c>
      <c r="AY78" s="39">
        <v>0</v>
      </c>
      <c r="AZ78" s="40">
        <v>0</v>
      </c>
      <c r="BA78" s="40">
        <v>0</v>
      </c>
      <c r="BB78" s="41" t="s">
        <v>241</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239</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159</v>
      </c>
      <c r="AU79" s="18">
        <v>0</v>
      </c>
      <c r="AV79" s="18">
        <v>12000003</v>
      </c>
      <c r="AW79" s="18">
        <v>20000007</v>
      </c>
      <c r="AX79" s="38" t="s">
        <v>160</v>
      </c>
      <c r="AY79" s="39">
        <v>0</v>
      </c>
      <c r="AZ79" s="40">
        <v>0</v>
      </c>
      <c r="BA79" s="40">
        <v>0</v>
      </c>
      <c r="BB79" s="41" t="s">
        <v>242</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243</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159</v>
      </c>
      <c r="AU80" s="18">
        <v>0</v>
      </c>
      <c r="AV80" s="18">
        <v>0</v>
      </c>
      <c r="AW80" s="18">
        <v>0</v>
      </c>
      <c r="AX80" s="38" t="s">
        <v>160</v>
      </c>
      <c r="AY80" s="39">
        <v>0</v>
      </c>
      <c r="AZ80" s="40">
        <v>0</v>
      </c>
      <c r="BA80" s="40">
        <v>0</v>
      </c>
      <c r="BB80" s="41" t="s">
        <v>244</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243</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159</v>
      </c>
      <c r="AU81" s="18">
        <v>0</v>
      </c>
      <c r="AV81" s="18">
        <v>0</v>
      </c>
      <c r="AW81" s="18">
        <v>0</v>
      </c>
      <c r="AX81" s="38" t="s">
        <v>160</v>
      </c>
      <c r="AY81" s="39">
        <v>0</v>
      </c>
      <c r="AZ81" s="40">
        <v>0</v>
      </c>
      <c r="BA81" s="40">
        <v>0</v>
      </c>
      <c r="BB81" s="41" t="s">
        <v>244</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243</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159</v>
      </c>
      <c r="AU82" s="18">
        <v>0</v>
      </c>
      <c r="AV82" s="18">
        <v>0</v>
      </c>
      <c r="AW82" s="18">
        <v>0</v>
      </c>
      <c r="AX82" s="38" t="s">
        <v>160</v>
      </c>
      <c r="AY82" s="39">
        <v>0</v>
      </c>
      <c r="AZ82" s="40">
        <v>0</v>
      </c>
      <c r="BA82" s="40">
        <v>0</v>
      </c>
      <c r="BB82" s="41" t="s">
        <v>245</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243</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159</v>
      </c>
      <c r="AU83" s="18">
        <v>0</v>
      </c>
      <c r="AV83" s="18">
        <v>0</v>
      </c>
      <c r="AW83" s="18">
        <v>0</v>
      </c>
      <c r="AX83" s="38" t="s">
        <v>160</v>
      </c>
      <c r="AY83" s="39">
        <v>0</v>
      </c>
      <c r="AZ83" s="40">
        <v>0</v>
      </c>
      <c r="BA83" s="40">
        <v>0</v>
      </c>
      <c r="BB83" s="41" t="s">
        <v>246</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243</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158</v>
      </c>
      <c r="AT84" s="45" t="s">
        <v>159</v>
      </c>
      <c r="AU84" s="44" t="s">
        <v>247</v>
      </c>
      <c r="AV84" s="44">
        <v>0</v>
      </c>
      <c r="AW84" s="44">
        <v>0</v>
      </c>
      <c r="AX84" s="45" t="s">
        <v>160</v>
      </c>
      <c r="AY84" s="45" t="s">
        <v>158</v>
      </c>
      <c r="AZ84" s="44">
        <v>0</v>
      </c>
      <c r="BA84" s="44">
        <v>0</v>
      </c>
      <c r="BB84" s="49" t="s">
        <v>248</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249</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159</v>
      </c>
      <c r="AU85" s="18">
        <v>0</v>
      </c>
      <c r="AV85" s="18">
        <v>0</v>
      </c>
      <c r="AW85" s="18">
        <v>20000009</v>
      </c>
      <c r="AX85" s="38" t="s">
        <v>160</v>
      </c>
      <c r="AY85" s="39">
        <v>0</v>
      </c>
      <c r="AZ85" s="40">
        <v>0</v>
      </c>
      <c r="BA85" s="40">
        <v>0</v>
      </c>
      <c r="BB85" s="41" t="s">
        <v>250</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249</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159</v>
      </c>
      <c r="AU86" s="18">
        <v>0</v>
      </c>
      <c r="AV86" s="18">
        <v>0</v>
      </c>
      <c r="AW86" s="18">
        <v>20000009</v>
      </c>
      <c r="AX86" s="38" t="s">
        <v>160</v>
      </c>
      <c r="AY86" s="39">
        <v>0</v>
      </c>
      <c r="AZ86" s="40">
        <v>0</v>
      </c>
      <c r="BA86" s="40">
        <v>0</v>
      </c>
      <c r="BB86" s="41" t="s">
        <v>250</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249</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159</v>
      </c>
      <c r="AU87" s="18">
        <v>0</v>
      </c>
      <c r="AV87" s="18">
        <v>0</v>
      </c>
      <c r="AW87" s="18">
        <v>20000009</v>
      </c>
      <c r="AX87" s="38" t="s">
        <v>160</v>
      </c>
      <c r="AY87" s="39">
        <v>0</v>
      </c>
      <c r="AZ87" s="40">
        <v>0</v>
      </c>
      <c r="BA87" s="40">
        <v>0</v>
      </c>
      <c r="BB87" s="41" t="s">
        <v>251</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249</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159</v>
      </c>
      <c r="AU88" s="18">
        <v>0</v>
      </c>
      <c r="AV88" s="18">
        <v>0</v>
      </c>
      <c r="AW88" s="18">
        <v>20000009</v>
      </c>
      <c r="AX88" s="38" t="s">
        <v>160</v>
      </c>
      <c r="AY88" s="39">
        <v>0</v>
      </c>
      <c r="AZ88" s="40">
        <v>0</v>
      </c>
      <c r="BA88" s="40">
        <v>0</v>
      </c>
      <c r="BB88" s="41" t="s">
        <v>252</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253</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159</v>
      </c>
      <c r="AU89" s="18">
        <v>0</v>
      </c>
      <c r="AV89" s="18">
        <v>0</v>
      </c>
      <c r="AW89" s="18">
        <v>20000010</v>
      </c>
      <c r="AX89" s="38" t="s">
        <v>230</v>
      </c>
      <c r="AY89" s="39">
        <v>1</v>
      </c>
      <c r="AZ89" s="40">
        <v>0</v>
      </c>
      <c r="BA89" s="40">
        <v>0</v>
      </c>
      <c r="BB89" s="41" t="s">
        <v>254</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253</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159</v>
      </c>
      <c r="AU90" s="18">
        <v>0</v>
      </c>
      <c r="AV90" s="18">
        <v>0</v>
      </c>
      <c r="AW90" s="18">
        <v>20000010</v>
      </c>
      <c r="AX90" s="38" t="s">
        <v>230</v>
      </c>
      <c r="AY90" s="39">
        <v>1</v>
      </c>
      <c r="AZ90" s="40">
        <v>0</v>
      </c>
      <c r="BA90" s="40">
        <v>0</v>
      </c>
      <c r="BB90" s="41" t="s">
        <v>254</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253</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159</v>
      </c>
      <c r="AU91" s="18">
        <v>0</v>
      </c>
      <c r="AV91" s="18">
        <v>0</v>
      </c>
      <c r="AW91" s="18">
        <v>20000010</v>
      </c>
      <c r="AX91" s="38" t="s">
        <v>230</v>
      </c>
      <c r="AY91" s="39">
        <v>1</v>
      </c>
      <c r="AZ91" s="40">
        <v>0</v>
      </c>
      <c r="BA91" s="40">
        <v>0</v>
      </c>
      <c r="BB91" s="41" t="s">
        <v>255</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253</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159</v>
      </c>
      <c r="AU92" s="18">
        <v>0</v>
      </c>
      <c r="AV92" s="18">
        <v>0</v>
      </c>
      <c r="AW92" s="18">
        <v>20000010</v>
      </c>
      <c r="AX92" s="38" t="s">
        <v>230</v>
      </c>
      <c r="AY92" s="39">
        <v>1</v>
      </c>
      <c r="AZ92" s="40">
        <v>0</v>
      </c>
      <c r="BA92" s="40">
        <v>0</v>
      </c>
      <c r="BB92" s="41" t="s">
        <v>256</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257</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258</v>
      </c>
      <c r="AU93" s="44" t="s">
        <v>259</v>
      </c>
      <c r="AV93" s="44">
        <v>10002001</v>
      </c>
      <c r="AW93" s="44">
        <v>21101040</v>
      </c>
      <c r="AX93" s="45" t="s">
        <v>230</v>
      </c>
      <c r="AY93" s="45" t="s">
        <v>260</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261</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159</v>
      </c>
      <c r="AU94" s="18">
        <v>0</v>
      </c>
      <c r="AV94" s="18">
        <v>0</v>
      </c>
      <c r="AW94" s="18">
        <v>20000011</v>
      </c>
      <c r="AX94" s="38" t="s">
        <v>160</v>
      </c>
      <c r="AY94" s="39">
        <v>0</v>
      </c>
      <c r="AZ94" s="40">
        <v>0</v>
      </c>
      <c r="BA94" s="40">
        <v>0</v>
      </c>
      <c r="BB94" s="41" t="s">
        <v>262</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261</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159</v>
      </c>
      <c r="AU95" s="18">
        <v>0</v>
      </c>
      <c r="AV95" s="18">
        <v>0</v>
      </c>
      <c r="AW95" s="18">
        <v>20000011</v>
      </c>
      <c r="AX95" s="38" t="s">
        <v>160</v>
      </c>
      <c r="AY95" s="39">
        <v>0</v>
      </c>
      <c r="AZ95" s="40">
        <v>0</v>
      </c>
      <c r="BA95" s="40">
        <v>0</v>
      </c>
      <c r="BB95" s="41" t="s">
        <v>262</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261</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159</v>
      </c>
      <c r="AU96" s="18">
        <v>0</v>
      </c>
      <c r="AV96" s="18">
        <v>0</v>
      </c>
      <c r="AW96" s="18">
        <v>20000011</v>
      </c>
      <c r="AX96" s="38" t="s">
        <v>160</v>
      </c>
      <c r="AY96" s="39">
        <v>0</v>
      </c>
      <c r="AZ96" s="40">
        <v>0</v>
      </c>
      <c r="BA96" s="40">
        <v>0</v>
      </c>
      <c r="BB96" s="41" t="s">
        <v>263</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261</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159</v>
      </c>
      <c r="AU97" s="18">
        <v>0</v>
      </c>
      <c r="AV97" s="18">
        <v>0</v>
      </c>
      <c r="AW97" s="18">
        <v>20000011</v>
      </c>
      <c r="AX97" s="38" t="s">
        <v>160</v>
      </c>
      <c r="AY97" s="39">
        <v>0</v>
      </c>
      <c r="AZ97" s="40">
        <v>0</v>
      </c>
      <c r="BA97" s="40">
        <v>0</v>
      </c>
      <c r="BB97" s="41" t="s">
        <v>264</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265</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159</v>
      </c>
      <c r="AU98" s="18">
        <v>0</v>
      </c>
      <c r="AV98" s="18">
        <v>0</v>
      </c>
      <c r="AW98" s="18">
        <v>20000001</v>
      </c>
      <c r="AX98" s="38" t="s">
        <v>160</v>
      </c>
      <c r="AY98" s="39">
        <v>0</v>
      </c>
      <c r="AZ98" s="40">
        <v>0</v>
      </c>
      <c r="BA98" s="40">
        <v>0</v>
      </c>
      <c r="BB98" s="47" t="s">
        <v>266</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267</v>
      </c>
      <c r="E99" s="17">
        <v>1</v>
      </c>
      <c r="F99" s="16">
        <v>60090002</v>
      </c>
      <c r="G99" s="17">
        <v>0</v>
      </c>
      <c r="H99" s="18">
        <v>0</v>
      </c>
      <c r="I99" s="17">
        <v>0</v>
      </c>
      <c r="J99" s="17">
        <v>0</v>
      </c>
      <c r="K99" s="18">
        <v>0</v>
      </c>
      <c r="L99" s="18">
        <v>0</v>
      </c>
      <c r="M99" s="17" t="s">
        <v>268</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160</v>
      </c>
      <c r="AY99" s="39">
        <v>0</v>
      </c>
      <c r="AZ99" s="40">
        <v>0</v>
      </c>
      <c r="BA99" s="40">
        <v>0</v>
      </c>
      <c r="BB99" s="47" t="s">
        <v>269</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270</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9">
        <v>0</v>
      </c>
      <c r="AI100" s="24">
        <v>0</v>
      </c>
      <c r="AJ100" s="17">
        <v>0</v>
      </c>
      <c r="AK100" s="30">
        <v>0</v>
      </c>
      <c r="AL100" s="17">
        <v>0</v>
      </c>
      <c r="AM100" s="17">
        <v>0</v>
      </c>
      <c r="AN100" s="17">
        <v>0</v>
      </c>
      <c r="AO100" s="17">
        <v>3000</v>
      </c>
      <c r="AP100" s="17">
        <v>0.5</v>
      </c>
      <c r="AQ100" s="17">
        <v>0</v>
      </c>
      <c r="AR100" s="24">
        <v>0</v>
      </c>
      <c r="AS100" s="17">
        <v>0</v>
      </c>
      <c r="AT100" s="17" t="s">
        <v>214</v>
      </c>
      <c r="AU100" s="18">
        <v>0</v>
      </c>
      <c r="AV100" s="18">
        <v>12000002</v>
      </c>
      <c r="AW100" s="18">
        <v>20000012</v>
      </c>
      <c r="AX100" s="38" t="s">
        <v>160</v>
      </c>
      <c r="AY100" s="39">
        <v>0</v>
      </c>
      <c r="AZ100" s="40">
        <v>0</v>
      </c>
      <c r="BA100" s="40">
        <v>0</v>
      </c>
      <c r="BB100" s="47" t="s">
        <v>271</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272</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159</v>
      </c>
      <c r="AU101" s="18">
        <v>0</v>
      </c>
      <c r="AV101" s="18">
        <v>0</v>
      </c>
      <c r="AW101" s="18">
        <v>0</v>
      </c>
      <c r="AX101" s="38" t="s">
        <v>160</v>
      </c>
      <c r="AY101" s="39">
        <v>0</v>
      </c>
      <c r="AZ101" s="40">
        <v>0</v>
      </c>
      <c r="BA101" s="40">
        <v>0</v>
      </c>
      <c r="BB101" s="47" t="s">
        <v>273</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274</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159</v>
      </c>
      <c r="AU102" s="18">
        <v>0</v>
      </c>
      <c r="AV102" s="18">
        <v>0</v>
      </c>
      <c r="AW102" s="18">
        <v>0</v>
      </c>
      <c r="AX102" s="38" t="s">
        <v>160</v>
      </c>
      <c r="AY102" s="39">
        <v>0</v>
      </c>
      <c r="AZ102" s="40">
        <v>0</v>
      </c>
      <c r="BA102" s="40">
        <v>0</v>
      </c>
      <c r="BB102" s="47" t="s">
        <v>275</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276</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159</v>
      </c>
      <c r="AU103" s="18">
        <v>0</v>
      </c>
      <c r="AV103" s="18">
        <v>0</v>
      </c>
      <c r="AW103" s="18">
        <v>0</v>
      </c>
      <c r="AX103" s="38" t="s">
        <v>160</v>
      </c>
      <c r="AY103" s="39">
        <v>0</v>
      </c>
      <c r="AZ103" s="40">
        <v>0</v>
      </c>
      <c r="BA103" s="40">
        <v>0</v>
      </c>
      <c r="BB103" s="47" t="s">
        <v>277</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265</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159</v>
      </c>
      <c r="AU104" s="18">
        <v>0</v>
      </c>
      <c r="AV104" s="18">
        <v>0</v>
      </c>
      <c r="AW104" s="18">
        <v>20000001</v>
      </c>
      <c r="AX104" s="38" t="s">
        <v>160</v>
      </c>
      <c r="AY104" s="39">
        <v>0</v>
      </c>
      <c r="AZ104" s="40">
        <v>0</v>
      </c>
      <c r="BA104" s="40">
        <v>0</v>
      </c>
      <c r="BB104" s="47" t="s">
        <v>278</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279</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280</v>
      </c>
      <c r="AT105" s="17" t="s">
        <v>159</v>
      </c>
      <c r="AU105" s="18">
        <v>0</v>
      </c>
      <c r="AV105" s="18">
        <v>0</v>
      </c>
      <c r="AW105" s="18">
        <v>0</v>
      </c>
      <c r="AX105" s="38" t="s">
        <v>160</v>
      </c>
      <c r="AY105" s="39">
        <v>0</v>
      </c>
      <c r="AZ105" s="40">
        <v>0</v>
      </c>
      <c r="BA105" s="40">
        <v>0</v>
      </c>
      <c r="BB105" s="47" t="s">
        <v>281</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282</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202</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159</v>
      </c>
      <c r="AU106" s="18">
        <v>0</v>
      </c>
      <c r="AV106" s="18">
        <v>0</v>
      </c>
      <c r="AW106" s="18">
        <v>20000013</v>
      </c>
      <c r="AX106" s="38" t="s">
        <v>160</v>
      </c>
      <c r="AY106" s="39">
        <v>0</v>
      </c>
      <c r="AZ106" s="40">
        <v>0</v>
      </c>
      <c r="BA106" s="40">
        <v>0</v>
      </c>
      <c r="BB106" s="47" t="s">
        <v>283</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284</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202</v>
      </c>
      <c r="AG107" s="18">
        <v>2</v>
      </c>
      <c r="AH107" s="29">
        <v>1</v>
      </c>
      <c r="AI107" s="24">
        <v>0</v>
      </c>
      <c r="AJ107" s="17">
        <v>1</v>
      </c>
      <c r="AK107" s="30">
        <v>0</v>
      </c>
      <c r="AL107" s="17">
        <v>0</v>
      </c>
      <c r="AM107" s="17">
        <v>0</v>
      </c>
      <c r="AN107" s="17">
        <v>0.5</v>
      </c>
      <c r="AO107" s="17">
        <v>1000</v>
      </c>
      <c r="AP107" s="17">
        <v>0</v>
      </c>
      <c r="AQ107" s="17">
        <v>0</v>
      </c>
      <c r="AR107" s="24">
        <v>0</v>
      </c>
      <c r="AS107" s="17">
        <v>0</v>
      </c>
      <c r="AT107" s="17" t="s">
        <v>159</v>
      </c>
      <c r="AU107" s="18">
        <v>0</v>
      </c>
      <c r="AV107" s="18">
        <v>0</v>
      </c>
      <c r="AW107" s="18">
        <v>20000014</v>
      </c>
      <c r="AX107" s="38" t="s">
        <v>160</v>
      </c>
      <c r="AY107" s="39">
        <v>0</v>
      </c>
      <c r="AZ107" s="40">
        <v>0</v>
      </c>
      <c r="BA107" s="40">
        <v>0</v>
      </c>
      <c r="BB107" s="47" t="s">
        <v>285</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286</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202</v>
      </c>
      <c r="AG108" s="18">
        <v>2</v>
      </c>
      <c r="AH108" s="29">
        <v>1</v>
      </c>
      <c r="AI108" s="24">
        <v>0</v>
      </c>
      <c r="AJ108" s="17">
        <v>1</v>
      </c>
      <c r="AK108" s="30">
        <v>0</v>
      </c>
      <c r="AL108" s="17">
        <v>0</v>
      </c>
      <c r="AM108" s="17">
        <v>0</v>
      </c>
      <c r="AN108" s="17">
        <v>0.5</v>
      </c>
      <c r="AO108" s="17">
        <v>5000</v>
      </c>
      <c r="AP108" s="17">
        <v>0</v>
      </c>
      <c r="AQ108" s="17">
        <v>0</v>
      </c>
      <c r="AR108" s="24">
        <v>0</v>
      </c>
      <c r="AS108" s="32">
        <v>0</v>
      </c>
      <c r="AT108" s="17" t="s">
        <v>159</v>
      </c>
      <c r="AU108" s="18">
        <v>0</v>
      </c>
      <c r="AV108" s="18">
        <v>0</v>
      </c>
      <c r="AW108" s="18">
        <v>20000015</v>
      </c>
      <c r="AX108" s="38" t="s">
        <v>160</v>
      </c>
      <c r="AY108" s="39">
        <v>0</v>
      </c>
      <c r="AZ108" s="40">
        <v>0</v>
      </c>
      <c r="BA108" s="40">
        <v>0</v>
      </c>
      <c r="BB108" s="41" t="s">
        <v>287</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286</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202</v>
      </c>
      <c r="AG109" s="18">
        <v>2</v>
      </c>
      <c r="AH109" s="29">
        <v>1</v>
      </c>
      <c r="AI109" s="24">
        <v>0</v>
      </c>
      <c r="AJ109" s="17">
        <v>1</v>
      </c>
      <c r="AK109" s="30">
        <v>0</v>
      </c>
      <c r="AL109" s="17">
        <v>0</v>
      </c>
      <c r="AM109" s="17">
        <v>0</v>
      </c>
      <c r="AN109" s="17">
        <v>0.5</v>
      </c>
      <c r="AO109" s="17">
        <v>5000</v>
      </c>
      <c r="AP109" s="17">
        <v>0</v>
      </c>
      <c r="AQ109" s="17">
        <v>0</v>
      </c>
      <c r="AR109" s="24">
        <v>0</v>
      </c>
      <c r="AS109" s="32">
        <v>0</v>
      </c>
      <c r="AT109" s="17" t="s">
        <v>159</v>
      </c>
      <c r="AU109" s="18">
        <v>0</v>
      </c>
      <c r="AV109" s="18">
        <v>0</v>
      </c>
      <c r="AW109" s="18">
        <v>20000015</v>
      </c>
      <c r="AX109" s="38" t="s">
        <v>160</v>
      </c>
      <c r="AY109" s="39">
        <v>0</v>
      </c>
      <c r="AZ109" s="40">
        <v>0</v>
      </c>
      <c r="BA109" s="40">
        <v>0</v>
      </c>
      <c r="BB109" s="41" t="s">
        <v>287</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288</v>
      </c>
      <c r="E110" s="17">
        <v>1</v>
      </c>
      <c r="F110" s="16">
        <v>60090002</v>
      </c>
      <c r="G110" s="17">
        <v>0</v>
      </c>
      <c r="H110" s="18">
        <v>0</v>
      </c>
      <c r="I110" s="17">
        <v>0</v>
      </c>
      <c r="J110" s="17">
        <v>0</v>
      </c>
      <c r="K110" s="18">
        <v>0</v>
      </c>
      <c r="L110" s="18">
        <v>0</v>
      </c>
      <c r="M110" s="32" t="s">
        <v>289</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160</v>
      </c>
      <c r="AY110" s="39">
        <v>0</v>
      </c>
      <c r="AZ110" s="40">
        <v>0</v>
      </c>
      <c r="BA110" s="40">
        <v>0</v>
      </c>
      <c r="BB110" s="41" t="s">
        <v>288</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290</v>
      </c>
      <c r="E111" s="17">
        <v>1</v>
      </c>
      <c r="F111" s="16">
        <v>60090002</v>
      </c>
      <c r="G111" s="17">
        <v>0</v>
      </c>
      <c r="H111" s="18">
        <v>0</v>
      </c>
      <c r="I111" s="17">
        <v>0</v>
      </c>
      <c r="J111" s="17">
        <v>0</v>
      </c>
      <c r="K111" s="18">
        <v>0</v>
      </c>
      <c r="L111" s="18">
        <v>0</v>
      </c>
      <c r="M111" s="32" t="s">
        <v>291</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160</v>
      </c>
      <c r="AY111" s="39">
        <v>0</v>
      </c>
      <c r="AZ111" s="40">
        <v>0</v>
      </c>
      <c r="BA111" s="40">
        <v>0</v>
      </c>
      <c r="BB111" s="41" t="s">
        <v>290</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292</v>
      </c>
      <c r="E112" s="17">
        <v>1</v>
      </c>
      <c r="F112" s="16" t="s">
        <v>293</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159</v>
      </c>
      <c r="AU112" s="18">
        <v>0</v>
      </c>
      <c r="AV112" s="18">
        <v>0</v>
      </c>
      <c r="AW112" s="18">
        <v>20000001</v>
      </c>
      <c r="AX112" s="38" t="s">
        <v>160</v>
      </c>
      <c r="AY112" s="39">
        <v>0</v>
      </c>
      <c r="AZ112" s="40">
        <v>0</v>
      </c>
      <c r="BA112" s="40">
        <v>0</v>
      </c>
      <c r="BB112" s="47" t="s">
        <v>294</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295</v>
      </c>
      <c r="E113" s="17">
        <v>1</v>
      </c>
      <c r="F113" s="16" t="s">
        <v>293</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159</v>
      </c>
      <c r="AU113" s="18">
        <v>0</v>
      </c>
      <c r="AV113" s="18">
        <v>0</v>
      </c>
      <c r="AW113" s="18">
        <v>20000001</v>
      </c>
      <c r="AX113" s="38" t="s">
        <v>160</v>
      </c>
      <c r="AY113" s="39">
        <v>0</v>
      </c>
      <c r="AZ113" s="40">
        <v>0</v>
      </c>
      <c r="BA113" s="40">
        <v>0</v>
      </c>
      <c r="BB113" s="47" t="s">
        <v>296</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297</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159</v>
      </c>
      <c r="AU114" s="18">
        <v>0</v>
      </c>
      <c r="AV114" s="18">
        <v>0</v>
      </c>
      <c r="AW114" s="18">
        <v>20000001</v>
      </c>
      <c r="AX114" s="38" t="s">
        <v>160</v>
      </c>
      <c r="AY114" s="39">
        <v>0</v>
      </c>
      <c r="AZ114" s="40">
        <v>0</v>
      </c>
      <c r="BA114" s="40">
        <v>0</v>
      </c>
      <c r="BB114" s="47" t="s">
        <v>298</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299</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300</v>
      </c>
      <c r="AT115" s="17" t="s">
        <v>159</v>
      </c>
      <c r="AU115" s="18">
        <v>0</v>
      </c>
      <c r="AV115" s="18">
        <v>0</v>
      </c>
      <c r="AW115" s="18">
        <v>0</v>
      </c>
      <c r="AX115" s="38" t="s">
        <v>160</v>
      </c>
      <c r="AY115" s="39">
        <v>0</v>
      </c>
      <c r="AZ115" s="40">
        <v>0</v>
      </c>
      <c r="BA115" s="40">
        <v>0</v>
      </c>
      <c r="BB115" s="47" t="s">
        <v>301</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302</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303</v>
      </c>
      <c r="AG116" s="18">
        <v>0</v>
      </c>
      <c r="AH116" s="29">
        <v>0</v>
      </c>
      <c r="AI116" s="24">
        <v>0</v>
      </c>
      <c r="AJ116" s="17">
        <v>0</v>
      </c>
      <c r="AK116" s="30">
        <v>0</v>
      </c>
      <c r="AL116" s="17">
        <v>0</v>
      </c>
      <c r="AM116" s="17">
        <v>0</v>
      </c>
      <c r="AN116" s="17">
        <v>0</v>
      </c>
      <c r="AO116" s="17">
        <v>3000</v>
      </c>
      <c r="AP116" s="17">
        <v>0.5</v>
      </c>
      <c r="AQ116" s="17">
        <v>5</v>
      </c>
      <c r="AR116" s="24">
        <v>0</v>
      </c>
      <c r="AS116" s="32" t="s">
        <v>158</v>
      </c>
      <c r="AT116" s="17" t="s">
        <v>214</v>
      </c>
      <c r="AU116" s="18">
        <v>0</v>
      </c>
      <c r="AV116" s="18">
        <v>12000002</v>
      </c>
      <c r="AW116" s="18">
        <v>20000016</v>
      </c>
      <c r="AX116" s="38" t="s">
        <v>160</v>
      </c>
      <c r="AY116" s="39">
        <v>0</v>
      </c>
      <c r="AZ116" s="40">
        <v>0</v>
      </c>
      <c r="BA116" s="40">
        <v>0</v>
      </c>
      <c r="BB116" s="41" t="s">
        <v>304</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305</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202</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159</v>
      </c>
      <c r="AU117" s="18">
        <v>0</v>
      </c>
      <c r="AV117" s="18">
        <v>0</v>
      </c>
      <c r="AW117" s="18">
        <v>20000017</v>
      </c>
      <c r="AX117" s="38" t="s">
        <v>160</v>
      </c>
      <c r="AY117" s="39">
        <v>0</v>
      </c>
      <c r="AZ117" s="40">
        <v>0</v>
      </c>
      <c r="BA117" s="40">
        <v>0</v>
      </c>
      <c r="BB117" s="47" t="s">
        <v>306</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305</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202</v>
      </c>
      <c r="AG118" s="18">
        <v>2</v>
      </c>
      <c r="AH118" s="29">
        <v>1</v>
      </c>
      <c r="AI118" s="24">
        <v>0</v>
      </c>
      <c r="AJ118" s="17">
        <v>1</v>
      </c>
      <c r="AK118" s="30">
        <v>0</v>
      </c>
      <c r="AL118" s="17">
        <v>0</v>
      </c>
      <c r="AM118" s="17">
        <v>0</v>
      </c>
      <c r="AN118" s="17">
        <v>0.5</v>
      </c>
      <c r="AO118" s="17">
        <v>1000</v>
      </c>
      <c r="AP118" s="17">
        <v>0</v>
      </c>
      <c r="AQ118" s="17">
        <v>0</v>
      </c>
      <c r="AR118" s="24">
        <v>0</v>
      </c>
      <c r="AS118" s="32" t="s">
        <v>307</v>
      </c>
      <c r="AT118" s="17" t="s">
        <v>159</v>
      </c>
      <c r="AU118" s="18">
        <v>0</v>
      </c>
      <c r="AV118" s="18">
        <v>0</v>
      </c>
      <c r="AW118" s="18">
        <v>20000017</v>
      </c>
      <c r="AX118" s="38" t="s">
        <v>160</v>
      </c>
      <c r="AY118" s="39">
        <v>0</v>
      </c>
      <c r="AZ118" s="40">
        <v>0</v>
      </c>
      <c r="BA118" s="40">
        <v>0</v>
      </c>
      <c r="BB118" s="47" t="s">
        <v>308</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309</v>
      </c>
      <c r="E119" s="17">
        <v>1</v>
      </c>
      <c r="F119" s="16">
        <v>60090002</v>
      </c>
      <c r="G119" s="17">
        <v>0</v>
      </c>
      <c r="H119" s="18">
        <v>0</v>
      </c>
      <c r="I119" s="17">
        <v>0</v>
      </c>
      <c r="J119" s="17">
        <v>0</v>
      </c>
      <c r="K119" s="18">
        <v>0</v>
      </c>
      <c r="L119" s="18">
        <v>0</v>
      </c>
      <c r="M119" s="32" t="s">
        <v>310</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160</v>
      </c>
      <c r="AY119" s="39">
        <v>0</v>
      </c>
      <c r="AZ119" s="40">
        <v>0</v>
      </c>
      <c r="BA119" s="40">
        <v>0</v>
      </c>
      <c r="BB119" s="41" t="s">
        <v>309</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311</v>
      </c>
      <c r="E120" s="17">
        <v>1</v>
      </c>
      <c r="F120" s="16" t="s">
        <v>293</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159</v>
      </c>
      <c r="AU120" s="18">
        <v>0</v>
      </c>
      <c r="AV120" s="18">
        <v>0</v>
      </c>
      <c r="AW120" s="18">
        <v>0</v>
      </c>
      <c r="AX120" s="38" t="s">
        <v>160</v>
      </c>
      <c r="AY120" s="39">
        <v>0</v>
      </c>
      <c r="AZ120" s="40">
        <v>0</v>
      </c>
      <c r="BA120" s="40">
        <v>0</v>
      </c>
      <c r="BB120" s="47" t="s">
        <v>277</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312</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159</v>
      </c>
      <c r="AU121" s="18">
        <v>0</v>
      </c>
      <c r="AV121" s="18">
        <v>0</v>
      </c>
      <c r="AW121" s="18">
        <v>0</v>
      </c>
      <c r="AX121" s="38" t="s">
        <v>160</v>
      </c>
      <c r="AY121" s="39">
        <v>0</v>
      </c>
      <c r="AZ121" s="40">
        <v>0</v>
      </c>
      <c r="BA121" s="40">
        <v>0</v>
      </c>
      <c r="BB121" s="47" t="s">
        <v>313</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314</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159</v>
      </c>
      <c r="AU122" s="18">
        <v>0</v>
      </c>
      <c r="AV122" s="18">
        <v>0</v>
      </c>
      <c r="AW122" s="18">
        <v>20000001</v>
      </c>
      <c r="AX122" s="38" t="s">
        <v>160</v>
      </c>
      <c r="AY122" s="39">
        <v>0</v>
      </c>
      <c r="AZ122" s="40">
        <v>0</v>
      </c>
      <c r="BA122" s="40">
        <v>0</v>
      </c>
      <c r="BB122" s="47" t="s">
        <v>315</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270</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9">
        <v>0</v>
      </c>
      <c r="AI123" s="24">
        <v>0</v>
      </c>
      <c r="AJ123" s="17">
        <v>0</v>
      </c>
      <c r="AK123" s="30">
        <v>0</v>
      </c>
      <c r="AL123" s="17">
        <v>0</v>
      </c>
      <c r="AM123" s="17">
        <v>0</v>
      </c>
      <c r="AN123" s="17">
        <v>0</v>
      </c>
      <c r="AO123" s="17">
        <v>3000</v>
      </c>
      <c r="AP123" s="17">
        <v>0.5</v>
      </c>
      <c r="AQ123" s="17">
        <v>0</v>
      </c>
      <c r="AR123" s="24">
        <v>0</v>
      </c>
      <c r="AS123" s="17">
        <v>0</v>
      </c>
      <c r="AT123" s="17" t="s">
        <v>214</v>
      </c>
      <c r="AU123" s="18">
        <v>0</v>
      </c>
      <c r="AV123" s="18">
        <v>12000002</v>
      </c>
      <c r="AW123" s="18">
        <v>0</v>
      </c>
      <c r="AX123" s="38" t="s">
        <v>160</v>
      </c>
      <c r="AY123" s="39">
        <v>0</v>
      </c>
      <c r="AZ123" s="40">
        <v>0</v>
      </c>
      <c r="BA123" s="40">
        <v>0</v>
      </c>
      <c r="BB123" s="47" t="s">
        <v>316</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317</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318</v>
      </c>
      <c r="AT124" s="17" t="s">
        <v>214</v>
      </c>
      <c r="AU124" s="18">
        <v>0</v>
      </c>
      <c r="AV124" s="18">
        <v>12000001</v>
      </c>
      <c r="AW124" s="18">
        <v>0</v>
      </c>
      <c r="AX124" s="38" t="s">
        <v>160</v>
      </c>
      <c r="AY124" s="39">
        <v>0</v>
      </c>
      <c r="AZ124" s="40">
        <v>0</v>
      </c>
      <c r="BA124" s="40">
        <v>0</v>
      </c>
      <c r="BB124" s="41" t="s">
        <v>319</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320</v>
      </c>
      <c r="E125" s="17">
        <v>1</v>
      </c>
      <c r="F125" s="16" t="s">
        <v>293</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159</v>
      </c>
      <c r="AU125" s="18">
        <v>0</v>
      </c>
      <c r="AV125" s="18">
        <v>0</v>
      </c>
      <c r="AW125" s="18">
        <v>20000001</v>
      </c>
      <c r="AX125" s="38" t="s">
        <v>160</v>
      </c>
      <c r="AY125" s="39">
        <v>0</v>
      </c>
      <c r="AZ125" s="40">
        <v>0</v>
      </c>
      <c r="BA125" s="40">
        <v>0</v>
      </c>
      <c r="BB125" s="47" t="s">
        <v>321</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322</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159</v>
      </c>
      <c r="AU126" s="18">
        <v>0</v>
      </c>
      <c r="AV126" s="18">
        <v>0</v>
      </c>
      <c r="AW126" s="18">
        <v>20000001</v>
      </c>
      <c r="AX126" s="38" t="s">
        <v>160</v>
      </c>
      <c r="AY126" s="39">
        <v>0</v>
      </c>
      <c r="AZ126" s="40">
        <v>0</v>
      </c>
      <c r="BA126" s="40">
        <v>0</v>
      </c>
      <c r="BB126" s="47" t="s">
        <v>323</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314</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159</v>
      </c>
      <c r="AU127" s="18">
        <v>0</v>
      </c>
      <c r="AV127" s="18">
        <v>0</v>
      </c>
      <c r="AW127" s="18">
        <v>20000001</v>
      </c>
      <c r="AX127" s="38" t="s">
        <v>160</v>
      </c>
      <c r="AY127" s="39">
        <v>0</v>
      </c>
      <c r="AZ127" s="40">
        <v>0</v>
      </c>
      <c r="BA127" s="40">
        <v>0</v>
      </c>
      <c r="BB127" s="47" t="s">
        <v>278</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324</v>
      </c>
      <c r="E128" s="17">
        <v>1</v>
      </c>
      <c r="F128" s="16">
        <v>60090002</v>
      </c>
      <c r="G128" s="17">
        <v>0</v>
      </c>
      <c r="H128" s="18">
        <v>0</v>
      </c>
      <c r="I128" s="17">
        <v>0</v>
      </c>
      <c r="J128" s="17">
        <v>0</v>
      </c>
      <c r="K128" s="18">
        <v>0</v>
      </c>
      <c r="L128" s="18">
        <v>0</v>
      </c>
      <c r="M128" s="32" t="s">
        <v>325</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160</v>
      </c>
      <c r="AY128" s="39">
        <v>0</v>
      </c>
      <c r="AZ128" s="40">
        <v>0</v>
      </c>
      <c r="BA128" s="40">
        <v>0</v>
      </c>
      <c r="BB128" s="47" t="s">
        <v>269</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34">
        <v>0</v>
      </c>
      <c r="BA129" s="34">
        <v>0</v>
      </c>
      <c r="BB129" s="37" t="s">
        <v>327</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34">
        <v>0</v>
      </c>
      <c r="BA130" s="34">
        <v>0</v>
      </c>
      <c r="BB130" s="37" t="s">
        <v>328</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34">
        <v>0</v>
      </c>
      <c r="BA131" s="34">
        <v>0</v>
      </c>
      <c r="BB131" s="37" t="s">
        <v>329</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34">
        <v>0</v>
      </c>
      <c r="BA132" s="34">
        <v>0</v>
      </c>
      <c r="BB132" s="37" t="s">
        <v>330</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331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34">
        <v>0</v>
      </c>
      <c r="BA133" s="34">
        <v>0</v>
      </c>
      <c r="BB133" s="37" t="s">
        <v>332</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331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34">
        <v>0</v>
      </c>
      <c r="BA134" s="34">
        <v>0</v>
      </c>
      <c r="BB134" s="37" t="s">
        <v>333</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34">
        <v>0</v>
      </c>
      <c r="BA135" s="34">
        <v>0</v>
      </c>
      <c r="BB135" s="37" t="s">
        <v>335</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34">
        <v>0</v>
      </c>
      <c r="BA136" s="34">
        <v>0</v>
      </c>
      <c r="BB136" s="37" t="s">
        <v>336</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34">
        <v>0</v>
      </c>
      <c r="BA137" s="34">
        <v>0</v>
      </c>
      <c r="BB137" s="37" t="s">
        <v>338</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34">
        <v>0</v>
      </c>
      <c r="BA138" s="34">
        <v>0</v>
      </c>
      <c r="BB138" s="37" t="s">
        <v>340</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341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34">
        <v>0</v>
      </c>
      <c r="BA139" s="34">
        <v>0</v>
      </c>
      <c r="BB139" s="37" t="s">
        <v>342</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159</v>
      </c>
      <c r="AU140" s="10">
        <v>0</v>
      </c>
      <c r="AV140" s="10">
        <v>0</v>
      </c>
      <c r="AW140" s="10">
        <v>0</v>
      </c>
      <c r="AX140" s="12" t="s">
        <v>344</v>
      </c>
      <c r="AY140" s="11" t="s">
        <v>345</v>
      </c>
      <c r="AZ140" s="34">
        <v>0</v>
      </c>
      <c r="BA140" s="34">
        <v>0</v>
      </c>
      <c r="BB140" s="37" t="s">
        <v>346</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347</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348</v>
      </c>
      <c r="AT141" s="12" t="s">
        <v>214</v>
      </c>
      <c r="AU141" s="11" t="s">
        <v>349</v>
      </c>
      <c r="AV141" s="14">
        <v>10000007</v>
      </c>
      <c r="AW141" s="14">
        <v>70102001</v>
      </c>
      <c r="AX141" s="12" t="s">
        <v>160</v>
      </c>
      <c r="AY141" s="11" t="s">
        <v>350</v>
      </c>
      <c r="AZ141" s="13">
        <v>0</v>
      </c>
      <c r="BA141" s="13">
        <v>0</v>
      </c>
      <c r="BB141" s="37" t="s">
        <v>351</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352</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247</v>
      </c>
      <c r="AV142" s="14">
        <v>0</v>
      </c>
      <c r="AW142" s="14">
        <v>40000003</v>
      </c>
      <c r="AX142" s="15" t="s">
        <v>160</v>
      </c>
      <c r="AY142" s="15" t="s">
        <v>158</v>
      </c>
      <c r="AZ142" s="13">
        <v>0</v>
      </c>
      <c r="BA142" s="13">
        <v>0</v>
      </c>
      <c r="BB142" s="37" t="s">
        <v>353</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347</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214</v>
      </c>
      <c r="AU143" s="11" t="s">
        <v>349</v>
      </c>
      <c r="AV143" s="14">
        <v>10000007</v>
      </c>
      <c r="AW143" s="14">
        <v>90010301</v>
      </c>
      <c r="AX143" s="12" t="s">
        <v>160</v>
      </c>
      <c r="AY143" s="11" t="s">
        <v>354</v>
      </c>
      <c r="AZ143" s="13">
        <v>0</v>
      </c>
      <c r="BA143" s="13">
        <v>0</v>
      </c>
      <c r="BB143" s="37" t="s">
        <v>351</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355</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158</v>
      </c>
      <c r="AT144" s="15" t="s">
        <v>214</v>
      </c>
      <c r="AU144" s="11" t="s">
        <v>356</v>
      </c>
      <c r="AV144" s="14">
        <v>10001007</v>
      </c>
      <c r="AW144" s="14">
        <v>70103001</v>
      </c>
      <c r="AX144" s="12" t="s">
        <v>160</v>
      </c>
      <c r="AY144" s="11">
        <v>0</v>
      </c>
      <c r="AZ144" s="13">
        <v>0</v>
      </c>
      <c r="BA144" s="13">
        <v>0</v>
      </c>
      <c r="BB144" s="37" t="s">
        <v>357</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352</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247</v>
      </c>
      <c r="AV145" s="14">
        <v>0</v>
      </c>
      <c r="AW145" s="14">
        <v>40000003</v>
      </c>
      <c r="AX145" s="15" t="s">
        <v>160</v>
      </c>
      <c r="AY145" s="15" t="s">
        <v>158</v>
      </c>
      <c r="AZ145" s="13">
        <v>0</v>
      </c>
      <c r="BA145" s="13">
        <v>0</v>
      </c>
      <c r="BB145" s="68" t="s">
        <v>358</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360</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347</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197</v>
      </c>
      <c r="AU147" s="11">
        <v>0</v>
      </c>
      <c r="AV147" s="14">
        <v>10000007</v>
      </c>
      <c r="AW147" s="14">
        <v>90010402</v>
      </c>
      <c r="AX147" s="12" t="s">
        <v>160</v>
      </c>
      <c r="AY147" s="11" t="s">
        <v>361</v>
      </c>
      <c r="AZ147" s="13">
        <v>0</v>
      </c>
      <c r="BA147" s="13">
        <v>0</v>
      </c>
      <c r="BB147" s="37" t="s">
        <v>362</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363</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364</v>
      </c>
      <c r="AT148" s="9" t="s">
        <v>159</v>
      </c>
      <c r="AU148" s="10">
        <v>0</v>
      </c>
      <c r="AV148" s="10">
        <v>0</v>
      </c>
      <c r="AW148" s="10">
        <v>90010403</v>
      </c>
      <c r="AX148" s="15" t="s">
        <v>160</v>
      </c>
      <c r="AY148" s="69">
        <v>0</v>
      </c>
      <c r="AZ148" s="70">
        <v>0</v>
      </c>
      <c r="BA148" s="70">
        <v>0</v>
      </c>
      <c r="BB148" s="72" t="s">
        <v>365</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366</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367</v>
      </c>
      <c r="AG149" s="6">
        <v>0</v>
      </c>
      <c r="AH149" s="6">
        <v>0</v>
      </c>
      <c r="AI149" s="6">
        <v>0</v>
      </c>
      <c r="AJ149" s="9">
        <v>0</v>
      </c>
      <c r="AK149" s="28">
        <v>0</v>
      </c>
      <c r="AL149" s="9">
        <v>0</v>
      </c>
      <c r="AM149" s="9">
        <v>0</v>
      </c>
      <c r="AN149" s="9">
        <v>0.5</v>
      </c>
      <c r="AO149" s="9">
        <v>999000</v>
      </c>
      <c r="AP149" s="9">
        <v>0</v>
      </c>
      <c r="AQ149" s="9">
        <v>0</v>
      </c>
      <c r="AR149" s="6">
        <v>0</v>
      </c>
      <c r="AS149" s="31" t="s">
        <v>158</v>
      </c>
      <c r="AT149" s="9" t="s">
        <v>214</v>
      </c>
      <c r="AU149" s="10">
        <v>0</v>
      </c>
      <c r="AV149" s="10">
        <v>0</v>
      </c>
      <c r="AW149" s="10">
        <v>20000021</v>
      </c>
      <c r="AX149" s="15" t="s">
        <v>160</v>
      </c>
      <c r="AY149" s="69">
        <v>0</v>
      </c>
      <c r="AZ149" s="70">
        <v>0</v>
      </c>
      <c r="BA149" s="70">
        <v>0</v>
      </c>
      <c r="BB149" s="71" t="s">
        <v>368</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369</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214</v>
      </c>
      <c r="AU150" s="14" t="s">
        <v>247</v>
      </c>
      <c r="AV150" s="14">
        <v>0</v>
      </c>
      <c r="AW150" s="14">
        <v>0</v>
      </c>
      <c r="AX150" s="15" t="s">
        <v>160</v>
      </c>
      <c r="AY150" s="15" t="s">
        <v>158</v>
      </c>
      <c r="AZ150" s="13">
        <v>0</v>
      </c>
      <c r="BA150" s="13">
        <v>0</v>
      </c>
      <c r="BB150" s="68" t="s">
        <v>370</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352</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214</v>
      </c>
      <c r="AU151" s="14" t="s">
        <v>247</v>
      </c>
      <c r="AV151" s="14">
        <v>0</v>
      </c>
      <c r="AW151" s="14">
        <v>40000003</v>
      </c>
      <c r="AX151" s="15" t="s">
        <v>160</v>
      </c>
      <c r="AY151" s="15" t="s">
        <v>158</v>
      </c>
      <c r="AZ151" s="13">
        <v>0</v>
      </c>
      <c r="BA151" s="13">
        <v>0</v>
      </c>
      <c r="BB151" s="68" t="s">
        <v>371</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372</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373</v>
      </c>
      <c r="AT152" s="15" t="s">
        <v>159</v>
      </c>
      <c r="AU152" s="14" t="s">
        <v>356</v>
      </c>
      <c r="AV152" s="14">
        <v>10002001</v>
      </c>
      <c r="AW152" s="14">
        <v>70106001</v>
      </c>
      <c r="AX152" s="15" t="s">
        <v>230</v>
      </c>
      <c r="AY152" s="15" t="s">
        <v>374</v>
      </c>
      <c r="AZ152" s="13">
        <v>0</v>
      </c>
      <c r="BA152" s="13">
        <v>0</v>
      </c>
      <c r="BB152" s="68" t="s">
        <v>375</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376</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349</v>
      </c>
      <c r="AV153" s="14">
        <v>10000007</v>
      </c>
      <c r="AW153" s="14">
        <v>90010502</v>
      </c>
      <c r="AX153" s="12" t="s">
        <v>160</v>
      </c>
      <c r="AY153" s="11" t="s">
        <v>377</v>
      </c>
      <c r="AZ153" s="13">
        <v>0</v>
      </c>
      <c r="BA153" s="13">
        <v>0</v>
      </c>
      <c r="BB153" s="37" t="s">
        <v>378</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379</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356</v>
      </c>
      <c r="AV154" s="14">
        <v>10003002</v>
      </c>
      <c r="AW154" s="14">
        <v>70106005</v>
      </c>
      <c r="AX154" s="15" t="s">
        <v>380</v>
      </c>
      <c r="AY154" s="15">
        <v>0</v>
      </c>
      <c r="AZ154" s="13">
        <v>0</v>
      </c>
      <c r="BA154" s="13">
        <v>0</v>
      </c>
      <c r="BB154" s="68" t="s">
        <v>375</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369</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247</v>
      </c>
      <c r="AV155" s="14">
        <v>0</v>
      </c>
      <c r="AW155" s="14">
        <v>0</v>
      </c>
      <c r="AX155" s="15" t="s">
        <v>160</v>
      </c>
      <c r="AY155" s="15" t="s">
        <v>158</v>
      </c>
      <c r="AZ155" s="13">
        <v>0</v>
      </c>
      <c r="BA155" s="13">
        <v>0</v>
      </c>
      <c r="BB155" s="68" t="s">
        <v>381</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382</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356</v>
      </c>
      <c r="AV156" s="14">
        <v>0</v>
      </c>
      <c r="AW156" s="14">
        <v>0</v>
      </c>
      <c r="AX156" s="12" t="s">
        <v>344</v>
      </c>
      <c r="AY156" s="11" t="s">
        <v>383</v>
      </c>
      <c r="AZ156" s="13">
        <v>0</v>
      </c>
      <c r="BA156" s="13">
        <v>0</v>
      </c>
      <c r="BB156" s="68" t="s">
        <v>384</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359</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360</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385</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386</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387</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214</v>
      </c>
      <c r="AU159" s="11" t="s">
        <v>356</v>
      </c>
      <c r="AV159" s="14">
        <v>10000007</v>
      </c>
      <c r="AW159" s="14">
        <v>62001103</v>
      </c>
      <c r="AX159" s="12" t="s">
        <v>160</v>
      </c>
      <c r="AY159" s="11">
        <v>0</v>
      </c>
      <c r="AZ159" s="13">
        <v>0</v>
      </c>
      <c r="BA159" s="13">
        <v>0</v>
      </c>
      <c r="BB159" s="68" t="s">
        <v>375</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388</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356</v>
      </c>
      <c r="AV160" s="14">
        <v>0</v>
      </c>
      <c r="AW160" s="14">
        <v>0</v>
      </c>
      <c r="AX160" s="12" t="s">
        <v>344</v>
      </c>
      <c r="AY160" s="11" t="s">
        <v>389</v>
      </c>
      <c r="AZ160" s="13">
        <v>0</v>
      </c>
      <c r="BA160" s="13">
        <v>0</v>
      </c>
      <c r="BB160" s="68" t="s">
        <v>390</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391</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392</v>
      </c>
      <c r="AG161" s="6">
        <v>1</v>
      </c>
      <c r="AH161" s="6">
        <v>1</v>
      </c>
      <c r="AI161" s="6">
        <v>0</v>
      </c>
      <c r="AJ161" s="6">
        <v>3</v>
      </c>
      <c r="AK161" s="11">
        <v>0</v>
      </c>
      <c r="AL161" s="11">
        <v>0</v>
      </c>
      <c r="AM161" s="11">
        <v>0</v>
      </c>
      <c r="AN161" s="11">
        <v>2.5</v>
      </c>
      <c r="AO161" s="11">
        <v>5000</v>
      </c>
      <c r="AP161" s="11">
        <v>2.5</v>
      </c>
      <c r="AQ161" s="11">
        <v>0</v>
      </c>
      <c r="AR161" s="6">
        <v>0</v>
      </c>
      <c r="AS161" s="11" t="s">
        <v>158</v>
      </c>
      <c r="AT161" s="9" t="s">
        <v>197</v>
      </c>
      <c r="AU161" s="11" t="s">
        <v>349</v>
      </c>
      <c r="AV161" s="14">
        <v>10000007</v>
      </c>
      <c r="AW161" s="14">
        <v>70107001</v>
      </c>
      <c r="AX161" s="12" t="s">
        <v>160</v>
      </c>
      <c r="AY161" s="11">
        <v>0</v>
      </c>
      <c r="AZ161" s="13">
        <v>0</v>
      </c>
      <c r="BA161" s="13">
        <v>0</v>
      </c>
      <c r="BB161" s="68" t="s">
        <v>393</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394</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197</v>
      </c>
      <c r="AU162" s="11" t="s">
        <v>349</v>
      </c>
      <c r="AV162" s="14">
        <v>10000007</v>
      </c>
      <c r="AW162" s="14">
        <v>62001202</v>
      </c>
      <c r="AX162" s="12" t="s">
        <v>160</v>
      </c>
      <c r="AY162" s="11" t="s">
        <v>395</v>
      </c>
      <c r="AZ162" s="13">
        <v>0</v>
      </c>
      <c r="BA162" s="13">
        <v>0</v>
      </c>
      <c r="BB162" s="37" t="s">
        <v>396</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397</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398</v>
      </c>
      <c r="AU163" s="11" t="s">
        <v>349</v>
      </c>
      <c r="AV163" s="14">
        <v>10000007</v>
      </c>
      <c r="AW163" s="14">
        <v>62001203</v>
      </c>
      <c r="AX163" s="12" t="s">
        <v>160</v>
      </c>
      <c r="AY163" s="11" t="s">
        <v>399</v>
      </c>
      <c r="AZ163" s="13">
        <v>0</v>
      </c>
      <c r="BA163" s="13">
        <v>0</v>
      </c>
      <c r="BB163" s="37" t="s">
        <v>400</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401</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247</v>
      </c>
      <c r="AV164" s="14">
        <v>0</v>
      </c>
      <c r="AW164" s="14">
        <v>0</v>
      </c>
      <c r="AX164" s="15" t="s">
        <v>160</v>
      </c>
      <c r="AY164" s="15" t="s">
        <v>158</v>
      </c>
      <c r="AZ164" s="13">
        <v>0</v>
      </c>
      <c r="BA164" s="13">
        <v>0</v>
      </c>
      <c r="BB164" s="68" t="s">
        <v>402</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403</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404</v>
      </c>
      <c r="AG165" s="6">
        <v>0</v>
      </c>
      <c r="AH165" s="6">
        <v>2</v>
      </c>
      <c r="AI165" s="6">
        <v>0</v>
      </c>
      <c r="AJ165" s="62">
        <v>0</v>
      </c>
      <c r="AK165" s="55">
        <v>0</v>
      </c>
      <c r="AL165" s="55">
        <v>0</v>
      </c>
      <c r="AM165" s="55">
        <v>0</v>
      </c>
      <c r="AN165" s="55">
        <v>6</v>
      </c>
      <c r="AO165" s="55">
        <v>6000</v>
      </c>
      <c r="AP165" s="55">
        <v>0</v>
      </c>
      <c r="AQ165" s="55">
        <v>0</v>
      </c>
      <c r="AR165" s="6">
        <v>0</v>
      </c>
      <c r="AS165" s="55">
        <v>0</v>
      </c>
      <c r="AT165" s="54" t="s">
        <v>214</v>
      </c>
      <c r="AU165" s="11">
        <v>0</v>
      </c>
      <c r="AV165" s="66">
        <v>0</v>
      </c>
      <c r="AW165" s="14">
        <v>22000031</v>
      </c>
      <c r="AX165" s="54" t="s">
        <v>405</v>
      </c>
      <c r="AY165" s="55" t="s">
        <v>406</v>
      </c>
      <c r="AZ165" s="73">
        <v>0</v>
      </c>
      <c r="BA165" s="73">
        <v>0</v>
      </c>
      <c r="BB165" s="74" t="s">
        <v>407</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408</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159</v>
      </c>
      <c r="AU166" s="58">
        <v>0</v>
      </c>
      <c r="AV166" s="58">
        <v>0</v>
      </c>
      <c r="AW166" s="58">
        <v>0</v>
      </c>
      <c r="AX166" s="75" t="s">
        <v>160</v>
      </c>
      <c r="AY166" s="76">
        <v>0</v>
      </c>
      <c r="AZ166" s="77">
        <v>0</v>
      </c>
      <c r="BA166" s="77">
        <v>0</v>
      </c>
      <c r="BB166" s="78" t="s">
        <v>409</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410</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411</v>
      </c>
      <c r="AG167" s="63">
        <v>0</v>
      </c>
      <c r="AH167" s="63">
        <v>0</v>
      </c>
      <c r="AI167" s="61">
        <v>0</v>
      </c>
      <c r="AJ167" s="57">
        <v>0</v>
      </c>
      <c r="AK167" s="64">
        <v>0</v>
      </c>
      <c r="AL167" s="57">
        <v>0</v>
      </c>
      <c r="AM167" s="57">
        <v>0</v>
      </c>
      <c r="AN167" s="57">
        <v>0.5</v>
      </c>
      <c r="AO167" s="57">
        <v>10000</v>
      </c>
      <c r="AP167" s="57">
        <v>1</v>
      </c>
      <c r="AQ167" s="57">
        <v>5</v>
      </c>
      <c r="AR167" s="61">
        <v>0</v>
      </c>
      <c r="AS167" s="67" t="s">
        <v>158</v>
      </c>
      <c r="AT167" s="57" t="s">
        <v>214</v>
      </c>
      <c r="AU167" s="58">
        <v>0</v>
      </c>
      <c r="AV167" s="58">
        <v>0</v>
      </c>
      <c r="AW167" s="58">
        <v>20000023</v>
      </c>
      <c r="AX167" s="75" t="s">
        <v>160</v>
      </c>
      <c r="AY167" s="76">
        <v>0</v>
      </c>
      <c r="AZ167" s="77">
        <v>0</v>
      </c>
      <c r="BA167" s="77">
        <v>0</v>
      </c>
      <c r="BB167" s="78" t="s">
        <v>234</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412</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197</v>
      </c>
      <c r="AU168" s="58">
        <v>0</v>
      </c>
      <c r="AV168" s="58">
        <v>0</v>
      </c>
      <c r="AW168" s="58">
        <v>0</v>
      </c>
      <c r="AX168" s="75" t="s">
        <v>344</v>
      </c>
      <c r="AY168" s="76" t="s">
        <v>413</v>
      </c>
      <c r="AZ168" s="77">
        <v>0</v>
      </c>
      <c r="BA168" s="77">
        <v>0</v>
      </c>
      <c r="BB168" s="78" t="s">
        <v>409</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414</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415</v>
      </c>
      <c r="AG169" s="63">
        <v>1</v>
      </c>
      <c r="AH169" s="63">
        <v>1</v>
      </c>
      <c r="AI169" s="61">
        <v>0</v>
      </c>
      <c r="AJ169" s="57">
        <v>3</v>
      </c>
      <c r="AK169" s="64">
        <v>0</v>
      </c>
      <c r="AL169" s="57">
        <v>0</v>
      </c>
      <c r="AM169" s="57">
        <v>0</v>
      </c>
      <c r="AN169" s="57">
        <v>0.5</v>
      </c>
      <c r="AO169" s="57">
        <v>2500</v>
      </c>
      <c r="AP169" s="57">
        <v>3</v>
      </c>
      <c r="AQ169" s="57">
        <v>0</v>
      </c>
      <c r="AR169" s="61">
        <v>0</v>
      </c>
      <c r="AS169" s="67" t="s">
        <v>158</v>
      </c>
      <c r="AT169" s="57" t="s">
        <v>159</v>
      </c>
      <c r="AU169" s="58">
        <v>0</v>
      </c>
      <c r="AV169" s="58">
        <v>0</v>
      </c>
      <c r="AW169" s="58">
        <v>20000024</v>
      </c>
      <c r="AX169" s="75" t="s">
        <v>160</v>
      </c>
      <c r="AY169" s="76">
        <v>0</v>
      </c>
      <c r="AZ169" s="77">
        <v>0</v>
      </c>
      <c r="BA169" s="77">
        <v>0</v>
      </c>
      <c r="BB169" s="78" t="s">
        <v>416</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417</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418</v>
      </c>
      <c r="AG170" s="63">
        <v>0</v>
      </c>
      <c r="AH170" s="63">
        <v>0</v>
      </c>
      <c r="AI170" s="61">
        <v>0</v>
      </c>
      <c r="AJ170" s="57">
        <v>0</v>
      </c>
      <c r="AK170" s="64">
        <v>0</v>
      </c>
      <c r="AL170" s="57">
        <v>0</v>
      </c>
      <c r="AM170" s="57">
        <v>0</v>
      </c>
      <c r="AN170" s="57">
        <v>0.5</v>
      </c>
      <c r="AO170" s="57">
        <v>10000</v>
      </c>
      <c r="AP170" s="57">
        <v>1.1499999999999999</v>
      </c>
      <c r="AQ170" s="57">
        <v>5</v>
      </c>
      <c r="AR170" s="61">
        <v>0</v>
      </c>
      <c r="AS170" s="67" t="s">
        <v>419</v>
      </c>
      <c r="AT170" s="57" t="s">
        <v>214</v>
      </c>
      <c r="AU170" s="58">
        <v>0</v>
      </c>
      <c r="AV170" s="58">
        <v>0</v>
      </c>
      <c r="AW170" s="58">
        <v>20000025</v>
      </c>
      <c r="AX170" s="75" t="s">
        <v>160</v>
      </c>
      <c r="AY170" s="76">
        <v>0</v>
      </c>
      <c r="AZ170" s="77">
        <v>0</v>
      </c>
      <c r="BA170" s="77">
        <v>0</v>
      </c>
      <c r="BB170" s="78" t="s">
        <v>234</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420</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197</v>
      </c>
      <c r="AU171" s="58">
        <v>0</v>
      </c>
      <c r="AV171" s="58">
        <v>0</v>
      </c>
      <c r="AW171" s="58">
        <v>0</v>
      </c>
      <c r="AX171" s="75" t="s">
        <v>344</v>
      </c>
      <c r="AY171" s="57" t="s">
        <v>421</v>
      </c>
      <c r="AZ171" s="77">
        <v>0</v>
      </c>
      <c r="BA171" s="77">
        <v>0</v>
      </c>
      <c r="BB171" s="78" t="s">
        <v>409</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420</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197</v>
      </c>
      <c r="AU172" s="58">
        <v>0</v>
      </c>
      <c r="AV172" s="58">
        <v>0</v>
      </c>
      <c r="AW172" s="58">
        <v>0</v>
      </c>
      <c r="AX172" s="75" t="s">
        <v>344</v>
      </c>
      <c r="AY172" s="57" t="s">
        <v>422</v>
      </c>
      <c r="AZ172" s="77">
        <v>0</v>
      </c>
      <c r="BA172" s="77">
        <v>0</v>
      </c>
      <c r="BB172" s="78" t="s">
        <v>409</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423</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424</v>
      </c>
      <c r="AG173" s="63">
        <v>0</v>
      </c>
      <c r="AH173" s="63">
        <v>0</v>
      </c>
      <c r="AI173" s="61">
        <v>0</v>
      </c>
      <c r="AJ173" s="57">
        <v>0</v>
      </c>
      <c r="AK173" s="64">
        <v>0</v>
      </c>
      <c r="AL173" s="57">
        <v>0</v>
      </c>
      <c r="AM173" s="57">
        <v>0</v>
      </c>
      <c r="AN173" s="57">
        <v>0.5</v>
      </c>
      <c r="AO173" s="57">
        <v>6000</v>
      </c>
      <c r="AP173" s="57">
        <v>1.1499999999999999</v>
      </c>
      <c r="AQ173" s="57">
        <v>5</v>
      </c>
      <c r="AR173" s="61">
        <v>0</v>
      </c>
      <c r="AS173" s="67" t="s">
        <v>425</v>
      </c>
      <c r="AT173" s="57" t="s">
        <v>398</v>
      </c>
      <c r="AU173" s="58">
        <v>0</v>
      </c>
      <c r="AV173" s="58">
        <v>0</v>
      </c>
      <c r="AW173" s="58">
        <v>20000026</v>
      </c>
      <c r="AX173" s="75" t="s">
        <v>160</v>
      </c>
      <c r="AY173" s="76">
        <v>0</v>
      </c>
      <c r="AZ173" s="77">
        <v>0</v>
      </c>
      <c r="BA173" s="77">
        <v>0</v>
      </c>
      <c r="BB173" s="78" t="s">
        <v>234</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391</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392</v>
      </c>
      <c r="AG174" s="6">
        <v>1</v>
      </c>
      <c r="AH174" s="6">
        <v>1</v>
      </c>
      <c r="AI174" s="6">
        <v>0</v>
      </c>
      <c r="AJ174" s="6">
        <v>3</v>
      </c>
      <c r="AK174" s="11">
        <v>0</v>
      </c>
      <c r="AL174" s="11">
        <v>0</v>
      </c>
      <c r="AM174" s="11">
        <v>0</v>
      </c>
      <c r="AN174" s="11">
        <v>3</v>
      </c>
      <c r="AO174" s="11">
        <v>5000</v>
      </c>
      <c r="AP174" s="11">
        <v>2.5</v>
      </c>
      <c r="AQ174" s="11">
        <v>0</v>
      </c>
      <c r="AR174" s="6">
        <v>0</v>
      </c>
      <c r="AS174" s="14" t="s">
        <v>426</v>
      </c>
      <c r="AT174" s="15" t="s">
        <v>214</v>
      </c>
      <c r="AU174" s="11" t="s">
        <v>349</v>
      </c>
      <c r="AV174" s="14">
        <v>10000007</v>
      </c>
      <c r="AW174" s="14">
        <v>70107001</v>
      </c>
      <c r="AX174" s="12" t="s">
        <v>160</v>
      </c>
      <c r="AY174" s="11">
        <v>0</v>
      </c>
      <c r="AZ174" s="13">
        <v>0</v>
      </c>
      <c r="BA174" s="13">
        <v>0</v>
      </c>
      <c r="BB174" s="37" t="s">
        <v>393</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427</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426</v>
      </c>
      <c r="AT175" s="15" t="s">
        <v>159</v>
      </c>
      <c r="AU175" s="11" t="s">
        <v>349</v>
      </c>
      <c r="AV175" s="14">
        <v>10000007</v>
      </c>
      <c r="AW175" s="14">
        <v>62001302</v>
      </c>
      <c r="AX175" s="12" t="s">
        <v>160</v>
      </c>
      <c r="AY175" s="11" t="s">
        <v>428</v>
      </c>
      <c r="AZ175" s="13">
        <v>0</v>
      </c>
      <c r="BA175" s="13">
        <v>0</v>
      </c>
      <c r="BB175" s="37" t="s">
        <v>429</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430</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426</v>
      </c>
      <c r="AT176" s="15" t="s">
        <v>197</v>
      </c>
      <c r="AU176" s="11" t="s">
        <v>349</v>
      </c>
      <c r="AV176" s="14">
        <v>10000007</v>
      </c>
      <c r="AW176" s="14">
        <v>62001302</v>
      </c>
      <c r="AX176" s="12" t="s">
        <v>160</v>
      </c>
      <c r="AY176" s="11" t="s">
        <v>431</v>
      </c>
      <c r="AZ176" s="13">
        <v>0</v>
      </c>
      <c r="BA176" s="13">
        <v>0</v>
      </c>
      <c r="BB176" s="37" t="s">
        <v>432</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433</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247</v>
      </c>
      <c r="AV177" s="14">
        <v>0</v>
      </c>
      <c r="AW177" s="14">
        <v>40000003</v>
      </c>
      <c r="AX177" s="15" t="s">
        <v>160</v>
      </c>
      <c r="AY177" s="15" t="s">
        <v>158</v>
      </c>
      <c r="AZ177" s="13">
        <v>0</v>
      </c>
      <c r="BA177" s="13">
        <v>0</v>
      </c>
      <c r="BB177" s="68" t="s">
        <v>434</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435</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247</v>
      </c>
      <c r="AV178" s="14">
        <v>0</v>
      </c>
      <c r="AW178" s="14">
        <v>0</v>
      </c>
      <c r="AX178" s="15" t="s">
        <v>160</v>
      </c>
      <c r="AY178" s="15" t="s">
        <v>158</v>
      </c>
      <c r="AZ178" s="13">
        <v>0</v>
      </c>
      <c r="BA178" s="13">
        <v>0</v>
      </c>
      <c r="BB178" s="68" t="s">
        <v>436</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437</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438</v>
      </c>
      <c r="AG179" s="6">
        <v>2</v>
      </c>
      <c r="AH179" s="6">
        <v>2</v>
      </c>
      <c r="AI179" s="6">
        <v>0</v>
      </c>
      <c r="AJ179" s="6">
        <v>3</v>
      </c>
      <c r="AK179" s="14">
        <v>0</v>
      </c>
      <c r="AL179" s="14">
        <v>0</v>
      </c>
      <c r="AM179" s="14">
        <v>0</v>
      </c>
      <c r="AN179" s="14">
        <v>0.5</v>
      </c>
      <c r="AO179" s="14">
        <v>4000</v>
      </c>
      <c r="AP179" s="14">
        <v>0</v>
      </c>
      <c r="AQ179" s="14">
        <v>4</v>
      </c>
      <c r="AR179" s="6">
        <v>0</v>
      </c>
      <c r="AS179" s="14" t="s">
        <v>426</v>
      </c>
      <c r="AT179" s="15" t="s">
        <v>159</v>
      </c>
      <c r="AU179" s="14" t="s">
        <v>356</v>
      </c>
      <c r="AV179" s="14">
        <v>10003002</v>
      </c>
      <c r="AW179" s="14">
        <v>20000027</v>
      </c>
      <c r="AX179" s="15" t="s">
        <v>439</v>
      </c>
      <c r="AY179" s="15" t="s">
        <v>440</v>
      </c>
      <c r="AZ179" s="13">
        <v>0</v>
      </c>
      <c r="BA179" s="13">
        <v>0</v>
      </c>
      <c r="BB179" s="68" t="s">
        <v>441</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437</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438</v>
      </c>
      <c r="AG180" s="6">
        <v>2</v>
      </c>
      <c r="AH180" s="6">
        <v>2</v>
      </c>
      <c r="AI180" s="6">
        <v>0</v>
      </c>
      <c r="AJ180" s="6">
        <v>3</v>
      </c>
      <c r="AK180" s="14">
        <v>0</v>
      </c>
      <c r="AL180" s="14">
        <v>0</v>
      </c>
      <c r="AM180" s="14">
        <v>0</v>
      </c>
      <c r="AN180" s="14">
        <v>0.5</v>
      </c>
      <c r="AO180" s="14">
        <v>8000</v>
      </c>
      <c r="AP180" s="14">
        <v>0</v>
      </c>
      <c r="AQ180" s="14">
        <v>4</v>
      </c>
      <c r="AR180" s="6">
        <v>0</v>
      </c>
      <c r="AS180" s="14" t="s">
        <v>426</v>
      </c>
      <c r="AT180" s="15" t="s">
        <v>159</v>
      </c>
      <c r="AU180" s="14" t="s">
        <v>356</v>
      </c>
      <c r="AV180" s="14">
        <v>10003002</v>
      </c>
      <c r="AW180" s="14">
        <v>20000027</v>
      </c>
      <c r="AX180" s="15" t="s">
        <v>439</v>
      </c>
      <c r="AY180" s="15" t="s">
        <v>442</v>
      </c>
      <c r="AZ180" s="13">
        <v>0</v>
      </c>
      <c r="BA180" s="13">
        <v>0</v>
      </c>
      <c r="BB180" s="68" t="s">
        <v>441</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443</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444</v>
      </c>
      <c r="AG181" s="63">
        <v>0</v>
      </c>
      <c r="AH181" s="63">
        <v>0</v>
      </c>
      <c r="AI181" s="61">
        <v>0</v>
      </c>
      <c r="AJ181" s="57">
        <v>0</v>
      </c>
      <c r="AK181" s="64">
        <v>0</v>
      </c>
      <c r="AL181" s="57">
        <v>0</v>
      </c>
      <c r="AM181" s="57">
        <v>0</v>
      </c>
      <c r="AN181" s="57">
        <v>0.5</v>
      </c>
      <c r="AO181" s="57">
        <v>20000</v>
      </c>
      <c r="AP181" s="57">
        <v>0</v>
      </c>
      <c r="AQ181" s="57">
        <v>4</v>
      </c>
      <c r="AR181" s="61">
        <v>0</v>
      </c>
      <c r="AS181" s="67" t="s">
        <v>445</v>
      </c>
      <c r="AT181" s="57" t="s">
        <v>159</v>
      </c>
      <c r="AU181" s="58">
        <v>0</v>
      </c>
      <c r="AV181" s="58">
        <v>0</v>
      </c>
      <c r="AW181" s="58">
        <v>20000027</v>
      </c>
      <c r="AX181" s="75" t="s">
        <v>160</v>
      </c>
      <c r="AY181" s="76">
        <v>0</v>
      </c>
      <c r="AZ181" s="77">
        <v>0</v>
      </c>
      <c r="BA181" s="77">
        <v>0</v>
      </c>
      <c r="BB181" s="78" t="s">
        <v>234</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446</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447</v>
      </c>
      <c r="AG182" s="63">
        <v>1</v>
      </c>
      <c r="AH182" s="63">
        <v>1</v>
      </c>
      <c r="AI182" s="61">
        <v>0</v>
      </c>
      <c r="AJ182" s="57">
        <v>2</v>
      </c>
      <c r="AK182" s="64">
        <v>0</v>
      </c>
      <c r="AL182" s="57">
        <v>0</v>
      </c>
      <c r="AM182" s="57">
        <v>0</v>
      </c>
      <c r="AN182" s="57">
        <v>0.5</v>
      </c>
      <c r="AO182" s="57">
        <v>999000</v>
      </c>
      <c r="AP182" s="57">
        <v>0</v>
      </c>
      <c r="AQ182" s="57">
        <v>0</v>
      </c>
      <c r="AR182" s="61">
        <v>0</v>
      </c>
      <c r="AS182" s="67" t="s">
        <v>158</v>
      </c>
      <c r="AT182" s="57" t="s">
        <v>214</v>
      </c>
      <c r="AU182" s="58">
        <v>0</v>
      </c>
      <c r="AV182" s="58">
        <v>0</v>
      </c>
      <c r="AW182" s="58">
        <v>20000015</v>
      </c>
      <c r="AX182" s="75" t="s">
        <v>160</v>
      </c>
      <c r="AY182" s="76">
        <v>0</v>
      </c>
      <c r="AZ182" s="77">
        <v>0</v>
      </c>
      <c r="BA182" s="77">
        <v>0</v>
      </c>
      <c r="BB182" s="78" t="s">
        <v>234</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443</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444</v>
      </c>
      <c r="AG183" s="63">
        <v>0</v>
      </c>
      <c r="AH183" s="63">
        <v>0</v>
      </c>
      <c r="AI183" s="61">
        <v>0</v>
      </c>
      <c r="AJ183" s="57">
        <v>0</v>
      </c>
      <c r="AK183" s="64">
        <v>0</v>
      </c>
      <c r="AL183" s="57">
        <v>0</v>
      </c>
      <c r="AM183" s="57">
        <v>0</v>
      </c>
      <c r="AN183" s="57">
        <v>0.5</v>
      </c>
      <c r="AO183" s="57">
        <v>20000</v>
      </c>
      <c r="AP183" s="57">
        <v>0</v>
      </c>
      <c r="AQ183" s="57">
        <v>4</v>
      </c>
      <c r="AR183" s="61">
        <v>0</v>
      </c>
      <c r="AS183" s="67" t="s">
        <v>445</v>
      </c>
      <c r="AT183" s="57" t="s">
        <v>197</v>
      </c>
      <c r="AU183" s="58">
        <v>0</v>
      </c>
      <c r="AV183" s="58">
        <v>0</v>
      </c>
      <c r="AW183" s="58">
        <v>20000027</v>
      </c>
      <c r="AX183" s="75" t="s">
        <v>160</v>
      </c>
      <c r="AY183" s="76">
        <v>0</v>
      </c>
      <c r="AZ183" s="77">
        <v>0</v>
      </c>
      <c r="BA183" s="77">
        <v>0</v>
      </c>
      <c r="BB183" s="78" t="s">
        <v>234</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446</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214</v>
      </c>
      <c r="AU184" s="58">
        <v>0</v>
      </c>
      <c r="AV184" s="58">
        <v>0</v>
      </c>
      <c r="AW184" s="58">
        <v>20000001</v>
      </c>
      <c r="AX184" s="75" t="s">
        <v>160</v>
      </c>
      <c r="AY184" s="76">
        <v>0</v>
      </c>
      <c r="AZ184" s="77">
        <v>0</v>
      </c>
      <c r="BA184" s="77">
        <v>0</v>
      </c>
      <c r="BB184" s="78" t="s">
        <v>342</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443</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444</v>
      </c>
      <c r="AG185" s="63">
        <v>0</v>
      </c>
      <c r="AH185" s="63">
        <v>0</v>
      </c>
      <c r="AI185" s="61">
        <v>0</v>
      </c>
      <c r="AJ185" s="57">
        <v>0</v>
      </c>
      <c r="AK185" s="64">
        <v>0</v>
      </c>
      <c r="AL185" s="57">
        <v>0</v>
      </c>
      <c r="AM185" s="57">
        <v>0</v>
      </c>
      <c r="AN185" s="57">
        <v>0.5</v>
      </c>
      <c r="AO185" s="57">
        <v>20000</v>
      </c>
      <c r="AP185" s="57">
        <v>0</v>
      </c>
      <c r="AQ185" s="57">
        <v>4</v>
      </c>
      <c r="AR185" s="61">
        <v>0</v>
      </c>
      <c r="AS185" s="67" t="s">
        <v>445</v>
      </c>
      <c r="AT185" s="57" t="s">
        <v>197</v>
      </c>
      <c r="AU185" s="58">
        <v>0</v>
      </c>
      <c r="AV185" s="58">
        <v>0</v>
      </c>
      <c r="AW185" s="58">
        <v>20000027</v>
      </c>
      <c r="AX185" s="75" t="s">
        <v>160</v>
      </c>
      <c r="AY185" s="76">
        <v>0</v>
      </c>
      <c r="AZ185" s="77">
        <v>0</v>
      </c>
      <c r="BA185" s="77">
        <v>0</v>
      </c>
      <c r="BB185" s="78" t="s">
        <v>234</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448</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449</v>
      </c>
      <c r="AG186" s="27">
        <v>0</v>
      </c>
      <c r="AH186" s="27">
        <v>0</v>
      </c>
      <c r="AI186" s="6">
        <v>0</v>
      </c>
      <c r="AJ186" s="9">
        <v>0</v>
      </c>
      <c r="AK186" s="28">
        <v>0</v>
      </c>
      <c r="AL186" s="9">
        <v>0</v>
      </c>
      <c r="AM186" s="9">
        <v>0</v>
      </c>
      <c r="AN186" s="9">
        <v>0</v>
      </c>
      <c r="AO186" s="9">
        <v>2000</v>
      </c>
      <c r="AP186" s="9">
        <v>0</v>
      </c>
      <c r="AQ186" s="9">
        <v>0</v>
      </c>
      <c r="AR186" s="6">
        <v>0</v>
      </c>
      <c r="AS186" s="31" t="s">
        <v>450</v>
      </c>
      <c r="AT186" s="9" t="s">
        <v>159</v>
      </c>
      <c r="AU186" s="10">
        <v>0</v>
      </c>
      <c r="AV186" s="10">
        <v>0</v>
      </c>
      <c r="AW186" s="10">
        <v>0</v>
      </c>
      <c r="AX186" s="15" t="s">
        <v>160</v>
      </c>
      <c r="AY186" s="1">
        <v>0</v>
      </c>
      <c r="AZ186" s="34">
        <v>0</v>
      </c>
      <c r="BA186" s="34">
        <v>0</v>
      </c>
      <c r="BB186" s="71" t="s">
        <v>451</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452</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214</v>
      </c>
      <c r="AU187" s="10">
        <v>0</v>
      </c>
      <c r="AV187" s="10">
        <v>0</v>
      </c>
      <c r="AW187" s="10">
        <v>0</v>
      </c>
      <c r="AX187" s="15" t="s">
        <v>160</v>
      </c>
      <c r="AY187" s="1">
        <v>0</v>
      </c>
      <c r="AZ187" s="34">
        <v>0</v>
      </c>
      <c r="BA187" s="34">
        <v>0</v>
      </c>
      <c r="BB187" s="71" t="s">
        <v>453</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454</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197</v>
      </c>
      <c r="AU188" s="10">
        <v>0</v>
      </c>
      <c r="AV188" s="10">
        <v>0</v>
      </c>
      <c r="AW188" s="10">
        <v>0</v>
      </c>
      <c r="AX188" s="12" t="s">
        <v>344</v>
      </c>
      <c r="AY188" s="9" t="s">
        <v>455</v>
      </c>
      <c r="AZ188" s="34">
        <v>0</v>
      </c>
      <c r="BA188" s="34">
        <v>0</v>
      </c>
      <c r="BB188" s="71" t="s">
        <v>456</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352</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158</v>
      </c>
      <c r="AT189" s="15" t="s">
        <v>159</v>
      </c>
      <c r="AU189" s="14" t="s">
        <v>247</v>
      </c>
      <c r="AV189" s="14">
        <v>0</v>
      </c>
      <c r="AW189" s="14">
        <v>40000003</v>
      </c>
      <c r="AX189" s="15" t="s">
        <v>160</v>
      </c>
      <c r="AY189" s="15" t="s">
        <v>158</v>
      </c>
      <c r="AZ189" s="13">
        <v>0</v>
      </c>
      <c r="BA189" s="13">
        <v>0</v>
      </c>
      <c r="BB189" s="68" t="s">
        <v>353</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355</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167</v>
      </c>
      <c r="AG190" s="6">
        <v>0</v>
      </c>
      <c r="AH190" s="6">
        <v>2</v>
      </c>
      <c r="AI190" s="6">
        <v>0</v>
      </c>
      <c r="AJ190" s="6">
        <v>1.5</v>
      </c>
      <c r="AK190" s="11">
        <v>0</v>
      </c>
      <c r="AL190" s="11">
        <v>0</v>
      </c>
      <c r="AM190" s="11">
        <v>0</v>
      </c>
      <c r="AN190" s="11">
        <v>2.5</v>
      </c>
      <c r="AO190" s="11">
        <v>4000</v>
      </c>
      <c r="AP190" s="11">
        <v>2</v>
      </c>
      <c r="AQ190" s="11">
        <v>0</v>
      </c>
      <c r="AR190" s="6">
        <v>0</v>
      </c>
      <c r="AS190" s="11" t="s">
        <v>158</v>
      </c>
      <c r="AT190" s="15" t="s">
        <v>214</v>
      </c>
      <c r="AU190" s="11" t="s">
        <v>356</v>
      </c>
      <c r="AV190" s="14">
        <v>10001007</v>
      </c>
      <c r="AW190" s="14">
        <v>70103001</v>
      </c>
      <c r="AX190" s="12" t="s">
        <v>160</v>
      </c>
      <c r="AY190" s="11">
        <v>0</v>
      </c>
      <c r="AZ190" s="13">
        <v>0</v>
      </c>
      <c r="BA190" s="13">
        <v>0</v>
      </c>
      <c r="BB190" s="37" t="s">
        <v>457</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458</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426</v>
      </c>
      <c r="AT191" s="15" t="s">
        <v>459</v>
      </c>
      <c r="AU191" s="14">
        <v>0</v>
      </c>
      <c r="AV191" s="14">
        <v>10007001</v>
      </c>
      <c r="AW191" s="14">
        <v>0</v>
      </c>
      <c r="AX191" s="15" t="s">
        <v>160</v>
      </c>
      <c r="AY191" s="15" t="s">
        <v>158</v>
      </c>
      <c r="AZ191" s="13">
        <v>0</v>
      </c>
      <c r="BA191" s="13">
        <v>0</v>
      </c>
      <c r="BB191" s="68" t="s">
        <v>460</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461</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167</v>
      </c>
      <c r="AG192" s="6">
        <v>0</v>
      </c>
      <c r="AH192" s="6">
        <v>0</v>
      </c>
      <c r="AI192" s="6">
        <v>0</v>
      </c>
      <c r="AJ192" s="6">
        <v>1.5</v>
      </c>
      <c r="AK192" s="11">
        <v>0</v>
      </c>
      <c r="AL192" s="11">
        <v>0</v>
      </c>
      <c r="AM192" s="11">
        <v>0</v>
      </c>
      <c r="AN192" s="11">
        <v>1</v>
      </c>
      <c r="AO192" s="11">
        <v>5000</v>
      </c>
      <c r="AP192" s="11">
        <v>0.5</v>
      </c>
      <c r="AQ192" s="11">
        <v>0</v>
      </c>
      <c r="AR192" s="6">
        <v>0</v>
      </c>
      <c r="AS192" s="11" t="s">
        <v>158</v>
      </c>
      <c r="AT192" s="15" t="s">
        <v>398</v>
      </c>
      <c r="AU192" s="11" t="s">
        <v>349</v>
      </c>
      <c r="AV192" s="14">
        <v>10000007</v>
      </c>
      <c r="AW192" s="14">
        <v>70201001</v>
      </c>
      <c r="AX192" s="12" t="s">
        <v>160</v>
      </c>
      <c r="AY192" s="11">
        <v>0</v>
      </c>
      <c r="AZ192" s="13">
        <v>0</v>
      </c>
      <c r="BA192" s="13">
        <v>0</v>
      </c>
      <c r="BB192" s="37" t="s">
        <v>462</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463</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464</v>
      </c>
      <c r="AS193" s="14" t="s">
        <v>158</v>
      </c>
      <c r="AT193" s="15" t="s">
        <v>159</v>
      </c>
      <c r="AU193" s="14" t="s">
        <v>247</v>
      </c>
      <c r="AV193" s="14">
        <v>0</v>
      </c>
      <c r="AW193" s="14">
        <v>0</v>
      </c>
      <c r="AX193" s="15" t="s">
        <v>160</v>
      </c>
      <c r="AY193" s="15" t="s">
        <v>158</v>
      </c>
      <c r="AZ193" s="13">
        <v>0</v>
      </c>
      <c r="BA193" s="13">
        <v>0</v>
      </c>
      <c r="BB193" s="68" t="s">
        <v>465</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466</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158</v>
      </c>
      <c r="AT194" s="15" t="s">
        <v>159</v>
      </c>
      <c r="AU194" s="14" t="s">
        <v>247</v>
      </c>
      <c r="AV194" s="14">
        <v>0</v>
      </c>
      <c r="AW194" s="14">
        <v>0</v>
      </c>
      <c r="AX194" s="15" t="s">
        <v>160</v>
      </c>
      <c r="AY194" s="15" t="s">
        <v>158</v>
      </c>
      <c r="AZ194" s="13">
        <v>0</v>
      </c>
      <c r="BA194" s="13">
        <v>0</v>
      </c>
      <c r="BB194" s="68" t="s">
        <v>467</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468</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167</v>
      </c>
      <c r="AG195" s="6">
        <v>0</v>
      </c>
      <c r="AH195" s="6">
        <v>2</v>
      </c>
      <c r="AI195" s="6">
        <v>0</v>
      </c>
      <c r="AJ195" s="6">
        <v>1.5</v>
      </c>
      <c r="AK195" s="11">
        <v>0</v>
      </c>
      <c r="AL195" s="11">
        <v>0</v>
      </c>
      <c r="AM195" s="11">
        <v>0</v>
      </c>
      <c r="AN195" s="11">
        <v>2.1</v>
      </c>
      <c r="AO195" s="11">
        <v>2100</v>
      </c>
      <c r="AP195" s="11">
        <v>1.5</v>
      </c>
      <c r="AQ195" s="11">
        <v>15</v>
      </c>
      <c r="AR195" s="6">
        <v>0</v>
      </c>
      <c r="AS195" s="31" t="s">
        <v>450</v>
      </c>
      <c r="AT195" s="12" t="s">
        <v>469</v>
      </c>
      <c r="AU195" s="11" t="s">
        <v>169</v>
      </c>
      <c r="AV195" s="14">
        <v>10000011</v>
      </c>
      <c r="AW195" s="14">
        <v>70404004</v>
      </c>
      <c r="AX195" s="12" t="s">
        <v>170</v>
      </c>
      <c r="AY195" s="11">
        <v>0</v>
      </c>
      <c r="AZ195" s="13">
        <v>0</v>
      </c>
      <c r="BA195" s="13">
        <v>0</v>
      </c>
      <c r="BB195" s="37" t="s">
        <v>470</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471</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392</v>
      </c>
      <c r="AG196" s="6">
        <v>0</v>
      </c>
      <c r="AH196" s="6">
        <v>1</v>
      </c>
      <c r="AI196" s="6">
        <v>0</v>
      </c>
      <c r="AJ196" s="6">
        <v>3</v>
      </c>
      <c r="AK196" s="11">
        <v>0</v>
      </c>
      <c r="AL196" s="11">
        <v>0</v>
      </c>
      <c r="AM196" s="11">
        <v>0</v>
      </c>
      <c r="AN196" s="11">
        <v>2.5</v>
      </c>
      <c r="AO196" s="11">
        <v>5000</v>
      </c>
      <c r="AP196" s="11">
        <v>2</v>
      </c>
      <c r="AQ196" s="11">
        <v>0</v>
      </c>
      <c r="AR196" s="6">
        <v>0</v>
      </c>
      <c r="AS196" s="11">
        <v>90001023</v>
      </c>
      <c r="AT196" s="15" t="s">
        <v>214</v>
      </c>
      <c r="AU196" s="11" t="s">
        <v>349</v>
      </c>
      <c r="AV196" s="14">
        <v>10000007</v>
      </c>
      <c r="AW196" s="14">
        <v>70205002</v>
      </c>
      <c r="AX196" s="12" t="s">
        <v>160</v>
      </c>
      <c r="AY196" s="11">
        <v>0</v>
      </c>
      <c r="AZ196" s="13">
        <v>0</v>
      </c>
      <c r="BA196" s="13">
        <v>0</v>
      </c>
      <c r="BB196" s="37" t="s">
        <v>472</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473</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159</v>
      </c>
      <c r="AU197" s="58">
        <v>0</v>
      </c>
      <c r="AV197" s="58">
        <v>0</v>
      </c>
      <c r="AW197" s="58">
        <v>0</v>
      </c>
      <c r="AX197" s="75" t="s">
        <v>160</v>
      </c>
      <c r="AY197" s="76">
        <v>0</v>
      </c>
      <c r="AZ197" s="77">
        <v>0</v>
      </c>
      <c r="BA197" s="77">
        <v>0</v>
      </c>
      <c r="BB197" s="78" t="s">
        <v>409</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474</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418</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214</v>
      </c>
      <c r="AU198" s="58">
        <v>0</v>
      </c>
      <c r="AV198" s="58">
        <v>0</v>
      </c>
      <c r="AW198" s="58">
        <v>20000028</v>
      </c>
      <c r="AX198" s="75" t="s">
        <v>160</v>
      </c>
      <c r="AY198" s="76">
        <v>0</v>
      </c>
      <c r="AZ198" s="77">
        <v>0</v>
      </c>
      <c r="BA198" s="77">
        <v>0</v>
      </c>
      <c r="BB198" s="78" t="s">
        <v>234</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475</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418</v>
      </c>
      <c r="AG199" s="63">
        <v>1</v>
      </c>
      <c r="AH199" s="63">
        <v>1</v>
      </c>
      <c r="AI199" s="61">
        <v>0</v>
      </c>
      <c r="AJ199" s="57">
        <v>1.5</v>
      </c>
      <c r="AK199" s="64">
        <v>0</v>
      </c>
      <c r="AL199" s="57">
        <v>0</v>
      </c>
      <c r="AM199" s="57">
        <v>0</v>
      </c>
      <c r="AN199" s="57">
        <v>0.5</v>
      </c>
      <c r="AO199" s="57">
        <v>4000</v>
      </c>
      <c r="AP199" s="57">
        <v>3</v>
      </c>
      <c r="AQ199" s="57">
        <v>0</v>
      </c>
      <c r="AR199" s="61">
        <v>0</v>
      </c>
      <c r="AS199" s="56">
        <v>0</v>
      </c>
      <c r="AT199" s="57" t="s">
        <v>197</v>
      </c>
      <c r="AU199" s="58">
        <v>0</v>
      </c>
      <c r="AV199" s="58">
        <v>0</v>
      </c>
      <c r="AW199" s="58">
        <v>20000020</v>
      </c>
      <c r="AX199" s="75" t="s">
        <v>160</v>
      </c>
      <c r="AY199" s="76">
        <v>0</v>
      </c>
      <c r="AZ199" s="77">
        <v>0</v>
      </c>
      <c r="BA199" s="77">
        <v>0</v>
      </c>
      <c r="BB199" s="78" t="s">
        <v>476</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477</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418</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398</v>
      </c>
      <c r="AU200" s="58">
        <v>0</v>
      </c>
      <c r="AV200" s="58">
        <v>0</v>
      </c>
      <c r="AW200" s="58">
        <v>0</v>
      </c>
      <c r="AX200" s="75" t="s">
        <v>160</v>
      </c>
      <c r="AY200" s="76">
        <v>0</v>
      </c>
      <c r="AZ200" s="77">
        <v>0</v>
      </c>
      <c r="BA200" s="77">
        <v>0</v>
      </c>
      <c r="BB200" s="78" t="s">
        <v>234</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458</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426</v>
      </c>
      <c r="AT201" s="15" t="s">
        <v>459</v>
      </c>
      <c r="AU201" s="14">
        <v>0</v>
      </c>
      <c r="AV201" s="14">
        <v>10007001</v>
      </c>
      <c r="AW201" s="14">
        <v>0</v>
      </c>
      <c r="AX201" s="15" t="s">
        <v>160</v>
      </c>
      <c r="AY201" s="15" t="s">
        <v>158</v>
      </c>
      <c r="AZ201" s="13">
        <v>0</v>
      </c>
      <c r="BA201" s="13">
        <v>0</v>
      </c>
      <c r="BB201" s="68" t="s">
        <v>460</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478</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197</v>
      </c>
      <c r="AU202" s="10">
        <v>0</v>
      </c>
      <c r="AV202" s="10">
        <v>0</v>
      </c>
      <c r="AW202" s="10">
        <v>0</v>
      </c>
      <c r="AX202" s="12" t="s">
        <v>344</v>
      </c>
      <c r="AY202" s="9" t="s">
        <v>479</v>
      </c>
      <c r="AZ202" s="34">
        <v>0</v>
      </c>
      <c r="BA202" s="34">
        <v>0</v>
      </c>
      <c r="BB202" s="71" t="s">
        <v>480</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466</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158</v>
      </c>
      <c r="AT203" s="15" t="s">
        <v>159</v>
      </c>
      <c r="AU203" s="14" t="s">
        <v>247</v>
      </c>
      <c r="AV203" s="14">
        <v>0</v>
      </c>
      <c r="AW203" s="14">
        <v>0</v>
      </c>
      <c r="AX203" s="15" t="s">
        <v>160</v>
      </c>
      <c r="AY203" s="15" t="s">
        <v>158</v>
      </c>
      <c r="AZ203" s="13">
        <v>0</v>
      </c>
      <c r="BA203" s="13">
        <v>0</v>
      </c>
      <c r="BB203" s="68" t="s">
        <v>467</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468</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167</v>
      </c>
      <c r="AG204" s="6">
        <v>0</v>
      </c>
      <c r="AH204" s="6">
        <v>2</v>
      </c>
      <c r="AI204" s="6">
        <v>0</v>
      </c>
      <c r="AJ204" s="6">
        <v>1.5</v>
      </c>
      <c r="AK204" s="11">
        <v>0</v>
      </c>
      <c r="AL204" s="11">
        <v>0</v>
      </c>
      <c r="AM204" s="11">
        <v>0</v>
      </c>
      <c r="AN204" s="11">
        <v>1.5</v>
      </c>
      <c r="AO204" s="11">
        <v>1600</v>
      </c>
      <c r="AP204" s="11">
        <v>1</v>
      </c>
      <c r="AQ204" s="11">
        <v>15</v>
      </c>
      <c r="AR204" s="6">
        <v>0</v>
      </c>
      <c r="AS204" s="11">
        <v>90202005</v>
      </c>
      <c r="AT204" s="12" t="s">
        <v>197</v>
      </c>
      <c r="AU204" s="11" t="s">
        <v>169</v>
      </c>
      <c r="AV204" s="14">
        <v>10000011</v>
      </c>
      <c r="AW204" s="14">
        <v>70404001</v>
      </c>
      <c r="AX204" s="12" t="s">
        <v>170</v>
      </c>
      <c r="AY204" s="11">
        <v>0</v>
      </c>
      <c r="AZ204" s="13">
        <v>0</v>
      </c>
      <c r="BA204" s="13">
        <v>0</v>
      </c>
      <c r="BB204" s="37" t="s">
        <v>481</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471</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392</v>
      </c>
      <c r="AG205" s="6">
        <v>0</v>
      </c>
      <c r="AH205" s="6">
        <v>1</v>
      </c>
      <c r="AI205" s="6">
        <v>0</v>
      </c>
      <c r="AJ205" s="6">
        <v>3</v>
      </c>
      <c r="AK205" s="11">
        <v>0</v>
      </c>
      <c r="AL205" s="11">
        <v>0</v>
      </c>
      <c r="AM205" s="11">
        <v>0</v>
      </c>
      <c r="AN205" s="11">
        <v>2.5</v>
      </c>
      <c r="AO205" s="11">
        <v>5000</v>
      </c>
      <c r="AP205" s="11">
        <v>2</v>
      </c>
      <c r="AQ205" s="11">
        <v>0</v>
      </c>
      <c r="AR205" s="6">
        <v>0</v>
      </c>
      <c r="AS205" s="11" t="s">
        <v>426</v>
      </c>
      <c r="AT205" s="15" t="s">
        <v>197</v>
      </c>
      <c r="AU205" s="11" t="s">
        <v>349</v>
      </c>
      <c r="AV205" s="14">
        <v>10000007</v>
      </c>
      <c r="AW205" s="14">
        <v>70205002</v>
      </c>
      <c r="AX205" s="12" t="s">
        <v>160</v>
      </c>
      <c r="AY205" s="11">
        <v>0</v>
      </c>
      <c r="AZ205" s="13">
        <v>0</v>
      </c>
      <c r="BA205" s="13">
        <v>0</v>
      </c>
      <c r="BB205" s="37" t="s">
        <v>472</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482</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483</v>
      </c>
      <c r="AG206" s="27">
        <v>0</v>
      </c>
      <c r="AH206" s="27">
        <v>2</v>
      </c>
      <c r="AI206" s="6">
        <v>0</v>
      </c>
      <c r="AJ206" s="9">
        <v>4</v>
      </c>
      <c r="AK206" s="28">
        <v>0</v>
      </c>
      <c r="AL206" s="9">
        <v>0</v>
      </c>
      <c r="AM206" s="9">
        <v>0</v>
      </c>
      <c r="AN206" s="9">
        <v>2</v>
      </c>
      <c r="AO206" s="11">
        <v>4000</v>
      </c>
      <c r="AP206" s="9">
        <v>2</v>
      </c>
      <c r="AQ206" s="9">
        <v>0</v>
      </c>
      <c r="AR206" s="6">
        <v>0</v>
      </c>
      <c r="AS206" s="11" t="s">
        <v>426</v>
      </c>
      <c r="AT206" s="15" t="s">
        <v>214</v>
      </c>
      <c r="AU206" s="10">
        <v>0</v>
      </c>
      <c r="AV206" s="10">
        <v>0</v>
      </c>
      <c r="AW206" s="10">
        <v>70205004</v>
      </c>
      <c r="AX206" s="15" t="s">
        <v>160</v>
      </c>
      <c r="AY206" s="11">
        <v>0</v>
      </c>
      <c r="AZ206" s="13">
        <v>0</v>
      </c>
      <c r="BA206" s="13">
        <v>0</v>
      </c>
      <c r="BB206" s="37" t="s">
        <v>484</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485</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159</v>
      </c>
      <c r="AU207" s="58">
        <v>0</v>
      </c>
      <c r="AV207" s="58">
        <v>0</v>
      </c>
      <c r="AW207" s="58">
        <v>0</v>
      </c>
      <c r="AX207" s="75" t="s">
        <v>344</v>
      </c>
      <c r="AY207" s="57" t="s">
        <v>486</v>
      </c>
      <c r="AZ207" s="79">
        <v>0</v>
      </c>
      <c r="BA207" s="79">
        <v>0</v>
      </c>
      <c r="BB207" s="78" t="s">
        <v>409</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487</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214</v>
      </c>
      <c r="AU208" s="58">
        <v>0</v>
      </c>
      <c r="AV208" s="58">
        <v>0</v>
      </c>
      <c r="AW208" s="58">
        <v>0</v>
      </c>
      <c r="AX208" s="75" t="s">
        <v>160</v>
      </c>
      <c r="AY208" s="80">
        <v>0</v>
      </c>
      <c r="AZ208" s="79">
        <v>0</v>
      </c>
      <c r="BA208" s="79">
        <v>0</v>
      </c>
      <c r="BB208" s="78" t="s">
        <v>409</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488</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483</v>
      </c>
      <c r="AG209" s="63">
        <v>0</v>
      </c>
      <c r="AH209" s="63">
        <v>0</v>
      </c>
      <c r="AI209" s="61">
        <v>0</v>
      </c>
      <c r="AJ209" s="57">
        <v>0</v>
      </c>
      <c r="AK209" s="64">
        <v>0</v>
      </c>
      <c r="AL209" s="57">
        <v>0</v>
      </c>
      <c r="AM209" s="57">
        <v>0</v>
      </c>
      <c r="AN209" s="57">
        <v>0.5</v>
      </c>
      <c r="AO209" s="57">
        <v>1000</v>
      </c>
      <c r="AP209" s="57">
        <v>2</v>
      </c>
      <c r="AQ209" s="57">
        <v>0</v>
      </c>
      <c r="AR209" s="61">
        <v>0</v>
      </c>
      <c r="AS209" s="67" t="s">
        <v>489</v>
      </c>
      <c r="AT209" s="57" t="s">
        <v>197</v>
      </c>
      <c r="AU209" s="58">
        <v>0</v>
      </c>
      <c r="AV209" s="58">
        <v>0</v>
      </c>
      <c r="AW209" s="58">
        <v>20000004</v>
      </c>
      <c r="AX209" s="75" t="s">
        <v>160</v>
      </c>
      <c r="AY209" s="80">
        <v>0</v>
      </c>
      <c r="AZ209" s="79">
        <v>0</v>
      </c>
      <c r="BA209" s="79">
        <v>0</v>
      </c>
      <c r="BB209" s="78" t="s">
        <v>234</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490</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214</v>
      </c>
      <c r="AU210" s="58">
        <v>0</v>
      </c>
      <c r="AV210" s="58">
        <v>0</v>
      </c>
      <c r="AW210" s="58">
        <v>0</v>
      </c>
      <c r="AX210" s="75" t="s">
        <v>344</v>
      </c>
      <c r="AY210" s="57" t="s">
        <v>491</v>
      </c>
      <c r="AZ210" s="79">
        <v>0</v>
      </c>
      <c r="BA210" s="79">
        <v>0</v>
      </c>
      <c r="BB210" s="78" t="s">
        <v>409</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490</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214</v>
      </c>
      <c r="AU211" s="58">
        <v>0</v>
      </c>
      <c r="AV211" s="58">
        <v>0</v>
      </c>
      <c r="AW211" s="58">
        <v>0</v>
      </c>
      <c r="AX211" s="75" t="s">
        <v>344</v>
      </c>
      <c r="AY211" s="57" t="s">
        <v>491</v>
      </c>
      <c r="AZ211" s="79">
        <v>0</v>
      </c>
      <c r="BA211" s="79">
        <v>0</v>
      </c>
      <c r="BB211" s="78" t="s">
        <v>409</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492</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214</v>
      </c>
      <c r="AU212" s="58">
        <v>0</v>
      </c>
      <c r="AV212" s="58">
        <v>0</v>
      </c>
      <c r="AW212" s="58">
        <v>0</v>
      </c>
      <c r="AX212" s="75" t="s">
        <v>344</v>
      </c>
      <c r="AY212" s="57" t="s">
        <v>491</v>
      </c>
      <c r="AZ212" s="79">
        <v>0</v>
      </c>
      <c r="BA212" s="79">
        <v>0</v>
      </c>
      <c r="BB212" s="78" t="s">
        <v>409</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492</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214</v>
      </c>
      <c r="AU213" s="58">
        <v>0</v>
      </c>
      <c r="AV213" s="58">
        <v>0</v>
      </c>
      <c r="AW213" s="58">
        <v>0</v>
      </c>
      <c r="AX213" s="75" t="s">
        <v>344</v>
      </c>
      <c r="AY213" s="57" t="s">
        <v>491</v>
      </c>
      <c r="AZ213" s="79">
        <v>0</v>
      </c>
      <c r="BA213" s="79">
        <v>0</v>
      </c>
      <c r="BB213" s="78" t="s">
        <v>409</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492</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214</v>
      </c>
      <c r="AU214" s="58">
        <v>0</v>
      </c>
      <c r="AV214" s="58">
        <v>0</v>
      </c>
      <c r="AW214" s="58">
        <v>0</v>
      </c>
      <c r="AX214" s="75" t="s">
        <v>344</v>
      </c>
      <c r="AY214" s="57" t="s">
        <v>491</v>
      </c>
      <c r="AZ214" s="79">
        <v>0</v>
      </c>
      <c r="BA214" s="79">
        <v>0</v>
      </c>
      <c r="BB214" s="78" t="s">
        <v>409</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493</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214</v>
      </c>
      <c r="AU215" s="58">
        <v>0</v>
      </c>
      <c r="AV215" s="58">
        <v>0</v>
      </c>
      <c r="AW215" s="58">
        <v>0</v>
      </c>
      <c r="AX215" s="75" t="s">
        <v>344</v>
      </c>
      <c r="AY215" s="57" t="s">
        <v>491</v>
      </c>
      <c r="AZ215" s="79">
        <v>0</v>
      </c>
      <c r="BA215" s="79">
        <v>0</v>
      </c>
      <c r="BB215" s="78" t="s">
        <v>409</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493</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214</v>
      </c>
      <c r="AU216" s="58">
        <v>0</v>
      </c>
      <c r="AV216" s="58">
        <v>0</v>
      </c>
      <c r="AW216" s="58">
        <v>0</v>
      </c>
      <c r="AX216" s="75" t="s">
        <v>344</v>
      </c>
      <c r="AY216" s="57" t="s">
        <v>491</v>
      </c>
      <c r="AZ216" s="79">
        <v>0</v>
      </c>
      <c r="BA216" s="79">
        <v>0</v>
      </c>
      <c r="BB216" s="78" t="s">
        <v>409</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493</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214</v>
      </c>
      <c r="AU217" s="58">
        <v>0</v>
      </c>
      <c r="AV217" s="58">
        <v>0</v>
      </c>
      <c r="AW217" s="58">
        <v>0</v>
      </c>
      <c r="AX217" s="75" t="s">
        <v>344</v>
      </c>
      <c r="AY217" s="57" t="s">
        <v>491</v>
      </c>
      <c r="AZ217" s="79">
        <v>0</v>
      </c>
      <c r="BA217" s="79">
        <v>0</v>
      </c>
      <c r="BB217" s="78" t="s">
        <v>409</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493</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214</v>
      </c>
      <c r="AU218" s="58">
        <v>0</v>
      </c>
      <c r="AV218" s="58">
        <v>0</v>
      </c>
      <c r="AW218" s="58">
        <v>0</v>
      </c>
      <c r="AX218" s="75" t="s">
        <v>344</v>
      </c>
      <c r="AY218" s="57" t="s">
        <v>491</v>
      </c>
      <c r="AZ218" s="79">
        <v>0</v>
      </c>
      <c r="BA218" s="79">
        <v>0</v>
      </c>
      <c r="BB218" s="78" t="s">
        <v>409</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493</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214</v>
      </c>
      <c r="AU219" s="58">
        <v>0</v>
      </c>
      <c r="AV219" s="58">
        <v>0</v>
      </c>
      <c r="AW219" s="58">
        <v>0</v>
      </c>
      <c r="AX219" s="75" t="s">
        <v>344</v>
      </c>
      <c r="AY219" s="57" t="s">
        <v>491</v>
      </c>
      <c r="AZ219" s="79">
        <v>0</v>
      </c>
      <c r="BA219" s="79">
        <v>0</v>
      </c>
      <c r="BB219" s="78" t="s">
        <v>409</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388</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158</v>
      </c>
      <c r="AT220" s="15" t="s">
        <v>159</v>
      </c>
      <c r="AU220" s="11" t="s">
        <v>356</v>
      </c>
      <c r="AV220" s="14">
        <v>0</v>
      </c>
      <c r="AW220" s="14">
        <v>0</v>
      </c>
      <c r="AX220" s="12" t="s">
        <v>344</v>
      </c>
      <c r="AY220" s="11" t="s">
        <v>494</v>
      </c>
      <c r="AZ220" s="13">
        <v>0</v>
      </c>
      <c r="BA220" s="13">
        <v>0</v>
      </c>
      <c r="BB220" s="37" t="s">
        <v>495</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496</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392</v>
      </c>
      <c r="AG221" s="6">
        <v>0</v>
      </c>
      <c r="AH221" s="6">
        <v>1</v>
      </c>
      <c r="AI221" s="6">
        <v>0</v>
      </c>
      <c r="AJ221" s="6">
        <v>3</v>
      </c>
      <c r="AK221" s="11">
        <v>0</v>
      </c>
      <c r="AL221" s="11">
        <v>0</v>
      </c>
      <c r="AM221" s="11">
        <v>0</v>
      </c>
      <c r="AN221" s="11">
        <v>2.5</v>
      </c>
      <c r="AO221" s="11">
        <v>5000</v>
      </c>
      <c r="AP221" s="11">
        <v>2</v>
      </c>
      <c r="AQ221" s="11">
        <v>0</v>
      </c>
      <c r="AR221" s="6">
        <v>0</v>
      </c>
      <c r="AS221" s="11">
        <v>80001030</v>
      </c>
      <c r="AT221" s="15" t="s">
        <v>197</v>
      </c>
      <c r="AU221" s="11" t="s">
        <v>349</v>
      </c>
      <c r="AV221" s="14">
        <v>10000007</v>
      </c>
      <c r="AW221" s="14">
        <v>70405001</v>
      </c>
      <c r="AX221" s="12" t="s">
        <v>160</v>
      </c>
      <c r="AY221" s="11">
        <v>0</v>
      </c>
      <c r="AZ221" s="13">
        <v>0</v>
      </c>
      <c r="BA221" s="13">
        <v>0</v>
      </c>
      <c r="BB221" s="37" t="s">
        <v>497</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498</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197</v>
      </c>
      <c r="AU222" s="11" t="s">
        <v>349</v>
      </c>
      <c r="AV222" s="14">
        <v>10000007</v>
      </c>
      <c r="AW222" s="14">
        <v>70405002</v>
      </c>
      <c r="AX222" s="12" t="s">
        <v>160</v>
      </c>
      <c r="AY222" s="11" t="s">
        <v>499</v>
      </c>
      <c r="AZ222" s="13">
        <v>0</v>
      </c>
      <c r="BA222" s="13">
        <v>0</v>
      </c>
      <c r="BB222" s="37" t="s">
        <v>500</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369</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158</v>
      </c>
      <c r="AT223" s="15" t="s">
        <v>159</v>
      </c>
      <c r="AU223" s="14" t="s">
        <v>247</v>
      </c>
      <c r="AV223" s="14">
        <v>0</v>
      </c>
      <c r="AW223" s="14">
        <v>0</v>
      </c>
      <c r="AX223" s="15" t="s">
        <v>160</v>
      </c>
      <c r="AY223" s="15" t="s">
        <v>158</v>
      </c>
      <c r="AZ223" s="13">
        <v>0</v>
      </c>
      <c r="BA223" s="13">
        <v>0</v>
      </c>
      <c r="BB223" s="68" t="s">
        <v>501</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502</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167</v>
      </c>
      <c r="AG224" s="6">
        <v>0</v>
      </c>
      <c r="AH224" s="6">
        <v>2</v>
      </c>
      <c r="AI224" s="6">
        <v>0</v>
      </c>
      <c r="AJ224" s="6">
        <v>1.5</v>
      </c>
      <c r="AK224" s="11">
        <v>0</v>
      </c>
      <c r="AL224" s="11">
        <v>0</v>
      </c>
      <c r="AM224" s="11">
        <v>0</v>
      </c>
      <c r="AN224" s="11">
        <v>2</v>
      </c>
      <c r="AO224" s="11">
        <v>3000</v>
      </c>
      <c r="AP224" s="11">
        <v>1.5</v>
      </c>
      <c r="AQ224" s="11">
        <v>0</v>
      </c>
      <c r="AR224" s="6">
        <v>0</v>
      </c>
      <c r="AS224" s="11" t="s">
        <v>503</v>
      </c>
      <c r="AT224" s="12" t="s">
        <v>398</v>
      </c>
      <c r="AU224" s="11" t="s">
        <v>356</v>
      </c>
      <c r="AV224" s="14">
        <v>10000007</v>
      </c>
      <c r="AW224" s="14">
        <v>70403002</v>
      </c>
      <c r="AX224" s="12" t="s">
        <v>504</v>
      </c>
      <c r="AY224" s="11" t="s">
        <v>505</v>
      </c>
      <c r="AZ224" s="13">
        <v>0</v>
      </c>
      <c r="BA224" s="13">
        <v>0</v>
      </c>
      <c r="BB224" s="37" t="s">
        <v>506</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507</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508</v>
      </c>
      <c r="AG225" s="6">
        <v>1</v>
      </c>
      <c r="AH225" s="6">
        <v>0</v>
      </c>
      <c r="AI225" s="6">
        <v>0</v>
      </c>
      <c r="AJ225" s="6">
        <v>0</v>
      </c>
      <c r="AK225" s="11">
        <v>0</v>
      </c>
      <c r="AL225" s="11">
        <v>0</v>
      </c>
      <c r="AM225" s="11">
        <v>0</v>
      </c>
      <c r="AN225" s="11">
        <v>0.5</v>
      </c>
      <c r="AO225" s="11">
        <v>999999</v>
      </c>
      <c r="AP225" s="11">
        <v>2</v>
      </c>
      <c r="AQ225" s="11">
        <v>0</v>
      </c>
      <c r="AR225" s="6">
        <v>0</v>
      </c>
      <c r="AS225" s="11" t="s">
        <v>503</v>
      </c>
      <c r="AT225" s="15" t="s">
        <v>214</v>
      </c>
      <c r="AU225" s="11" t="s">
        <v>349</v>
      </c>
      <c r="AV225" s="14">
        <v>10000007</v>
      </c>
      <c r="AW225" s="14">
        <v>62002307</v>
      </c>
      <c r="AX225" s="15" t="s">
        <v>230</v>
      </c>
      <c r="AY225" s="15" t="s">
        <v>260</v>
      </c>
      <c r="AZ225" s="13">
        <v>0</v>
      </c>
      <c r="BA225" s="13">
        <v>0</v>
      </c>
      <c r="BB225" s="37" t="s">
        <v>509</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265</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158</v>
      </c>
      <c r="AT226" s="15" t="s">
        <v>159</v>
      </c>
      <c r="AU226" s="14" t="s">
        <v>247</v>
      </c>
      <c r="AV226" s="14">
        <v>0</v>
      </c>
      <c r="AW226" s="14">
        <v>40000003</v>
      </c>
      <c r="AX226" s="15" t="s">
        <v>160</v>
      </c>
      <c r="AY226" s="15" t="s">
        <v>158</v>
      </c>
      <c r="AZ226" s="13">
        <v>0</v>
      </c>
      <c r="BA226" s="13">
        <v>0</v>
      </c>
      <c r="BB226" s="68" t="s">
        <v>510</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511</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158</v>
      </c>
      <c r="AT227" s="15" t="s">
        <v>159</v>
      </c>
      <c r="AU227" s="14" t="s">
        <v>356</v>
      </c>
      <c r="AV227" s="14">
        <v>10003002</v>
      </c>
      <c r="AW227" s="14">
        <v>70405007</v>
      </c>
      <c r="AX227" s="15" t="s">
        <v>380</v>
      </c>
      <c r="AY227" s="15">
        <v>0</v>
      </c>
      <c r="AZ227" s="13">
        <v>0</v>
      </c>
      <c r="BA227" s="13">
        <v>0</v>
      </c>
      <c r="BB227" s="68" t="s">
        <v>512</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513</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197</v>
      </c>
      <c r="AU228" s="11" t="s">
        <v>349</v>
      </c>
      <c r="AV228" s="14">
        <v>10000007</v>
      </c>
      <c r="AW228" s="14">
        <v>70405003</v>
      </c>
      <c r="AX228" s="12" t="s">
        <v>160</v>
      </c>
      <c r="AY228" s="11" t="s">
        <v>514</v>
      </c>
      <c r="AZ228" s="13">
        <v>0</v>
      </c>
      <c r="BA228" s="13">
        <v>0</v>
      </c>
      <c r="BB228" s="37" t="s">
        <v>515</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516</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517</v>
      </c>
      <c r="AG229" s="63">
        <v>1</v>
      </c>
      <c r="AH229" s="63">
        <v>1</v>
      </c>
      <c r="AI229" s="61">
        <v>0</v>
      </c>
      <c r="AJ229" s="57">
        <v>3</v>
      </c>
      <c r="AK229" s="64">
        <v>0</v>
      </c>
      <c r="AL229" s="57">
        <v>0</v>
      </c>
      <c r="AM229" s="57">
        <v>0</v>
      </c>
      <c r="AN229" s="57">
        <v>0.5</v>
      </c>
      <c r="AO229" s="57">
        <v>4000</v>
      </c>
      <c r="AP229" s="57">
        <v>3</v>
      </c>
      <c r="AQ229" s="57">
        <v>0</v>
      </c>
      <c r="AR229" s="61">
        <v>0</v>
      </c>
      <c r="AS229" s="56">
        <v>0</v>
      </c>
      <c r="AT229" s="57" t="s">
        <v>159</v>
      </c>
      <c r="AU229" s="58">
        <v>0</v>
      </c>
      <c r="AV229" s="58">
        <v>0</v>
      </c>
      <c r="AW229" s="58">
        <v>20000014</v>
      </c>
      <c r="AX229" s="75" t="s">
        <v>160</v>
      </c>
      <c r="AY229" s="76">
        <v>0</v>
      </c>
      <c r="AZ229" s="77">
        <v>0</v>
      </c>
      <c r="BA229" s="77">
        <v>0</v>
      </c>
      <c r="BB229" s="78" t="s">
        <v>416</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518</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483</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197</v>
      </c>
      <c r="AU230" s="58">
        <v>0</v>
      </c>
      <c r="AV230" s="58">
        <v>0</v>
      </c>
      <c r="AW230" s="58">
        <v>20000004</v>
      </c>
      <c r="AX230" s="75" t="s">
        <v>160</v>
      </c>
      <c r="AY230" s="76">
        <v>0</v>
      </c>
      <c r="AZ230" s="77">
        <v>0</v>
      </c>
      <c r="BA230" s="77">
        <v>0</v>
      </c>
      <c r="BB230" s="78" t="s">
        <v>234</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519</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159</v>
      </c>
      <c r="AU231" s="58">
        <v>0</v>
      </c>
      <c r="AV231" s="58">
        <v>0</v>
      </c>
      <c r="AW231" s="58">
        <v>20000001</v>
      </c>
      <c r="AX231" s="75" t="s">
        <v>160</v>
      </c>
      <c r="AY231" s="76">
        <v>0</v>
      </c>
      <c r="AZ231" s="77">
        <v>0</v>
      </c>
      <c r="BA231" s="77">
        <v>0</v>
      </c>
      <c r="BB231" s="78" t="s">
        <v>342</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520</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159</v>
      </c>
      <c r="AU232" s="58">
        <v>0</v>
      </c>
      <c r="AV232" s="58">
        <v>0</v>
      </c>
      <c r="AW232" s="58">
        <v>0</v>
      </c>
      <c r="AX232" s="75" t="s">
        <v>160</v>
      </c>
      <c r="AY232" s="76">
        <v>0</v>
      </c>
      <c r="AZ232" s="77">
        <v>0</v>
      </c>
      <c r="BA232" s="77">
        <v>0</v>
      </c>
      <c r="BB232" s="78" t="s">
        <v>409</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521</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522</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160</v>
      </c>
      <c r="AY233" s="76">
        <v>0</v>
      </c>
      <c r="AZ233" s="77">
        <v>0</v>
      </c>
      <c r="BA233" s="77">
        <v>0</v>
      </c>
      <c r="BB233" s="78" t="s">
        <v>416</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523</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415</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160</v>
      </c>
      <c r="AY234" s="76">
        <v>0</v>
      </c>
      <c r="AZ234" s="77">
        <v>0</v>
      </c>
      <c r="BA234" s="77">
        <v>0</v>
      </c>
      <c r="BB234" s="78" t="s">
        <v>416</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524</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508</v>
      </c>
      <c r="AG235" s="6">
        <v>1</v>
      </c>
      <c r="AH235" s="6">
        <v>1</v>
      </c>
      <c r="AI235" s="6">
        <v>0</v>
      </c>
      <c r="AJ235" s="6">
        <v>1.5</v>
      </c>
      <c r="AK235" s="11">
        <v>0</v>
      </c>
      <c r="AL235" s="11">
        <v>0</v>
      </c>
      <c r="AM235" s="11">
        <v>0</v>
      </c>
      <c r="AN235" s="11">
        <v>0.5</v>
      </c>
      <c r="AO235" s="11">
        <v>5000</v>
      </c>
      <c r="AP235" s="11">
        <v>2</v>
      </c>
      <c r="AQ235" s="11">
        <v>0</v>
      </c>
      <c r="AR235" s="6">
        <v>0</v>
      </c>
      <c r="AS235" s="11" t="s">
        <v>158</v>
      </c>
      <c r="AT235" s="12" t="s">
        <v>214</v>
      </c>
      <c r="AU235" s="11" t="s">
        <v>349</v>
      </c>
      <c r="AV235" s="14">
        <v>10000007</v>
      </c>
      <c r="AW235" s="14">
        <v>70104001</v>
      </c>
      <c r="AX235" s="12" t="s">
        <v>160</v>
      </c>
      <c r="AY235" s="11" t="s">
        <v>525</v>
      </c>
      <c r="AZ235" s="13">
        <v>0</v>
      </c>
      <c r="BA235" s="13">
        <v>0</v>
      </c>
      <c r="BB235" s="37" t="s">
        <v>526</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369</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158</v>
      </c>
      <c r="AT236" s="15" t="s">
        <v>159</v>
      </c>
      <c r="AU236" s="14" t="s">
        <v>247</v>
      </c>
      <c r="AV236" s="14">
        <v>0</v>
      </c>
      <c r="AW236" s="14">
        <v>0</v>
      </c>
      <c r="AX236" s="15" t="s">
        <v>160</v>
      </c>
      <c r="AY236" s="15" t="s">
        <v>158</v>
      </c>
      <c r="AZ236" s="13">
        <v>0</v>
      </c>
      <c r="BA236" s="13">
        <v>0</v>
      </c>
      <c r="BB236" s="68" t="s">
        <v>436</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458</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197</v>
      </c>
      <c r="AU237" s="11" t="s">
        <v>349</v>
      </c>
      <c r="AV237" s="14">
        <v>10000007</v>
      </c>
      <c r="AW237" s="14">
        <v>70104004</v>
      </c>
      <c r="AX237" s="12" t="s">
        <v>160</v>
      </c>
      <c r="AY237" s="11" t="s">
        <v>527</v>
      </c>
      <c r="AZ237" s="13">
        <v>0</v>
      </c>
      <c r="BA237" s="13">
        <v>0</v>
      </c>
      <c r="BB237" s="37" t="s">
        <v>528</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529</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426</v>
      </c>
      <c r="AT238" s="15" t="s">
        <v>159</v>
      </c>
      <c r="AU238" s="14" t="s">
        <v>356</v>
      </c>
      <c r="AV238" s="14">
        <v>10003002</v>
      </c>
      <c r="AW238" s="14">
        <v>70106005</v>
      </c>
      <c r="AX238" s="15" t="s">
        <v>380</v>
      </c>
      <c r="AY238" s="15">
        <v>0</v>
      </c>
      <c r="AZ238" s="13">
        <v>0</v>
      </c>
      <c r="BA238" s="13">
        <v>0</v>
      </c>
      <c r="BB238" s="68" t="s">
        <v>530</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394</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197</v>
      </c>
      <c r="AU239" s="11" t="s">
        <v>349</v>
      </c>
      <c r="AV239" s="14">
        <v>10000007</v>
      </c>
      <c r="AW239" s="14">
        <v>62001202</v>
      </c>
      <c r="AX239" s="12" t="s">
        <v>160</v>
      </c>
      <c r="AY239" s="11" t="s">
        <v>531</v>
      </c>
      <c r="AZ239" s="13">
        <v>0</v>
      </c>
      <c r="BA239" s="13">
        <v>0</v>
      </c>
      <c r="BB239" s="37" t="s">
        <v>396</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532</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159</v>
      </c>
      <c r="AU240" s="58">
        <v>0</v>
      </c>
      <c r="AV240" s="58">
        <v>0</v>
      </c>
      <c r="AW240" s="58">
        <v>20000001</v>
      </c>
      <c r="AX240" s="75" t="s">
        <v>160</v>
      </c>
      <c r="AY240" s="63">
        <v>0</v>
      </c>
      <c r="AZ240" s="81">
        <v>0</v>
      </c>
      <c r="BA240" s="81">
        <v>0</v>
      </c>
      <c r="BB240" s="78" t="s">
        <v>342</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533</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534</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214</v>
      </c>
      <c r="AU241" s="58">
        <v>0</v>
      </c>
      <c r="AV241" s="58">
        <v>0</v>
      </c>
      <c r="AW241" s="58">
        <v>20000013</v>
      </c>
      <c r="AX241" s="75" t="s">
        <v>160</v>
      </c>
      <c r="AY241" s="63">
        <v>0</v>
      </c>
      <c r="AZ241" s="81">
        <v>0</v>
      </c>
      <c r="BA241" s="81">
        <v>0</v>
      </c>
      <c r="BB241" s="78" t="s">
        <v>234</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535</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197</v>
      </c>
      <c r="AU242" s="58">
        <v>0</v>
      </c>
      <c r="AV242" s="58">
        <v>0</v>
      </c>
      <c r="AW242" s="58">
        <v>0</v>
      </c>
      <c r="AX242" s="75" t="s">
        <v>160</v>
      </c>
      <c r="AY242" s="63">
        <v>0</v>
      </c>
      <c r="AZ242" s="81">
        <v>0</v>
      </c>
      <c r="BA242" s="81">
        <v>0</v>
      </c>
      <c r="BB242" s="78" t="s">
        <v>234</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536</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537</v>
      </c>
      <c r="AT243" s="57" t="s">
        <v>159</v>
      </c>
      <c r="AU243" s="58">
        <v>0</v>
      </c>
      <c r="AV243" s="58">
        <v>0</v>
      </c>
      <c r="AW243" s="58">
        <v>0</v>
      </c>
      <c r="AX243" s="75" t="s">
        <v>160</v>
      </c>
      <c r="AY243" s="63">
        <v>0</v>
      </c>
      <c r="AZ243" s="81">
        <v>0</v>
      </c>
      <c r="BA243" s="81">
        <v>0</v>
      </c>
      <c r="BB243" s="78" t="s">
        <v>538</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539</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159</v>
      </c>
      <c r="AU244" s="58">
        <v>0</v>
      </c>
      <c r="AV244" s="58">
        <v>0</v>
      </c>
      <c r="AW244" s="58">
        <v>0</v>
      </c>
      <c r="AX244" s="75" t="s">
        <v>160</v>
      </c>
      <c r="AY244" s="63">
        <v>0</v>
      </c>
      <c r="AZ244" s="81">
        <v>0</v>
      </c>
      <c r="BA244" s="81">
        <v>0</v>
      </c>
      <c r="BB244" s="78" t="s">
        <v>342</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540</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214</v>
      </c>
      <c r="AU245" s="11" t="s">
        <v>349</v>
      </c>
      <c r="AV245" s="14">
        <v>10000007</v>
      </c>
      <c r="AW245" s="14">
        <v>70204005</v>
      </c>
      <c r="AX245" s="12" t="s">
        <v>160</v>
      </c>
      <c r="AY245" s="11">
        <v>0</v>
      </c>
      <c r="AZ245" s="13">
        <v>0</v>
      </c>
      <c r="BA245" s="13">
        <v>0</v>
      </c>
      <c r="BB245" s="37" t="s">
        <v>541</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542</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197</v>
      </c>
      <c r="AU246" s="11" t="s">
        <v>349</v>
      </c>
      <c r="AV246" s="14">
        <v>10000007</v>
      </c>
      <c r="AW246" s="14">
        <v>70204002</v>
      </c>
      <c r="AX246" s="12" t="s">
        <v>160</v>
      </c>
      <c r="AY246" s="11" t="s">
        <v>543</v>
      </c>
      <c r="AZ246" s="13">
        <v>0</v>
      </c>
      <c r="BA246" s="13">
        <v>0</v>
      </c>
      <c r="BB246" s="37" t="s">
        <v>544</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545</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398</v>
      </c>
      <c r="AU247" s="11" t="s">
        <v>349</v>
      </c>
      <c r="AV247" s="14">
        <v>10000007</v>
      </c>
      <c r="AW247" s="14">
        <v>70204003</v>
      </c>
      <c r="AX247" s="12" t="s">
        <v>160</v>
      </c>
      <c r="AY247" s="11" t="s">
        <v>546</v>
      </c>
      <c r="AZ247" s="13">
        <v>0</v>
      </c>
      <c r="BA247" s="13">
        <v>0</v>
      </c>
      <c r="BB247" s="37" t="s">
        <v>547</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265</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158</v>
      </c>
      <c r="AT248" s="15" t="s">
        <v>159</v>
      </c>
      <c r="AU248" s="14" t="s">
        <v>247</v>
      </c>
      <c r="AV248" s="14">
        <v>0</v>
      </c>
      <c r="AW248" s="14">
        <v>40000003</v>
      </c>
      <c r="AX248" s="15" t="s">
        <v>160</v>
      </c>
      <c r="AY248" s="15" t="s">
        <v>158</v>
      </c>
      <c r="AZ248" s="13">
        <v>0</v>
      </c>
      <c r="BA248" s="13">
        <v>0</v>
      </c>
      <c r="BB248" s="68" t="s">
        <v>510</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548</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167</v>
      </c>
      <c r="AG249" s="6">
        <v>0</v>
      </c>
      <c r="AH249" s="6">
        <v>2</v>
      </c>
      <c r="AI249" s="6">
        <v>0</v>
      </c>
      <c r="AJ249" s="6">
        <v>1.5</v>
      </c>
      <c r="AK249" s="11">
        <v>0</v>
      </c>
      <c r="AL249" s="11">
        <v>0</v>
      </c>
      <c r="AM249" s="11">
        <v>0</v>
      </c>
      <c r="AN249" s="11">
        <v>3</v>
      </c>
      <c r="AO249" s="11">
        <v>10000</v>
      </c>
      <c r="AP249" s="11">
        <v>2.5</v>
      </c>
      <c r="AQ249" s="11">
        <v>5</v>
      </c>
      <c r="AR249" s="6">
        <v>0</v>
      </c>
      <c r="AS249" s="11">
        <v>0</v>
      </c>
      <c r="AT249" s="15" t="s">
        <v>469</v>
      </c>
      <c r="AU249" s="11" t="s">
        <v>349</v>
      </c>
      <c r="AV249" s="14">
        <v>10000007</v>
      </c>
      <c r="AW249" s="14">
        <v>70302003</v>
      </c>
      <c r="AX249" s="15" t="s">
        <v>380</v>
      </c>
      <c r="AY249" s="13" t="s">
        <v>549</v>
      </c>
      <c r="AZ249" s="13">
        <v>0</v>
      </c>
      <c r="BA249" s="13">
        <v>0</v>
      </c>
      <c r="BB249" s="37" t="s">
        <v>550</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551</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214</v>
      </c>
      <c r="AU250" s="58">
        <v>0</v>
      </c>
      <c r="AV250" s="58">
        <v>0</v>
      </c>
      <c r="AW250" s="58">
        <v>0</v>
      </c>
      <c r="AX250" s="75" t="s">
        <v>344</v>
      </c>
      <c r="AY250" s="57" t="s">
        <v>552</v>
      </c>
      <c r="AZ250" s="77">
        <v>0</v>
      </c>
      <c r="BA250" s="77">
        <v>0</v>
      </c>
      <c r="BB250" s="78" t="s">
        <v>409</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553</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214</v>
      </c>
      <c r="AU251" s="58">
        <v>0</v>
      </c>
      <c r="AV251" s="58">
        <v>0</v>
      </c>
      <c r="AW251" s="58">
        <v>0</v>
      </c>
      <c r="AX251" s="75" t="s">
        <v>344</v>
      </c>
      <c r="AY251" s="57" t="s">
        <v>552</v>
      </c>
      <c r="AZ251" s="77">
        <v>0</v>
      </c>
      <c r="BA251" s="77">
        <v>0</v>
      </c>
      <c r="BB251" s="78" t="s">
        <v>409</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554</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214</v>
      </c>
      <c r="AU252" s="58">
        <v>0</v>
      </c>
      <c r="AV252" s="58">
        <v>0</v>
      </c>
      <c r="AW252" s="58">
        <v>0</v>
      </c>
      <c r="AX252" s="75" t="s">
        <v>344</v>
      </c>
      <c r="AY252" s="57" t="s">
        <v>552</v>
      </c>
      <c r="AZ252" s="77">
        <v>0</v>
      </c>
      <c r="BA252" s="77">
        <v>0</v>
      </c>
      <c r="BB252" s="78" t="s">
        <v>409</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555</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418</v>
      </c>
      <c r="AG253" s="63">
        <v>1</v>
      </c>
      <c r="AH253" s="63">
        <v>1</v>
      </c>
      <c r="AI253" s="61">
        <v>0</v>
      </c>
      <c r="AJ253" s="57">
        <v>1.5</v>
      </c>
      <c r="AK253" s="64">
        <v>0</v>
      </c>
      <c r="AL253" s="57">
        <v>0</v>
      </c>
      <c r="AM253" s="57">
        <v>0</v>
      </c>
      <c r="AN253" s="57">
        <v>0.5</v>
      </c>
      <c r="AO253" s="57">
        <v>4000</v>
      </c>
      <c r="AP253" s="57">
        <v>3</v>
      </c>
      <c r="AQ253" s="57">
        <v>0</v>
      </c>
      <c r="AR253" s="61">
        <v>0</v>
      </c>
      <c r="AS253" s="67" t="s">
        <v>364</v>
      </c>
      <c r="AT253" s="57">
        <v>0</v>
      </c>
      <c r="AU253" s="58">
        <v>0</v>
      </c>
      <c r="AV253" s="58">
        <v>0</v>
      </c>
      <c r="AW253" s="58">
        <v>20000020</v>
      </c>
      <c r="AX253" s="75" t="s">
        <v>160</v>
      </c>
      <c r="AY253" s="80">
        <v>0</v>
      </c>
      <c r="AZ253" s="77">
        <v>0</v>
      </c>
      <c r="BA253" s="77">
        <v>0</v>
      </c>
      <c r="BB253" s="78" t="s">
        <v>416</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553</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214</v>
      </c>
      <c r="AU254" s="58">
        <v>0</v>
      </c>
      <c r="AV254" s="58">
        <v>0</v>
      </c>
      <c r="AW254" s="58">
        <v>0</v>
      </c>
      <c r="AX254" s="75" t="s">
        <v>344</v>
      </c>
      <c r="AY254" s="80" t="s">
        <v>556</v>
      </c>
      <c r="AZ254" s="77">
        <v>0</v>
      </c>
      <c r="BA254" s="77">
        <v>0</v>
      </c>
      <c r="BB254" s="78" t="s">
        <v>409</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557</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426</v>
      </c>
      <c r="AT255" s="15" t="s">
        <v>159</v>
      </c>
      <c r="AU255" s="14" t="s">
        <v>356</v>
      </c>
      <c r="AV255" s="14">
        <v>10003002</v>
      </c>
      <c r="AW255" s="14">
        <v>70106005</v>
      </c>
      <c r="AX255" s="15" t="s">
        <v>380</v>
      </c>
      <c r="AY255" s="15">
        <v>0</v>
      </c>
      <c r="AZ255" s="13">
        <v>0</v>
      </c>
      <c r="BA255" s="13">
        <v>0</v>
      </c>
      <c r="BB255" s="68" t="s">
        <v>530</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388</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158</v>
      </c>
      <c r="AT256" s="15" t="s">
        <v>159</v>
      </c>
      <c r="AU256" s="11" t="s">
        <v>356</v>
      </c>
      <c r="AV256" s="14">
        <v>0</v>
      </c>
      <c r="AW256" s="14">
        <v>0</v>
      </c>
      <c r="AX256" s="12" t="s">
        <v>344</v>
      </c>
      <c r="AY256" s="11" t="s">
        <v>558</v>
      </c>
      <c r="AZ256" s="13">
        <v>0</v>
      </c>
      <c r="BA256" s="13">
        <v>0</v>
      </c>
      <c r="BB256" s="37" t="s">
        <v>559</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433</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158</v>
      </c>
      <c r="AT257" s="15" t="s">
        <v>159</v>
      </c>
      <c r="AU257" s="14" t="s">
        <v>247</v>
      </c>
      <c r="AV257" s="14">
        <v>0</v>
      </c>
      <c r="AW257" s="14">
        <v>40000003</v>
      </c>
      <c r="AX257" s="15" t="s">
        <v>160</v>
      </c>
      <c r="AY257" s="15" t="s">
        <v>158</v>
      </c>
      <c r="AZ257" s="13">
        <v>0</v>
      </c>
      <c r="BA257" s="13">
        <v>0</v>
      </c>
      <c r="BB257" s="68" t="s">
        <v>434</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435</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158</v>
      </c>
      <c r="AT258" s="15" t="s">
        <v>159</v>
      </c>
      <c r="AU258" s="14" t="s">
        <v>247</v>
      </c>
      <c r="AV258" s="14">
        <v>0</v>
      </c>
      <c r="AW258" s="14">
        <v>0</v>
      </c>
      <c r="AX258" s="15" t="s">
        <v>160</v>
      </c>
      <c r="AY258" s="15" t="s">
        <v>158</v>
      </c>
      <c r="AZ258" s="13">
        <v>0</v>
      </c>
      <c r="BA258" s="13">
        <v>0</v>
      </c>
      <c r="BB258" s="68" t="s">
        <v>436</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560</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426</v>
      </c>
      <c r="AT259" s="15" t="s">
        <v>159</v>
      </c>
      <c r="AU259" s="14"/>
      <c r="AV259" s="14">
        <v>10003002</v>
      </c>
      <c r="AW259" s="14">
        <v>20001040</v>
      </c>
      <c r="AX259" s="15" t="s">
        <v>439</v>
      </c>
      <c r="AY259" s="15" t="s">
        <v>561</v>
      </c>
      <c r="AZ259" s="13">
        <v>0</v>
      </c>
      <c r="BA259" s="13">
        <v>0</v>
      </c>
      <c r="BB259" s="68" t="s">
        <v>441</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560</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426</v>
      </c>
      <c r="AT260" s="15" t="s">
        <v>159</v>
      </c>
      <c r="AU260" s="14"/>
      <c r="AV260" s="14">
        <v>10003002</v>
      </c>
      <c r="AW260" s="14">
        <v>20001040</v>
      </c>
      <c r="AX260" s="15" t="s">
        <v>439</v>
      </c>
      <c r="AY260" s="15" t="s">
        <v>562</v>
      </c>
      <c r="AZ260" s="13">
        <v>0</v>
      </c>
      <c r="BA260" s="13">
        <v>0</v>
      </c>
      <c r="BB260" s="68" t="s">
        <v>441</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560</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426</v>
      </c>
      <c r="AT261" s="15" t="s">
        <v>159</v>
      </c>
      <c r="AU261" s="14"/>
      <c r="AV261" s="14">
        <v>10003002</v>
      </c>
      <c r="AW261" s="14">
        <v>20001040</v>
      </c>
      <c r="AX261" s="15" t="s">
        <v>439</v>
      </c>
      <c r="AY261" s="15" t="s">
        <v>563</v>
      </c>
      <c r="AZ261" s="13">
        <v>0</v>
      </c>
      <c r="BA261" s="13">
        <v>0</v>
      </c>
      <c r="BB261" s="68" t="s">
        <v>441</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560</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426</v>
      </c>
      <c r="AT262" s="15" t="s">
        <v>159</v>
      </c>
      <c r="AU262" s="14"/>
      <c r="AV262" s="14">
        <v>10003002</v>
      </c>
      <c r="AW262" s="14">
        <v>20001040</v>
      </c>
      <c r="AX262" s="15" t="s">
        <v>439</v>
      </c>
      <c r="AY262" s="15" t="s">
        <v>564</v>
      </c>
      <c r="AZ262" s="13">
        <v>0</v>
      </c>
      <c r="BA262" s="13">
        <v>0</v>
      </c>
      <c r="BB262" s="68" t="s">
        <v>441</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372</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159</v>
      </c>
      <c r="AU263" s="14" t="s">
        <v>356</v>
      </c>
      <c r="AV263" s="14">
        <v>10002001</v>
      </c>
      <c r="AW263" s="14">
        <v>70106001</v>
      </c>
      <c r="AX263" s="15" t="s">
        <v>230</v>
      </c>
      <c r="AY263" s="15" t="s">
        <v>374</v>
      </c>
      <c r="AZ263" s="13">
        <v>0</v>
      </c>
      <c r="BA263" s="13">
        <v>0</v>
      </c>
      <c r="BB263" s="68" t="s">
        <v>565</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566</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159</v>
      </c>
      <c r="AU264" s="58">
        <v>0</v>
      </c>
      <c r="AV264" s="58">
        <v>0</v>
      </c>
      <c r="AW264" s="58">
        <v>0</v>
      </c>
      <c r="AX264" s="75" t="s">
        <v>160</v>
      </c>
      <c r="AY264" s="80">
        <v>0</v>
      </c>
      <c r="AZ264" s="77">
        <v>0</v>
      </c>
      <c r="BA264" s="77">
        <v>0</v>
      </c>
      <c r="BB264" s="78" t="s">
        <v>409</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567</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449</v>
      </c>
      <c r="AG265" s="63">
        <v>0</v>
      </c>
      <c r="AH265" s="63">
        <v>0</v>
      </c>
      <c r="AI265" s="61">
        <v>0</v>
      </c>
      <c r="AJ265" s="57">
        <v>0</v>
      </c>
      <c r="AK265" s="64">
        <v>0</v>
      </c>
      <c r="AL265" s="57">
        <v>0</v>
      </c>
      <c r="AM265" s="57">
        <v>0</v>
      </c>
      <c r="AN265" s="57">
        <v>0.5</v>
      </c>
      <c r="AO265" s="57">
        <v>20000</v>
      </c>
      <c r="AP265" s="57">
        <v>0</v>
      </c>
      <c r="AQ265" s="57">
        <v>5</v>
      </c>
      <c r="AR265" s="61">
        <v>0</v>
      </c>
      <c r="AS265" s="67" t="s">
        <v>158</v>
      </c>
      <c r="AT265" s="57">
        <v>0</v>
      </c>
      <c r="AU265" s="58">
        <v>0</v>
      </c>
      <c r="AV265" s="58">
        <v>0</v>
      </c>
      <c r="AW265" s="58">
        <v>20000029</v>
      </c>
      <c r="AX265" s="75" t="s">
        <v>160</v>
      </c>
      <c r="AY265" s="80">
        <v>0</v>
      </c>
      <c r="AZ265" s="77">
        <v>0</v>
      </c>
      <c r="BA265" s="77">
        <v>0</v>
      </c>
      <c r="BB265" s="78" t="s">
        <v>234</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568</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449</v>
      </c>
      <c r="AG266" s="63">
        <v>0</v>
      </c>
      <c r="AH266" s="63">
        <v>0</v>
      </c>
      <c r="AI266" s="61">
        <v>0</v>
      </c>
      <c r="AJ266" s="57">
        <v>0</v>
      </c>
      <c r="AK266" s="64">
        <v>0</v>
      </c>
      <c r="AL266" s="57">
        <v>0</v>
      </c>
      <c r="AM266" s="57">
        <v>0</v>
      </c>
      <c r="AN266" s="57">
        <v>0.5</v>
      </c>
      <c r="AO266" s="57">
        <v>20000</v>
      </c>
      <c r="AP266" s="57">
        <v>0</v>
      </c>
      <c r="AQ266" s="57">
        <v>5</v>
      </c>
      <c r="AR266" s="61">
        <v>0</v>
      </c>
      <c r="AS266" s="67" t="s">
        <v>158</v>
      </c>
      <c r="AT266" s="57">
        <v>0</v>
      </c>
      <c r="AU266" s="58">
        <v>0</v>
      </c>
      <c r="AV266" s="58">
        <v>0</v>
      </c>
      <c r="AW266" s="58">
        <v>20000029</v>
      </c>
      <c r="AX266" s="75" t="s">
        <v>160</v>
      </c>
      <c r="AY266" s="80">
        <v>0</v>
      </c>
      <c r="AZ266" s="77">
        <v>0</v>
      </c>
      <c r="BA266" s="77">
        <v>0</v>
      </c>
      <c r="BB266" s="78" t="s">
        <v>234</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569</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411</v>
      </c>
      <c r="AG267" s="63">
        <v>1</v>
      </c>
      <c r="AH267" s="63">
        <v>1</v>
      </c>
      <c r="AI267" s="61">
        <v>0</v>
      </c>
      <c r="AJ267" s="57">
        <v>2</v>
      </c>
      <c r="AK267" s="64">
        <v>0</v>
      </c>
      <c r="AL267" s="57">
        <v>0</v>
      </c>
      <c r="AM267" s="57">
        <v>0</v>
      </c>
      <c r="AN267" s="57">
        <v>0.5</v>
      </c>
      <c r="AO267" s="57">
        <v>3200</v>
      </c>
      <c r="AP267" s="57">
        <v>0</v>
      </c>
      <c r="AQ267" s="57">
        <v>0</v>
      </c>
      <c r="AR267" s="61">
        <v>0</v>
      </c>
      <c r="AS267" s="67" t="s">
        <v>570</v>
      </c>
      <c r="AT267" s="57" t="s">
        <v>159</v>
      </c>
      <c r="AU267" s="58">
        <v>0</v>
      </c>
      <c r="AV267" s="58">
        <v>0</v>
      </c>
      <c r="AW267" s="58">
        <v>20000019</v>
      </c>
      <c r="AX267" s="75" t="s">
        <v>160</v>
      </c>
      <c r="AY267" s="80">
        <v>0</v>
      </c>
      <c r="AZ267" s="77">
        <v>0</v>
      </c>
      <c r="BA267" s="77">
        <v>0</v>
      </c>
      <c r="BB267" s="78" t="s">
        <v>416</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571</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398</v>
      </c>
      <c r="AU268" s="11" t="s">
        <v>349</v>
      </c>
      <c r="AV268" s="14">
        <v>10000007</v>
      </c>
      <c r="AW268" s="14">
        <v>70205001</v>
      </c>
      <c r="AX268" s="12" t="s">
        <v>160</v>
      </c>
      <c r="AY268" s="11" t="s">
        <v>572</v>
      </c>
      <c r="AZ268" s="13">
        <v>0</v>
      </c>
      <c r="BA268" s="13">
        <v>0</v>
      </c>
      <c r="BB268" s="37" t="s">
        <v>573</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369</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158</v>
      </c>
      <c r="AT269" s="15" t="s">
        <v>159</v>
      </c>
      <c r="AU269" s="14" t="s">
        <v>247</v>
      </c>
      <c r="AV269" s="14">
        <v>0</v>
      </c>
      <c r="AW269" s="14">
        <v>0</v>
      </c>
      <c r="AX269" s="15" t="s">
        <v>160</v>
      </c>
      <c r="AY269" s="15" t="s">
        <v>158</v>
      </c>
      <c r="AZ269" s="13">
        <v>0</v>
      </c>
      <c r="BA269" s="13">
        <v>0</v>
      </c>
      <c r="BB269" s="68" t="s">
        <v>501</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433</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574</v>
      </c>
      <c r="AS270" s="14" t="s">
        <v>158</v>
      </c>
      <c r="AT270" s="15" t="s">
        <v>159</v>
      </c>
      <c r="AU270" s="14" t="s">
        <v>247</v>
      </c>
      <c r="AV270" s="14">
        <v>0</v>
      </c>
      <c r="AW270" s="14">
        <v>0</v>
      </c>
      <c r="AX270" s="15" t="s">
        <v>160</v>
      </c>
      <c r="AY270" s="15" t="s">
        <v>158</v>
      </c>
      <c r="AZ270" s="13">
        <v>0</v>
      </c>
      <c r="BA270" s="13">
        <v>0</v>
      </c>
      <c r="BB270" s="68" t="s">
        <v>465</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471</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426</v>
      </c>
      <c r="AT271" s="15" t="s">
        <v>197</v>
      </c>
      <c r="AU271" s="11" t="s">
        <v>349</v>
      </c>
      <c r="AV271" s="14">
        <v>10000007</v>
      </c>
      <c r="AW271" s="14">
        <v>70205005</v>
      </c>
      <c r="AX271" s="12" t="s">
        <v>160</v>
      </c>
      <c r="AY271" s="11">
        <v>0</v>
      </c>
      <c r="AZ271" s="13">
        <v>0</v>
      </c>
      <c r="BA271" s="13">
        <v>0</v>
      </c>
      <c r="BB271" s="37" t="s">
        <v>472</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575</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508</v>
      </c>
      <c r="AG272" s="6">
        <v>0</v>
      </c>
      <c r="AH272" s="6">
        <v>0</v>
      </c>
      <c r="AI272" s="6">
        <v>0</v>
      </c>
      <c r="AJ272" s="6">
        <v>0</v>
      </c>
      <c r="AK272" s="11">
        <v>0</v>
      </c>
      <c r="AL272" s="11">
        <v>0</v>
      </c>
      <c r="AM272" s="11">
        <v>0</v>
      </c>
      <c r="AN272" s="11">
        <v>0.5</v>
      </c>
      <c r="AO272" s="11">
        <v>999999</v>
      </c>
      <c r="AP272" s="11">
        <v>1</v>
      </c>
      <c r="AQ272" s="11">
        <v>0</v>
      </c>
      <c r="AR272" s="6">
        <v>0</v>
      </c>
      <c r="AS272" s="6">
        <v>90105006</v>
      </c>
      <c r="AT272" s="15" t="s">
        <v>159</v>
      </c>
      <c r="AU272" s="11" t="s">
        <v>349</v>
      </c>
      <c r="AV272" s="14">
        <v>10000007</v>
      </c>
      <c r="AW272" s="14">
        <v>70205003</v>
      </c>
      <c r="AX272" s="15" t="s">
        <v>230</v>
      </c>
      <c r="AY272" s="15" t="s">
        <v>260</v>
      </c>
      <c r="AZ272" s="13">
        <v>0</v>
      </c>
      <c r="BA272" s="13">
        <v>0</v>
      </c>
      <c r="BB272" s="37" t="s">
        <v>576</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482</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483</v>
      </c>
      <c r="AG273" s="27">
        <v>0</v>
      </c>
      <c r="AH273" s="27">
        <v>2</v>
      </c>
      <c r="AI273" s="6">
        <v>0</v>
      </c>
      <c r="AJ273" s="9">
        <v>4</v>
      </c>
      <c r="AK273" s="28">
        <v>0</v>
      </c>
      <c r="AL273" s="9">
        <v>0</v>
      </c>
      <c r="AM273" s="9">
        <v>0</v>
      </c>
      <c r="AN273" s="9">
        <v>2</v>
      </c>
      <c r="AO273" s="11">
        <v>4000</v>
      </c>
      <c r="AP273" s="9">
        <v>2</v>
      </c>
      <c r="AQ273" s="9">
        <v>0</v>
      </c>
      <c r="AR273" s="6">
        <v>0</v>
      </c>
      <c r="AS273" s="11" t="s">
        <v>426</v>
      </c>
      <c r="AT273" s="15" t="s">
        <v>214</v>
      </c>
      <c r="AU273" s="10">
        <v>0</v>
      </c>
      <c r="AV273" s="10">
        <v>0</v>
      </c>
      <c r="AW273" s="10">
        <v>70205004</v>
      </c>
      <c r="AX273" s="15" t="s">
        <v>160</v>
      </c>
      <c r="AY273" s="11">
        <v>0</v>
      </c>
      <c r="AZ273" s="13">
        <v>0</v>
      </c>
      <c r="BA273" s="13">
        <v>0</v>
      </c>
      <c r="BB273" s="37" t="s">
        <v>484</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577</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159</v>
      </c>
      <c r="AU274" s="58">
        <v>0</v>
      </c>
      <c r="AV274" s="58">
        <v>0</v>
      </c>
      <c r="AW274" s="58">
        <v>0</v>
      </c>
      <c r="AX274" s="75" t="s">
        <v>344</v>
      </c>
      <c r="AY274" s="80" t="s">
        <v>578</v>
      </c>
      <c r="AZ274" s="77">
        <v>0</v>
      </c>
      <c r="BA274" s="77">
        <v>0</v>
      </c>
      <c r="BB274" s="78" t="s">
        <v>409</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579</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517</v>
      </c>
      <c r="AG275" s="63">
        <v>0</v>
      </c>
      <c r="AH275" s="63">
        <v>1</v>
      </c>
      <c r="AI275" s="61">
        <v>0</v>
      </c>
      <c r="AJ275" s="57">
        <v>0</v>
      </c>
      <c r="AK275" s="64">
        <v>0</v>
      </c>
      <c r="AL275" s="57">
        <v>0</v>
      </c>
      <c r="AM275" s="57">
        <v>0</v>
      </c>
      <c r="AN275" s="57">
        <v>0.5</v>
      </c>
      <c r="AO275" s="57">
        <v>1000</v>
      </c>
      <c r="AP275" s="57">
        <v>2</v>
      </c>
      <c r="AQ275" s="57">
        <v>0</v>
      </c>
      <c r="AR275" s="61">
        <v>0</v>
      </c>
      <c r="AS275" s="67" t="s">
        <v>158</v>
      </c>
      <c r="AT275" s="57" t="s">
        <v>214</v>
      </c>
      <c r="AU275" s="58">
        <v>0</v>
      </c>
      <c r="AV275" s="58">
        <v>0</v>
      </c>
      <c r="AW275" s="58">
        <v>20000030</v>
      </c>
      <c r="AX275" s="75" t="s">
        <v>160</v>
      </c>
      <c r="AY275" s="80">
        <v>0</v>
      </c>
      <c r="AZ275" s="77">
        <v>0</v>
      </c>
      <c r="BA275" s="77">
        <v>0</v>
      </c>
      <c r="BB275" s="78" t="s">
        <v>234</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580</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581</v>
      </c>
      <c r="AG276" s="63">
        <v>1</v>
      </c>
      <c r="AH276" s="63">
        <v>1</v>
      </c>
      <c r="AI276" s="61">
        <v>0</v>
      </c>
      <c r="AJ276" s="57">
        <v>3</v>
      </c>
      <c r="AK276" s="64">
        <v>0</v>
      </c>
      <c r="AL276" s="57">
        <v>0</v>
      </c>
      <c r="AM276" s="57">
        <v>0</v>
      </c>
      <c r="AN276" s="57">
        <v>0.5</v>
      </c>
      <c r="AO276" s="57">
        <v>2500</v>
      </c>
      <c r="AP276" s="57">
        <v>3</v>
      </c>
      <c r="AQ276" s="57">
        <v>0</v>
      </c>
      <c r="AR276" s="61">
        <v>0</v>
      </c>
      <c r="AS276" s="67" t="s">
        <v>582</v>
      </c>
      <c r="AT276" s="57" t="s">
        <v>197</v>
      </c>
      <c r="AU276" s="58">
        <v>0</v>
      </c>
      <c r="AV276" s="58">
        <v>0</v>
      </c>
      <c r="AW276" s="58">
        <v>20000031</v>
      </c>
      <c r="AX276" s="75" t="s">
        <v>160</v>
      </c>
      <c r="AY276" s="80">
        <v>0</v>
      </c>
      <c r="AZ276" s="77">
        <v>0</v>
      </c>
      <c r="BA276" s="77">
        <v>0</v>
      </c>
      <c r="BB276" s="78" t="s">
        <v>416</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583</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418</v>
      </c>
      <c r="AG277" s="63">
        <v>0</v>
      </c>
      <c r="AH277" s="63">
        <v>0</v>
      </c>
      <c r="AI277" s="61">
        <v>0</v>
      </c>
      <c r="AJ277" s="57">
        <v>0</v>
      </c>
      <c r="AK277" s="64">
        <v>0</v>
      </c>
      <c r="AL277" s="57">
        <v>0</v>
      </c>
      <c r="AM277" s="57">
        <v>0</v>
      </c>
      <c r="AN277" s="57">
        <v>0.5</v>
      </c>
      <c r="AO277" s="57">
        <v>3000</v>
      </c>
      <c r="AP277" s="57">
        <v>1</v>
      </c>
      <c r="AQ277" s="57">
        <v>0</v>
      </c>
      <c r="AR277" s="61">
        <v>0</v>
      </c>
      <c r="AS277" s="57">
        <v>0</v>
      </c>
      <c r="AT277" s="57" t="s">
        <v>398</v>
      </c>
      <c r="AU277" s="58">
        <v>0</v>
      </c>
      <c r="AV277" s="58">
        <v>0</v>
      </c>
      <c r="AW277" s="58">
        <v>0</v>
      </c>
      <c r="AX277" s="75" t="s">
        <v>160</v>
      </c>
      <c r="AY277" s="80">
        <v>0</v>
      </c>
      <c r="AZ277" s="77">
        <v>0</v>
      </c>
      <c r="BA277" s="77">
        <v>0</v>
      </c>
      <c r="BB277" s="78" t="s">
        <v>234</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577</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159</v>
      </c>
      <c r="AU278" s="58">
        <v>0</v>
      </c>
      <c r="AV278" s="58">
        <v>0</v>
      </c>
      <c r="AW278" s="58">
        <v>0</v>
      </c>
      <c r="AX278" s="75" t="s">
        <v>344</v>
      </c>
      <c r="AY278" s="80" t="s">
        <v>578</v>
      </c>
      <c r="AZ278" s="77">
        <v>0</v>
      </c>
      <c r="BA278" s="77">
        <v>0</v>
      </c>
      <c r="BB278" s="78" t="s">
        <v>409</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577</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159</v>
      </c>
      <c r="AU279" s="58">
        <v>0</v>
      </c>
      <c r="AV279" s="58">
        <v>0</v>
      </c>
      <c r="AW279" s="58">
        <v>0</v>
      </c>
      <c r="AX279" s="75" t="s">
        <v>344</v>
      </c>
      <c r="AY279" s="80" t="s">
        <v>578</v>
      </c>
      <c r="AZ279" s="77">
        <v>0</v>
      </c>
      <c r="BA279" s="77">
        <v>0</v>
      </c>
      <c r="BB279" s="78" t="s">
        <v>409</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584</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449</v>
      </c>
      <c r="AG280" s="63">
        <v>1</v>
      </c>
      <c r="AH280" s="63">
        <v>1</v>
      </c>
      <c r="AI280" s="61">
        <v>0</v>
      </c>
      <c r="AJ280" s="57">
        <v>1.5</v>
      </c>
      <c r="AK280" s="64">
        <v>0</v>
      </c>
      <c r="AL280" s="57">
        <v>0</v>
      </c>
      <c r="AM280" s="57">
        <v>0</v>
      </c>
      <c r="AN280" s="57">
        <v>0.5</v>
      </c>
      <c r="AO280" s="57">
        <v>999000</v>
      </c>
      <c r="AP280" s="57">
        <v>1</v>
      </c>
      <c r="AQ280" s="57">
        <v>0</v>
      </c>
      <c r="AR280" s="61">
        <v>0</v>
      </c>
      <c r="AS280" s="67" t="s">
        <v>585</v>
      </c>
      <c r="AT280" s="57" t="s">
        <v>159</v>
      </c>
      <c r="AU280" s="58">
        <v>0</v>
      </c>
      <c r="AV280" s="58">
        <v>0</v>
      </c>
      <c r="AW280" s="58">
        <v>20000032</v>
      </c>
      <c r="AX280" s="75" t="s">
        <v>160</v>
      </c>
      <c r="AY280" s="80">
        <v>0</v>
      </c>
      <c r="AZ280" s="77">
        <v>0</v>
      </c>
      <c r="BA280" s="77">
        <v>0</v>
      </c>
      <c r="BB280" s="78" t="s">
        <v>416</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586</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508</v>
      </c>
      <c r="AG281" s="6">
        <v>1</v>
      </c>
      <c r="AH281" s="6">
        <v>0</v>
      </c>
      <c r="AI281" s="6">
        <v>0</v>
      </c>
      <c r="AJ281" s="6">
        <v>0</v>
      </c>
      <c r="AK281" s="11">
        <v>0</v>
      </c>
      <c r="AL281" s="11">
        <v>0</v>
      </c>
      <c r="AM281" s="11">
        <v>0</v>
      </c>
      <c r="AN281" s="11">
        <v>0.5</v>
      </c>
      <c r="AO281" s="11">
        <v>999999</v>
      </c>
      <c r="AP281" s="11">
        <v>0.5</v>
      </c>
      <c r="AQ281" s="11">
        <v>0</v>
      </c>
      <c r="AR281" s="6">
        <v>0</v>
      </c>
      <c r="AS281" s="186" t="s">
        <v>587</v>
      </c>
      <c r="AT281" s="15" t="s">
        <v>197</v>
      </c>
      <c r="AU281" s="11" t="s">
        <v>349</v>
      </c>
      <c r="AV281" s="14">
        <v>10000007</v>
      </c>
      <c r="AW281" s="14">
        <v>70302001</v>
      </c>
      <c r="AX281" s="15" t="s">
        <v>230</v>
      </c>
      <c r="AY281" s="15" t="s">
        <v>260</v>
      </c>
      <c r="AZ281" s="13">
        <v>0</v>
      </c>
      <c r="BA281" s="13">
        <v>0</v>
      </c>
      <c r="BB281" s="37" t="s">
        <v>588</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589</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158</v>
      </c>
      <c r="AT282" s="15" t="s">
        <v>159</v>
      </c>
      <c r="AU282" s="14" t="s">
        <v>247</v>
      </c>
      <c r="AV282" s="14">
        <v>0</v>
      </c>
      <c r="AW282" s="14">
        <v>0</v>
      </c>
      <c r="AX282" s="15" t="s">
        <v>160</v>
      </c>
      <c r="AY282" s="15" t="s">
        <v>158</v>
      </c>
      <c r="AZ282" s="13">
        <v>0</v>
      </c>
      <c r="BA282" s="13">
        <v>0</v>
      </c>
      <c r="BB282" s="68" t="s">
        <v>590</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548</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167</v>
      </c>
      <c r="AG283" s="6">
        <v>0</v>
      </c>
      <c r="AH283" s="6">
        <v>2</v>
      </c>
      <c r="AI283" s="6">
        <v>0</v>
      </c>
      <c r="AJ283" s="6">
        <v>1.5</v>
      </c>
      <c r="AK283" s="11">
        <v>0</v>
      </c>
      <c r="AL283" s="11">
        <v>0</v>
      </c>
      <c r="AM283" s="11">
        <v>0</v>
      </c>
      <c r="AN283" s="11">
        <v>3</v>
      </c>
      <c r="AO283" s="11">
        <v>10000</v>
      </c>
      <c r="AP283" s="11">
        <v>2.5</v>
      </c>
      <c r="AQ283" s="11">
        <v>5</v>
      </c>
      <c r="AR283" s="6">
        <v>0</v>
      </c>
      <c r="AS283" s="11">
        <v>80001030</v>
      </c>
      <c r="AT283" s="15" t="s">
        <v>398</v>
      </c>
      <c r="AU283" s="11" t="s">
        <v>349</v>
      </c>
      <c r="AV283" s="14">
        <v>10000007</v>
      </c>
      <c r="AW283" s="14">
        <v>70302005</v>
      </c>
      <c r="AX283" s="15" t="s">
        <v>380</v>
      </c>
      <c r="AY283" s="13" t="s">
        <v>591</v>
      </c>
      <c r="AZ283" s="13">
        <v>0</v>
      </c>
      <c r="BA283" s="13">
        <v>0</v>
      </c>
      <c r="BB283" s="37" t="s">
        <v>592</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593</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158</v>
      </c>
      <c r="AT284" s="15" t="s">
        <v>214</v>
      </c>
      <c r="AU284" s="11" t="s">
        <v>349</v>
      </c>
      <c r="AV284" s="14">
        <v>10000007</v>
      </c>
      <c r="AW284" s="14">
        <v>70302004</v>
      </c>
      <c r="AX284" s="12" t="s">
        <v>160</v>
      </c>
      <c r="AY284" s="11" t="s">
        <v>594</v>
      </c>
      <c r="AZ284" s="13">
        <v>0</v>
      </c>
      <c r="BA284" s="13">
        <v>0</v>
      </c>
      <c r="BB284" s="37" t="s">
        <v>595</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596</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534</v>
      </c>
      <c r="AG285" s="29">
        <v>0</v>
      </c>
      <c r="AH285" s="29">
        <v>0</v>
      </c>
      <c r="AI285" s="24">
        <v>0</v>
      </c>
      <c r="AJ285" s="17">
        <v>0</v>
      </c>
      <c r="AK285" s="30">
        <v>0</v>
      </c>
      <c r="AL285" s="17">
        <v>0</v>
      </c>
      <c r="AM285" s="17">
        <v>0</v>
      </c>
      <c r="AN285" s="17">
        <v>0.5</v>
      </c>
      <c r="AO285" s="17">
        <v>20000</v>
      </c>
      <c r="AP285" s="17">
        <v>0</v>
      </c>
      <c r="AQ285" s="17">
        <v>3</v>
      </c>
      <c r="AR285" s="24">
        <v>0</v>
      </c>
      <c r="AS285" s="32" t="s">
        <v>158</v>
      </c>
      <c r="AT285" s="17" t="s">
        <v>159</v>
      </c>
      <c r="AU285" s="18">
        <v>0</v>
      </c>
      <c r="AV285" s="18">
        <v>0</v>
      </c>
      <c r="AW285" s="18">
        <v>20000029</v>
      </c>
      <c r="AX285" s="38" t="s">
        <v>160</v>
      </c>
      <c r="AY285" s="83">
        <v>0</v>
      </c>
      <c r="AZ285" s="40">
        <v>0</v>
      </c>
      <c r="BA285" s="40">
        <v>0</v>
      </c>
      <c r="BB285" s="41" t="s">
        <v>234</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597</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214</v>
      </c>
      <c r="AU286" s="18">
        <v>0</v>
      </c>
      <c r="AV286" s="18">
        <v>0</v>
      </c>
      <c r="AW286" s="18">
        <v>0</v>
      </c>
      <c r="AX286" s="38" t="s">
        <v>344</v>
      </c>
      <c r="AY286" s="83" t="s">
        <v>598</v>
      </c>
      <c r="AZ286" s="40">
        <v>0</v>
      </c>
      <c r="BA286" s="40">
        <v>0</v>
      </c>
      <c r="BB286" s="41" t="s">
        <v>409</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599</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367</v>
      </c>
      <c r="AG287" s="29">
        <v>0</v>
      </c>
      <c r="AH287" s="29">
        <v>0</v>
      </c>
      <c r="AI287" s="24">
        <v>0</v>
      </c>
      <c r="AJ287" s="17">
        <v>0</v>
      </c>
      <c r="AK287" s="30">
        <v>0</v>
      </c>
      <c r="AL287" s="17">
        <v>0</v>
      </c>
      <c r="AM287" s="17">
        <v>0</v>
      </c>
      <c r="AN287" s="17">
        <v>0.5</v>
      </c>
      <c r="AO287" s="17">
        <v>999000</v>
      </c>
      <c r="AP287" s="17">
        <v>0</v>
      </c>
      <c r="AQ287" s="17">
        <v>20</v>
      </c>
      <c r="AR287" s="24">
        <v>0</v>
      </c>
      <c r="AS287" s="32" t="s">
        <v>600</v>
      </c>
      <c r="AT287" s="17" t="s">
        <v>214</v>
      </c>
      <c r="AU287" s="18">
        <v>0</v>
      </c>
      <c r="AV287" s="18">
        <v>0</v>
      </c>
      <c r="AW287" s="18">
        <v>20000021</v>
      </c>
      <c r="AX287" s="38" t="s">
        <v>160</v>
      </c>
      <c r="AY287" s="83">
        <v>0</v>
      </c>
      <c r="AZ287" s="40">
        <v>0</v>
      </c>
      <c r="BA287" s="40">
        <v>0</v>
      </c>
      <c r="BB287" s="41" t="s">
        <v>234</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601</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534</v>
      </c>
      <c r="AG288" s="29">
        <v>0</v>
      </c>
      <c r="AH288" s="29">
        <v>0</v>
      </c>
      <c r="AI288" s="24">
        <v>0</v>
      </c>
      <c r="AJ288" s="17">
        <v>0</v>
      </c>
      <c r="AK288" s="30">
        <v>0</v>
      </c>
      <c r="AL288" s="17">
        <v>0</v>
      </c>
      <c r="AM288" s="17">
        <v>0</v>
      </c>
      <c r="AN288" s="17">
        <v>0.5</v>
      </c>
      <c r="AO288" s="17">
        <v>20000</v>
      </c>
      <c r="AP288" s="17">
        <v>0</v>
      </c>
      <c r="AQ288" s="17">
        <v>3</v>
      </c>
      <c r="AR288" s="24">
        <v>0</v>
      </c>
      <c r="AS288" s="32" t="s">
        <v>158</v>
      </c>
      <c r="AT288" s="17" t="s">
        <v>159</v>
      </c>
      <c r="AU288" s="18">
        <v>0</v>
      </c>
      <c r="AV288" s="18">
        <v>0</v>
      </c>
      <c r="AW288" s="18">
        <v>20000029</v>
      </c>
      <c r="AX288" s="38" t="s">
        <v>160</v>
      </c>
      <c r="AY288" s="83">
        <v>0</v>
      </c>
      <c r="AZ288" s="40">
        <v>0</v>
      </c>
      <c r="BA288" s="40">
        <v>0</v>
      </c>
      <c r="BB288" s="41" t="s">
        <v>234</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602</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534</v>
      </c>
      <c r="AG289" s="29">
        <v>0</v>
      </c>
      <c r="AH289" s="29">
        <v>0</v>
      </c>
      <c r="AI289" s="24">
        <v>0</v>
      </c>
      <c r="AJ289" s="17">
        <v>0</v>
      </c>
      <c r="AK289" s="30">
        <v>0</v>
      </c>
      <c r="AL289" s="17">
        <v>0</v>
      </c>
      <c r="AM289" s="17">
        <v>0</v>
      </c>
      <c r="AN289" s="17">
        <v>0.5</v>
      </c>
      <c r="AO289" s="17">
        <v>20000</v>
      </c>
      <c r="AP289" s="17">
        <v>0</v>
      </c>
      <c r="AQ289" s="17">
        <v>3</v>
      </c>
      <c r="AR289" s="24">
        <v>0</v>
      </c>
      <c r="AS289" s="32" t="s">
        <v>158</v>
      </c>
      <c r="AT289" s="17" t="s">
        <v>159</v>
      </c>
      <c r="AU289" s="18">
        <v>0</v>
      </c>
      <c r="AV289" s="18">
        <v>0</v>
      </c>
      <c r="AW289" s="18">
        <v>20000029</v>
      </c>
      <c r="AX289" s="38" t="s">
        <v>160</v>
      </c>
      <c r="AY289" s="83">
        <v>0</v>
      </c>
      <c r="AZ289" s="40">
        <v>0</v>
      </c>
      <c r="BA289" s="40">
        <v>0</v>
      </c>
      <c r="BB289" s="41" t="s">
        <v>234</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603</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426</v>
      </c>
      <c r="AT290" s="15" t="s">
        <v>159</v>
      </c>
      <c r="AU290" s="14" t="s">
        <v>356</v>
      </c>
      <c r="AV290" s="14">
        <v>10003002</v>
      </c>
      <c r="AW290" s="14">
        <v>70106005</v>
      </c>
      <c r="AX290" s="15" t="s">
        <v>380</v>
      </c>
      <c r="AY290" s="15">
        <v>0</v>
      </c>
      <c r="AZ290" s="13">
        <v>0</v>
      </c>
      <c r="BA290" s="13">
        <v>0</v>
      </c>
      <c r="BB290" s="68" t="s">
        <v>604</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605</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159</v>
      </c>
      <c r="AU291" s="11" t="s">
        <v>349</v>
      </c>
      <c r="AV291" s="14">
        <v>10000007</v>
      </c>
      <c r="AW291" s="14">
        <v>70404002</v>
      </c>
      <c r="AX291" s="12" t="s">
        <v>160</v>
      </c>
      <c r="AY291" s="11" t="s">
        <v>606</v>
      </c>
      <c r="AZ291" s="13">
        <v>0</v>
      </c>
      <c r="BA291" s="13">
        <v>0</v>
      </c>
      <c r="BB291" s="37" t="s">
        <v>607</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369</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158</v>
      </c>
      <c r="AT292" s="15" t="s">
        <v>159</v>
      </c>
      <c r="AU292" s="14" t="s">
        <v>247</v>
      </c>
      <c r="AV292" s="14">
        <v>0</v>
      </c>
      <c r="AW292" s="14">
        <v>40000003</v>
      </c>
      <c r="AX292" s="15" t="s">
        <v>160</v>
      </c>
      <c r="AY292" s="15" t="s">
        <v>158</v>
      </c>
      <c r="AZ292" s="13">
        <v>0</v>
      </c>
      <c r="BA292" s="13">
        <v>0</v>
      </c>
      <c r="BB292" s="68" t="s">
        <v>501</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433</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158</v>
      </c>
      <c r="AT293" s="15" t="s">
        <v>159</v>
      </c>
      <c r="AU293" s="14" t="s">
        <v>247</v>
      </c>
      <c r="AV293" s="14">
        <v>0</v>
      </c>
      <c r="AW293" s="14">
        <v>0</v>
      </c>
      <c r="AX293" s="15" t="s">
        <v>160</v>
      </c>
      <c r="AY293" s="15" t="s">
        <v>158</v>
      </c>
      <c r="AZ293" s="13">
        <v>0</v>
      </c>
      <c r="BA293" s="13">
        <v>0</v>
      </c>
      <c r="BB293" s="68" t="s">
        <v>465</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403</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404</v>
      </c>
      <c r="AG294" s="6">
        <v>0</v>
      </c>
      <c r="AH294" s="6">
        <v>2</v>
      </c>
      <c r="AI294" s="6">
        <v>0</v>
      </c>
      <c r="AJ294" s="62">
        <v>0</v>
      </c>
      <c r="AK294" s="55">
        <v>0</v>
      </c>
      <c r="AL294" s="55">
        <v>0</v>
      </c>
      <c r="AM294" s="55">
        <v>0</v>
      </c>
      <c r="AN294" s="55">
        <v>6</v>
      </c>
      <c r="AO294" s="55">
        <v>6000</v>
      </c>
      <c r="AP294" s="55">
        <v>1</v>
      </c>
      <c r="AQ294" s="55">
        <v>0</v>
      </c>
      <c r="AR294" s="6">
        <v>0</v>
      </c>
      <c r="AS294" s="55">
        <v>0</v>
      </c>
      <c r="AT294" s="54" t="s">
        <v>214</v>
      </c>
      <c r="AU294" s="11">
        <v>0</v>
      </c>
      <c r="AV294" s="66">
        <v>0</v>
      </c>
      <c r="AW294" s="14">
        <v>22000032</v>
      </c>
      <c r="AX294" s="54" t="s">
        <v>405</v>
      </c>
      <c r="AY294" s="55" t="s">
        <v>608</v>
      </c>
      <c r="AZ294" s="73">
        <v>0</v>
      </c>
      <c r="BA294" s="73">
        <v>0</v>
      </c>
      <c r="BB294" s="74" t="s">
        <v>407</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593</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158</v>
      </c>
      <c r="AT295" s="15" t="s">
        <v>159</v>
      </c>
      <c r="AU295" s="11" t="s">
        <v>349</v>
      </c>
      <c r="AV295" s="14">
        <v>10000007</v>
      </c>
      <c r="AW295" s="14">
        <v>70302006</v>
      </c>
      <c r="AX295" s="12" t="s">
        <v>160</v>
      </c>
      <c r="AY295" s="11" t="s">
        <v>609</v>
      </c>
      <c r="AZ295" s="13">
        <v>0</v>
      </c>
      <c r="BA295" s="13">
        <v>0</v>
      </c>
      <c r="BB295" s="37" t="s">
        <v>610</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611</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424</v>
      </c>
      <c r="AG296" s="29">
        <v>0</v>
      </c>
      <c r="AH296" s="29">
        <v>0</v>
      </c>
      <c r="AI296" s="24">
        <v>0</v>
      </c>
      <c r="AJ296" s="17">
        <v>0</v>
      </c>
      <c r="AK296" s="30">
        <v>0</v>
      </c>
      <c r="AL296" s="17">
        <v>0</v>
      </c>
      <c r="AM296" s="17">
        <v>0</v>
      </c>
      <c r="AN296" s="17">
        <v>0.5</v>
      </c>
      <c r="AO296" s="17">
        <v>6000</v>
      </c>
      <c r="AP296" s="17">
        <v>1.1499999999999999</v>
      </c>
      <c r="AQ296" s="17">
        <v>5</v>
      </c>
      <c r="AR296" s="24">
        <v>0</v>
      </c>
      <c r="AS296" s="32" t="s">
        <v>425</v>
      </c>
      <c r="AT296" s="17" t="s">
        <v>214</v>
      </c>
      <c r="AU296" s="18">
        <v>0</v>
      </c>
      <c r="AV296" s="18">
        <v>0</v>
      </c>
      <c r="AW296" s="18">
        <v>20000026</v>
      </c>
      <c r="AX296" s="38" t="s">
        <v>160</v>
      </c>
      <c r="AY296" s="39">
        <v>0</v>
      </c>
      <c r="AZ296" s="40">
        <v>0</v>
      </c>
      <c r="BA296" s="40">
        <v>0</v>
      </c>
      <c r="BB296" s="41" t="s">
        <v>234</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612</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159</v>
      </c>
      <c r="AU297" s="18">
        <v>0</v>
      </c>
      <c r="AV297" s="18">
        <v>0</v>
      </c>
      <c r="AW297" s="18">
        <v>0</v>
      </c>
      <c r="AX297" s="38" t="s">
        <v>344</v>
      </c>
      <c r="AY297" s="17" t="s">
        <v>613</v>
      </c>
      <c r="AZ297" s="40">
        <v>0</v>
      </c>
      <c r="BA297" s="40">
        <v>0</v>
      </c>
      <c r="BB297" s="41" t="s">
        <v>409</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614</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367</v>
      </c>
      <c r="AG298" s="29">
        <v>0</v>
      </c>
      <c r="AH298" s="29">
        <v>0</v>
      </c>
      <c r="AI298" s="24">
        <v>0</v>
      </c>
      <c r="AJ298" s="17">
        <v>0</v>
      </c>
      <c r="AK298" s="30">
        <v>0</v>
      </c>
      <c r="AL298" s="17">
        <v>0</v>
      </c>
      <c r="AM298" s="17">
        <v>0</v>
      </c>
      <c r="AN298" s="17">
        <v>0.5</v>
      </c>
      <c r="AO298" s="17">
        <v>999000</v>
      </c>
      <c r="AP298" s="17">
        <v>0</v>
      </c>
      <c r="AQ298" s="17">
        <v>20</v>
      </c>
      <c r="AR298" s="24">
        <v>0</v>
      </c>
      <c r="AS298" s="32" t="s">
        <v>615</v>
      </c>
      <c r="AT298" s="17" t="s">
        <v>197</v>
      </c>
      <c r="AU298" s="18">
        <v>0</v>
      </c>
      <c r="AV298" s="18">
        <v>0</v>
      </c>
      <c r="AW298" s="18">
        <v>20000021</v>
      </c>
      <c r="AX298" s="38" t="s">
        <v>160</v>
      </c>
      <c r="AY298" s="39">
        <v>0</v>
      </c>
      <c r="AZ298" s="40">
        <v>0</v>
      </c>
      <c r="BA298" s="40">
        <v>0</v>
      </c>
      <c r="BB298" s="41" t="s">
        <v>234</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616</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418</v>
      </c>
      <c r="AG299" s="29">
        <v>1</v>
      </c>
      <c r="AH299" s="29">
        <v>1</v>
      </c>
      <c r="AI299" s="24">
        <v>0</v>
      </c>
      <c r="AJ299" s="17">
        <v>1.5</v>
      </c>
      <c r="AK299" s="30">
        <v>0</v>
      </c>
      <c r="AL299" s="17">
        <v>0</v>
      </c>
      <c r="AM299" s="17">
        <v>0</v>
      </c>
      <c r="AN299" s="17">
        <v>0.5</v>
      </c>
      <c r="AO299" s="17">
        <v>4000</v>
      </c>
      <c r="AP299" s="17">
        <v>3</v>
      </c>
      <c r="AQ299" s="17">
        <v>0</v>
      </c>
      <c r="AR299" s="24">
        <v>0</v>
      </c>
      <c r="AS299" s="32" t="s">
        <v>158</v>
      </c>
      <c r="AT299" s="17" t="s">
        <v>159</v>
      </c>
      <c r="AU299" s="18">
        <v>0</v>
      </c>
      <c r="AV299" s="18">
        <v>0</v>
      </c>
      <c r="AW299" s="18">
        <v>20000033</v>
      </c>
      <c r="AX299" s="38" t="s">
        <v>160</v>
      </c>
      <c r="AY299" s="39">
        <v>0</v>
      </c>
      <c r="AZ299" s="40">
        <v>0</v>
      </c>
      <c r="BA299" s="40">
        <v>0</v>
      </c>
      <c r="BB299" s="41" t="s">
        <v>416</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617</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158</v>
      </c>
      <c r="AT300" s="15" t="s">
        <v>159</v>
      </c>
      <c r="AU300" s="11" t="s">
        <v>356</v>
      </c>
      <c r="AV300" s="14">
        <v>0</v>
      </c>
      <c r="AW300" s="14">
        <v>0</v>
      </c>
      <c r="AX300" s="12" t="s">
        <v>344</v>
      </c>
      <c r="AY300" s="11" t="s">
        <v>618</v>
      </c>
      <c r="AZ300" s="13">
        <v>0</v>
      </c>
      <c r="BA300" s="13">
        <v>0</v>
      </c>
      <c r="BB300" s="37" t="s">
        <v>619</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620</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392</v>
      </c>
      <c r="AG301" s="6">
        <v>0</v>
      </c>
      <c r="AH301" s="6">
        <v>1</v>
      </c>
      <c r="AI301" s="6">
        <v>0</v>
      </c>
      <c r="AJ301" s="6">
        <v>3</v>
      </c>
      <c r="AK301" s="11">
        <v>0</v>
      </c>
      <c r="AL301" s="11">
        <v>0</v>
      </c>
      <c r="AM301" s="11">
        <v>0</v>
      </c>
      <c r="AN301" s="11">
        <v>3</v>
      </c>
      <c r="AO301" s="11">
        <v>5000</v>
      </c>
      <c r="AP301" s="11">
        <v>2.5</v>
      </c>
      <c r="AQ301" s="11">
        <v>0</v>
      </c>
      <c r="AR301" s="6">
        <v>0</v>
      </c>
      <c r="AS301" s="11">
        <v>80001030</v>
      </c>
      <c r="AT301" s="15" t="s">
        <v>214</v>
      </c>
      <c r="AU301" s="11" t="s">
        <v>349</v>
      </c>
      <c r="AV301" s="14">
        <v>10000007</v>
      </c>
      <c r="AW301" s="14">
        <v>70204001</v>
      </c>
      <c r="AX301" s="12" t="s">
        <v>160</v>
      </c>
      <c r="AY301" s="11">
        <v>0</v>
      </c>
      <c r="AZ301" s="13">
        <v>0</v>
      </c>
      <c r="BA301" s="13">
        <v>0</v>
      </c>
      <c r="BB301" s="37" t="s">
        <v>621</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542</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197</v>
      </c>
      <c r="AU302" s="11" t="s">
        <v>349</v>
      </c>
      <c r="AV302" s="14">
        <v>10000007</v>
      </c>
      <c r="AW302" s="14">
        <v>70204002</v>
      </c>
      <c r="AX302" s="12" t="s">
        <v>160</v>
      </c>
      <c r="AY302" s="11" t="s">
        <v>622</v>
      </c>
      <c r="AZ302" s="13">
        <v>0</v>
      </c>
      <c r="BA302" s="13">
        <v>0</v>
      </c>
      <c r="BB302" s="37" t="s">
        <v>623</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545</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398</v>
      </c>
      <c r="AU303" s="11" t="s">
        <v>349</v>
      </c>
      <c r="AV303" s="14">
        <v>10000007</v>
      </c>
      <c r="AW303" s="14">
        <v>70204003</v>
      </c>
      <c r="AX303" s="12" t="s">
        <v>160</v>
      </c>
      <c r="AY303" s="11" t="s">
        <v>624</v>
      </c>
      <c r="AZ303" s="13">
        <v>0</v>
      </c>
      <c r="BA303" s="13">
        <v>0</v>
      </c>
      <c r="BB303" s="37" t="s">
        <v>625</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626</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392</v>
      </c>
      <c r="AG304" s="6">
        <v>0</v>
      </c>
      <c r="AH304" s="6">
        <v>1</v>
      </c>
      <c r="AI304" s="6">
        <v>0</v>
      </c>
      <c r="AJ304" s="6">
        <v>3</v>
      </c>
      <c r="AK304" s="11">
        <v>0</v>
      </c>
      <c r="AL304" s="11">
        <v>0</v>
      </c>
      <c r="AM304" s="11">
        <v>0</v>
      </c>
      <c r="AN304" s="11">
        <v>2.5</v>
      </c>
      <c r="AO304" s="11">
        <v>5000</v>
      </c>
      <c r="AP304" s="11">
        <v>2</v>
      </c>
      <c r="AQ304" s="11">
        <v>0</v>
      </c>
      <c r="AR304" s="6">
        <v>0</v>
      </c>
      <c r="AS304" s="11">
        <v>80001030</v>
      </c>
      <c r="AT304" s="15" t="s">
        <v>197</v>
      </c>
      <c r="AU304" s="11" t="s">
        <v>349</v>
      </c>
      <c r="AV304" s="14">
        <v>10000007</v>
      </c>
      <c r="AW304" s="14">
        <v>70405001</v>
      </c>
      <c r="AX304" s="12" t="s">
        <v>160</v>
      </c>
      <c r="AY304" s="11">
        <v>0</v>
      </c>
      <c r="AZ304" s="13">
        <v>0</v>
      </c>
      <c r="BA304" s="13">
        <v>0</v>
      </c>
      <c r="BB304" s="37" t="s">
        <v>627</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628</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158</v>
      </c>
      <c r="AT305" s="15" t="s">
        <v>469</v>
      </c>
      <c r="AU305" s="11" t="s">
        <v>349</v>
      </c>
      <c r="AV305" s="14">
        <v>10000007</v>
      </c>
      <c r="AW305" s="14">
        <v>70302007</v>
      </c>
      <c r="AX305" s="15" t="s">
        <v>380</v>
      </c>
      <c r="AY305" s="13" t="s">
        <v>629</v>
      </c>
      <c r="AZ305" s="13">
        <v>0</v>
      </c>
      <c r="BA305" s="13">
        <v>0</v>
      </c>
      <c r="BB305" s="37" t="s">
        <v>630</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631</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213</v>
      </c>
      <c r="AG306" s="29">
        <v>0</v>
      </c>
      <c r="AH306" s="29">
        <v>0</v>
      </c>
      <c r="AI306" s="24">
        <v>0</v>
      </c>
      <c r="AJ306" s="17">
        <v>0</v>
      </c>
      <c r="AK306" s="30">
        <v>0</v>
      </c>
      <c r="AL306" s="17">
        <v>0</v>
      </c>
      <c r="AM306" s="17">
        <v>0</v>
      </c>
      <c r="AN306" s="17">
        <v>0.5</v>
      </c>
      <c r="AO306" s="17">
        <v>10000</v>
      </c>
      <c r="AP306" s="17">
        <v>2</v>
      </c>
      <c r="AQ306" s="17">
        <v>0</v>
      </c>
      <c r="AR306" s="24">
        <v>0</v>
      </c>
      <c r="AS306" s="32" t="s">
        <v>158</v>
      </c>
      <c r="AT306" s="17" t="s">
        <v>197</v>
      </c>
      <c r="AU306" s="18">
        <v>0</v>
      </c>
      <c r="AV306" s="18">
        <v>0</v>
      </c>
      <c r="AW306" s="18">
        <v>20000004</v>
      </c>
      <c r="AX306" s="38" t="s">
        <v>160</v>
      </c>
      <c r="AY306" s="39">
        <v>0</v>
      </c>
      <c r="AZ306" s="40">
        <v>0</v>
      </c>
      <c r="BA306" s="40">
        <v>0</v>
      </c>
      <c r="BB306" s="41" t="s">
        <v>234</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632</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418</v>
      </c>
      <c r="AG307" s="29">
        <v>1</v>
      </c>
      <c r="AH307" s="29">
        <v>1</v>
      </c>
      <c r="AI307" s="24">
        <v>0</v>
      </c>
      <c r="AJ307" s="17">
        <v>1.5</v>
      </c>
      <c r="AK307" s="30">
        <v>0</v>
      </c>
      <c r="AL307" s="17">
        <v>0</v>
      </c>
      <c r="AM307" s="17">
        <v>0</v>
      </c>
      <c r="AN307" s="17">
        <v>0.5</v>
      </c>
      <c r="AO307" s="17">
        <v>4000</v>
      </c>
      <c r="AP307" s="17">
        <v>3</v>
      </c>
      <c r="AQ307" s="17">
        <v>0</v>
      </c>
      <c r="AR307" s="24">
        <v>0</v>
      </c>
      <c r="AS307" s="32" t="s">
        <v>158</v>
      </c>
      <c r="AT307" s="17" t="s">
        <v>197</v>
      </c>
      <c r="AU307" s="18">
        <v>0</v>
      </c>
      <c r="AV307" s="18">
        <v>0</v>
      </c>
      <c r="AW307" s="18">
        <v>20000020</v>
      </c>
      <c r="AX307" s="38" t="s">
        <v>160</v>
      </c>
      <c r="AY307" s="39">
        <v>0</v>
      </c>
      <c r="AZ307" s="40">
        <v>0</v>
      </c>
      <c r="BA307" s="40">
        <v>0</v>
      </c>
      <c r="BB307" s="41" t="s">
        <v>476</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633</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418</v>
      </c>
      <c r="AG308" s="29">
        <v>1</v>
      </c>
      <c r="AH308" s="29">
        <v>1</v>
      </c>
      <c r="AI308" s="24">
        <v>0</v>
      </c>
      <c r="AJ308" s="17">
        <v>1.5</v>
      </c>
      <c r="AK308" s="30">
        <v>0</v>
      </c>
      <c r="AL308" s="17">
        <v>0</v>
      </c>
      <c r="AM308" s="17">
        <v>0</v>
      </c>
      <c r="AN308" s="17">
        <v>0.5</v>
      </c>
      <c r="AO308" s="17">
        <v>4000</v>
      </c>
      <c r="AP308" s="17">
        <v>3</v>
      </c>
      <c r="AQ308" s="17">
        <v>0</v>
      </c>
      <c r="AR308" s="24">
        <v>0</v>
      </c>
      <c r="AS308" s="32" t="s">
        <v>158</v>
      </c>
      <c r="AT308" s="17" t="s">
        <v>197</v>
      </c>
      <c r="AU308" s="18">
        <v>0</v>
      </c>
      <c r="AV308" s="18">
        <v>0</v>
      </c>
      <c r="AW308" s="18">
        <v>20000020</v>
      </c>
      <c r="AX308" s="38" t="s">
        <v>160</v>
      </c>
      <c r="AY308" s="39">
        <v>0</v>
      </c>
      <c r="AZ308" s="40">
        <v>0</v>
      </c>
      <c r="BA308" s="40">
        <v>0</v>
      </c>
      <c r="BB308" s="41" t="s">
        <v>476</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634</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398</v>
      </c>
      <c r="AU309" s="55" t="s">
        <v>349</v>
      </c>
      <c r="AV309" s="66">
        <v>10000007</v>
      </c>
      <c r="AW309" s="66">
        <v>70204002</v>
      </c>
      <c r="AX309" s="54" t="s">
        <v>160</v>
      </c>
      <c r="AY309" s="55" t="s">
        <v>635</v>
      </c>
      <c r="AZ309" s="73">
        <v>0</v>
      </c>
      <c r="BA309" s="73">
        <v>0</v>
      </c>
      <c r="BB309" s="74" t="s">
        <v>396</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401</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159</v>
      </c>
      <c r="AU310" s="66" t="s">
        <v>247</v>
      </c>
      <c r="AV310" s="66">
        <v>0</v>
      </c>
      <c r="AW310" s="66">
        <v>0</v>
      </c>
      <c r="AX310" s="82" t="s">
        <v>160</v>
      </c>
      <c r="AY310" s="82" t="s">
        <v>158</v>
      </c>
      <c r="AZ310" s="73">
        <v>0</v>
      </c>
      <c r="BA310" s="73">
        <v>0</v>
      </c>
      <c r="BB310" s="84" t="s">
        <v>402</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466</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464</v>
      </c>
      <c r="AS311" s="66" t="s">
        <v>158</v>
      </c>
      <c r="AT311" s="82" t="s">
        <v>159</v>
      </c>
      <c r="AU311" s="66" t="s">
        <v>247</v>
      </c>
      <c r="AV311" s="66">
        <v>0</v>
      </c>
      <c r="AW311" s="66">
        <v>0</v>
      </c>
      <c r="AX311" s="82" t="s">
        <v>160</v>
      </c>
      <c r="AY311" s="82" t="s">
        <v>158</v>
      </c>
      <c r="AZ311" s="73">
        <v>0</v>
      </c>
      <c r="BA311" s="73">
        <v>0</v>
      </c>
      <c r="BB311" s="84" t="s">
        <v>636</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637</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426</v>
      </c>
      <c r="AT312" s="82" t="s">
        <v>398</v>
      </c>
      <c r="AU312" s="55" t="s">
        <v>349</v>
      </c>
      <c r="AV312" s="66">
        <v>10000007</v>
      </c>
      <c r="AW312" s="66">
        <v>70305008</v>
      </c>
      <c r="AX312" s="54" t="s">
        <v>160</v>
      </c>
      <c r="AY312" s="55">
        <v>0</v>
      </c>
      <c r="AZ312" s="73">
        <v>0</v>
      </c>
      <c r="BA312" s="73">
        <v>0</v>
      </c>
      <c r="BB312" s="74" t="s">
        <v>638</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639</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508</v>
      </c>
      <c r="AG313" s="62">
        <v>0</v>
      </c>
      <c r="AH313" s="62">
        <v>0</v>
      </c>
      <c r="AI313" s="62">
        <v>0</v>
      </c>
      <c r="AJ313" s="62">
        <v>0</v>
      </c>
      <c r="AK313" s="55">
        <v>0</v>
      </c>
      <c r="AL313" s="55">
        <v>0</v>
      </c>
      <c r="AM313" s="55">
        <v>0</v>
      </c>
      <c r="AN313" s="55">
        <v>0.5</v>
      </c>
      <c r="AO313" s="55">
        <v>999999</v>
      </c>
      <c r="AP313" s="55">
        <v>0.5</v>
      </c>
      <c r="AQ313" s="55">
        <v>0</v>
      </c>
      <c r="AR313" s="62">
        <v>0</v>
      </c>
      <c r="AS313" s="187" t="s">
        <v>587</v>
      </c>
      <c r="AT313" s="82" t="s">
        <v>159</v>
      </c>
      <c r="AU313" s="55" t="s">
        <v>349</v>
      </c>
      <c r="AV313" s="66">
        <v>10000007</v>
      </c>
      <c r="AW313" s="66">
        <v>70202004</v>
      </c>
      <c r="AX313" s="82" t="s">
        <v>230</v>
      </c>
      <c r="AY313" s="82" t="s">
        <v>260</v>
      </c>
      <c r="AZ313" s="73">
        <v>0</v>
      </c>
      <c r="BA313" s="73">
        <v>0</v>
      </c>
      <c r="BB313" s="74" t="s">
        <v>576</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437</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640</v>
      </c>
      <c r="AG314" s="62">
        <v>2</v>
      </c>
      <c r="AH314" s="62">
        <v>2</v>
      </c>
      <c r="AI314" s="62">
        <v>0</v>
      </c>
      <c r="AJ314" s="62">
        <v>3</v>
      </c>
      <c r="AK314" s="66">
        <v>0</v>
      </c>
      <c r="AL314" s="66">
        <v>0</v>
      </c>
      <c r="AM314" s="66">
        <v>0</v>
      </c>
      <c r="AN314" s="66">
        <v>0.5</v>
      </c>
      <c r="AO314" s="66">
        <v>60000</v>
      </c>
      <c r="AP314" s="66">
        <v>0</v>
      </c>
      <c r="AQ314" s="66">
        <v>4</v>
      </c>
      <c r="AR314" s="62">
        <v>0</v>
      </c>
      <c r="AS314" s="66" t="s">
        <v>426</v>
      </c>
      <c r="AT314" s="82" t="s">
        <v>158</v>
      </c>
      <c r="AU314" s="66" t="s">
        <v>356</v>
      </c>
      <c r="AV314" s="66">
        <v>10003002</v>
      </c>
      <c r="AW314" s="66">
        <v>20000039</v>
      </c>
      <c r="AX314" s="82" t="s">
        <v>439</v>
      </c>
      <c r="AY314" s="82" t="s">
        <v>641</v>
      </c>
      <c r="AZ314" s="73">
        <v>0</v>
      </c>
      <c r="BA314" s="73">
        <v>0</v>
      </c>
      <c r="BB314" s="84" t="s">
        <v>441</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437</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640</v>
      </c>
      <c r="AG315" s="62">
        <v>2</v>
      </c>
      <c r="AH315" s="62">
        <v>2</v>
      </c>
      <c r="AI315" s="62">
        <v>0</v>
      </c>
      <c r="AJ315" s="62">
        <v>3</v>
      </c>
      <c r="AK315" s="66">
        <v>0</v>
      </c>
      <c r="AL315" s="66">
        <v>0</v>
      </c>
      <c r="AM315" s="66">
        <v>0</v>
      </c>
      <c r="AN315" s="66">
        <v>0.5</v>
      </c>
      <c r="AO315" s="66">
        <v>60000</v>
      </c>
      <c r="AP315" s="66">
        <v>0</v>
      </c>
      <c r="AQ315" s="66">
        <v>4</v>
      </c>
      <c r="AR315" s="62">
        <v>0</v>
      </c>
      <c r="AS315" s="66" t="s">
        <v>426</v>
      </c>
      <c r="AT315" s="82" t="s">
        <v>158</v>
      </c>
      <c r="AU315" s="66" t="s">
        <v>356</v>
      </c>
      <c r="AV315" s="66">
        <v>10003002</v>
      </c>
      <c r="AW315" s="66">
        <v>20000039</v>
      </c>
      <c r="AX315" s="82" t="s">
        <v>439</v>
      </c>
      <c r="AY315" s="82" t="s">
        <v>642</v>
      </c>
      <c r="AZ315" s="73">
        <v>0</v>
      </c>
      <c r="BA315" s="73">
        <v>0</v>
      </c>
      <c r="BB315" s="84" t="s">
        <v>441</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437</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640</v>
      </c>
      <c r="AG316" s="62">
        <v>2</v>
      </c>
      <c r="AH316" s="62">
        <v>2</v>
      </c>
      <c r="AI316" s="62">
        <v>0</v>
      </c>
      <c r="AJ316" s="62">
        <v>3</v>
      </c>
      <c r="AK316" s="66">
        <v>0</v>
      </c>
      <c r="AL316" s="66">
        <v>0</v>
      </c>
      <c r="AM316" s="66">
        <v>0</v>
      </c>
      <c r="AN316" s="66">
        <v>0.5</v>
      </c>
      <c r="AO316" s="66">
        <v>60000</v>
      </c>
      <c r="AP316" s="66">
        <v>0</v>
      </c>
      <c r="AQ316" s="66">
        <v>4</v>
      </c>
      <c r="AR316" s="62">
        <v>0</v>
      </c>
      <c r="AS316" s="66" t="s">
        <v>426</v>
      </c>
      <c r="AT316" s="82" t="s">
        <v>158</v>
      </c>
      <c r="AU316" s="66" t="s">
        <v>356</v>
      </c>
      <c r="AV316" s="66">
        <v>10003002</v>
      </c>
      <c r="AW316" s="66">
        <v>20000039</v>
      </c>
      <c r="AX316" s="82" t="s">
        <v>439</v>
      </c>
      <c r="AY316" s="82" t="s">
        <v>643</v>
      </c>
      <c r="AZ316" s="73">
        <v>0</v>
      </c>
      <c r="BA316" s="73">
        <v>0</v>
      </c>
      <c r="BB316" s="84" t="s">
        <v>441</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628</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158</v>
      </c>
      <c r="AT317" s="82" t="s">
        <v>214</v>
      </c>
      <c r="AU317" s="66" t="s">
        <v>356</v>
      </c>
      <c r="AV317" s="66">
        <v>10000007</v>
      </c>
      <c r="AW317" s="66">
        <v>70302007</v>
      </c>
      <c r="AX317" s="82" t="s">
        <v>380</v>
      </c>
      <c r="AY317" s="73" t="s">
        <v>644</v>
      </c>
      <c r="AZ317" s="73">
        <v>0</v>
      </c>
      <c r="BA317" s="73">
        <v>0</v>
      </c>
      <c r="BB317" s="74" t="s">
        <v>630</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265</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158</v>
      </c>
      <c r="AT318" s="15" t="s">
        <v>159</v>
      </c>
      <c r="AU318" s="14" t="s">
        <v>247</v>
      </c>
      <c r="AV318" s="14">
        <v>0</v>
      </c>
      <c r="AW318" s="14">
        <v>40000003</v>
      </c>
      <c r="AX318" s="15" t="s">
        <v>160</v>
      </c>
      <c r="AY318" s="15" t="s">
        <v>158</v>
      </c>
      <c r="AZ318" s="13">
        <v>0</v>
      </c>
      <c r="BA318" s="13">
        <v>0</v>
      </c>
      <c r="BB318" s="68" t="s">
        <v>645</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403</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404</v>
      </c>
      <c r="AG319" s="6">
        <v>0</v>
      </c>
      <c r="AH319" s="6">
        <v>2</v>
      </c>
      <c r="AI319" s="6">
        <v>0</v>
      </c>
      <c r="AJ319" s="62">
        <v>0</v>
      </c>
      <c r="AK319" s="55">
        <v>0</v>
      </c>
      <c r="AL319" s="55">
        <v>0</v>
      </c>
      <c r="AM319" s="55">
        <v>0</v>
      </c>
      <c r="AN319" s="55">
        <v>6</v>
      </c>
      <c r="AO319" s="55">
        <v>6000</v>
      </c>
      <c r="AP319" s="55">
        <v>1</v>
      </c>
      <c r="AQ319" s="55">
        <v>0</v>
      </c>
      <c r="AR319" s="6">
        <v>0</v>
      </c>
      <c r="AS319" s="55">
        <v>0</v>
      </c>
      <c r="AT319" s="54" t="s">
        <v>197</v>
      </c>
      <c r="AU319" s="11">
        <v>0</v>
      </c>
      <c r="AV319" s="66">
        <v>0</v>
      </c>
      <c r="AW319" s="14">
        <v>22000033</v>
      </c>
      <c r="AX319" s="54" t="s">
        <v>405</v>
      </c>
      <c r="AY319" s="55" t="s">
        <v>646</v>
      </c>
      <c r="AZ319" s="73">
        <v>0</v>
      </c>
      <c r="BA319" s="73">
        <v>0</v>
      </c>
      <c r="BB319" s="74" t="s">
        <v>407</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647</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197</v>
      </c>
      <c r="AU320" s="18">
        <v>0</v>
      </c>
      <c r="AV320" s="18">
        <v>0</v>
      </c>
      <c r="AW320" s="18">
        <v>0</v>
      </c>
      <c r="AX320" s="38" t="s">
        <v>160</v>
      </c>
      <c r="AY320" s="39">
        <v>0</v>
      </c>
      <c r="AZ320" s="40">
        <v>0</v>
      </c>
      <c r="BA320" s="40">
        <v>0</v>
      </c>
      <c r="BB320" s="41" t="s">
        <v>327</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648</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449</v>
      </c>
      <c r="AG321" s="29">
        <v>0</v>
      </c>
      <c r="AH321" s="29">
        <v>0</v>
      </c>
      <c r="AI321" s="24">
        <v>0</v>
      </c>
      <c r="AJ321" s="17">
        <v>0</v>
      </c>
      <c r="AK321" s="30">
        <v>0</v>
      </c>
      <c r="AL321" s="17">
        <v>0</v>
      </c>
      <c r="AM321" s="17">
        <v>0</v>
      </c>
      <c r="AN321" s="17">
        <v>0.5</v>
      </c>
      <c r="AO321" s="17">
        <v>20000</v>
      </c>
      <c r="AP321" s="17">
        <v>0</v>
      </c>
      <c r="AQ321" s="17">
        <v>4</v>
      </c>
      <c r="AR321" s="24">
        <v>0</v>
      </c>
      <c r="AS321" s="32" t="s">
        <v>445</v>
      </c>
      <c r="AT321" s="17" t="s">
        <v>214</v>
      </c>
      <c r="AU321" s="18">
        <v>0</v>
      </c>
      <c r="AV321" s="18">
        <v>0</v>
      </c>
      <c r="AW321" s="18">
        <v>20000027</v>
      </c>
      <c r="AX321" s="38" t="s">
        <v>160</v>
      </c>
      <c r="AY321" s="39">
        <v>0</v>
      </c>
      <c r="AZ321" s="40">
        <v>0</v>
      </c>
      <c r="BA321" s="40">
        <v>0</v>
      </c>
      <c r="BB321" s="41" t="s">
        <v>234</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649</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367</v>
      </c>
      <c r="AG322" s="29">
        <v>0</v>
      </c>
      <c r="AH322" s="29">
        <v>0</v>
      </c>
      <c r="AI322" s="24">
        <v>0</v>
      </c>
      <c r="AJ322" s="17">
        <v>0</v>
      </c>
      <c r="AK322" s="30">
        <v>0</v>
      </c>
      <c r="AL322" s="17">
        <v>0</v>
      </c>
      <c r="AM322" s="17">
        <v>0</v>
      </c>
      <c r="AN322" s="17">
        <v>0.5</v>
      </c>
      <c r="AO322" s="17">
        <v>999000</v>
      </c>
      <c r="AP322" s="17">
        <v>0</v>
      </c>
      <c r="AQ322" s="17">
        <v>20</v>
      </c>
      <c r="AR322" s="24">
        <v>0</v>
      </c>
      <c r="AS322" s="32" t="s">
        <v>600</v>
      </c>
      <c r="AT322" s="17" t="s">
        <v>159</v>
      </c>
      <c r="AU322" s="18">
        <v>0</v>
      </c>
      <c r="AV322" s="18">
        <v>0</v>
      </c>
      <c r="AW322" s="18">
        <v>20000021</v>
      </c>
      <c r="AX322" s="38" t="s">
        <v>160</v>
      </c>
      <c r="AY322" s="39">
        <v>0</v>
      </c>
      <c r="AZ322" s="40">
        <v>0</v>
      </c>
      <c r="BA322" s="40">
        <v>0</v>
      </c>
      <c r="BB322" s="41" t="s">
        <v>234</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650</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444</v>
      </c>
      <c r="AG323" s="29">
        <v>0</v>
      </c>
      <c r="AH323" s="29">
        <v>0</v>
      </c>
      <c r="AI323" s="24">
        <v>0</v>
      </c>
      <c r="AJ323" s="17">
        <v>0</v>
      </c>
      <c r="AK323" s="30">
        <v>0</v>
      </c>
      <c r="AL323" s="17">
        <v>0</v>
      </c>
      <c r="AM323" s="17">
        <v>0</v>
      </c>
      <c r="AN323" s="17">
        <v>0.5</v>
      </c>
      <c r="AO323" s="17">
        <v>20000</v>
      </c>
      <c r="AP323" s="17">
        <v>0</v>
      </c>
      <c r="AQ323" s="17">
        <v>4</v>
      </c>
      <c r="AR323" s="24">
        <v>0</v>
      </c>
      <c r="AS323" s="32" t="s">
        <v>445</v>
      </c>
      <c r="AT323" s="17" t="s">
        <v>197</v>
      </c>
      <c r="AU323" s="18">
        <v>0</v>
      </c>
      <c r="AV323" s="18">
        <v>0</v>
      </c>
      <c r="AW323" s="18">
        <v>20000027</v>
      </c>
      <c r="AX323" s="38" t="s">
        <v>160</v>
      </c>
      <c r="AY323" s="39">
        <v>0</v>
      </c>
      <c r="AZ323" s="40">
        <v>0</v>
      </c>
      <c r="BA323" s="40">
        <v>0</v>
      </c>
      <c r="BB323" s="41" t="s">
        <v>234</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651</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444</v>
      </c>
      <c r="AG324" s="29">
        <v>0</v>
      </c>
      <c r="AH324" s="29">
        <v>0</v>
      </c>
      <c r="AI324" s="24">
        <v>0</v>
      </c>
      <c r="AJ324" s="17">
        <v>0</v>
      </c>
      <c r="AK324" s="30">
        <v>0</v>
      </c>
      <c r="AL324" s="17">
        <v>0</v>
      </c>
      <c r="AM324" s="17">
        <v>0</v>
      </c>
      <c r="AN324" s="17">
        <v>0.5</v>
      </c>
      <c r="AO324" s="17">
        <v>20000</v>
      </c>
      <c r="AP324" s="17">
        <v>0</v>
      </c>
      <c r="AQ324" s="17">
        <v>4</v>
      </c>
      <c r="AR324" s="24">
        <v>0</v>
      </c>
      <c r="AS324" s="32" t="s">
        <v>445</v>
      </c>
      <c r="AT324" s="17" t="s">
        <v>197</v>
      </c>
      <c r="AU324" s="18">
        <v>0</v>
      </c>
      <c r="AV324" s="18">
        <v>0</v>
      </c>
      <c r="AW324" s="18">
        <v>20000027</v>
      </c>
      <c r="AX324" s="38" t="s">
        <v>160</v>
      </c>
      <c r="AY324" s="39">
        <v>0</v>
      </c>
      <c r="AZ324" s="40">
        <v>0</v>
      </c>
      <c r="BA324" s="40">
        <v>0</v>
      </c>
      <c r="BB324" s="41" t="s">
        <v>234</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652</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214</v>
      </c>
      <c r="AU325" s="18">
        <v>0</v>
      </c>
      <c r="AV325" s="18">
        <v>0</v>
      </c>
      <c r="AW325" s="18">
        <v>0</v>
      </c>
      <c r="AX325" s="38" t="s">
        <v>344</v>
      </c>
      <c r="AY325" s="17" t="s">
        <v>653</v>
      </c>
      <c r="AZ325" s="40">
        <v>0</v>
      </c>
      <c r="BA325" s="40">
        <v>0</v>
      </c>
      <c r="BB325" s="41" t="s">
        <v>409</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654</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418</v>
      </c>
      <c r="AG326" s="29">
        <v>0</v>
      </c>
      <c r="AH326" s="29">
        <v>0</v>
      </c>
      <c r="AI326" s="24">
        <v>0</v>
      </c>
      <c r="AJ326" s="17">
        <v>0</v>
      </c>
      <c r="AK326" s="30">
        <v>0</v>
      </c>
      <c r="AL326" s="17">
        <v>0</v>
      </c>
      <c r="AM326" s="17">
        <v>0</v>
      </c>
      <c r="AN326" s="17">
        <v>0.5</v>
      </c>
      <c r="AO326" s="17">
        <v>3000</v>
      </c>
      <c r="AP326" s="17">
        <v>1</v>
      </c>
      <c r="AQ326" s="17">
        <v>0</v>
      </c>
      <c r="AR326" s="24">
        <v>0</v>
      </c>
      <c r="AS326" s="17">
        <v>0</v>
      </c>
      <c r="AT326" s="17" t="s">
        <v>214</v>
      </c>
      <c r="AU326" s="18">
        <v>0</v>
      </c>
      <c r="AV326" s="18">
        <v>0</v>
      </c>
      <c r="AW326" s="18">
        <v>0</v>
      </c>
      <c r="AX326" s="38" t="s">
        <v>160</v>
      </c>
      <c r="AY326" s="39">
        <v>0</v>
      </c>
      <c r="AZ326" s="40">
        <v>0</v>
      </c>
      <c r="BA326" s="40">
        <v>0</v>
      </c>
      <c r="BB326" s="41" t="s">
        <v>234</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655</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418</v>
      </c>
      <c r="AG327" s="29">
        <v>1</v>
      </c>
      <c r="AH327" s="29">
        <v>1</v>
      </c>
      <c r="AI327" s="24">
        <v>0</v>
      </c>
      <c r="AJ327" s="17">
        <v>1.5</v>
      </c>
      <c r="AK327" s="30">
        <v>0</v>
      </c>
      <c r="AL327" s="17">
        <v>0</v>
      </c>
      <c r="AM327" s="17">
        <v>0</v>
      </c>
      <c r="AN327" s="17">
        <v>0.5</v>
      </c>
      <c r="AO327" s="17">
        <v>4000</v>
      </c>
      <c r="AP327" s="17">
        <v>3</v>
      </c>
      <c r="AQ327" s="17">
        <v>0</v>
      </c>
      <c r="AR327" s="24">
        <v>0</v>
      </c>
      <c r="AS327" s="32" t="s">
        <v>364</v>
      </c>
      <c r="AT327" s="17" t="s">
        <v>214</v>
      </c>
      <c r="AU327" s="18">
        <v>0</v>
      </c>
      <c r="AV327" s="18">
        <v>0</v>
      </c>
      <c r="AW327" s="18">
        <v>20000020</v>
      </c>
      <c r="AX327" s="38" t="s">
        <v>160</v>
      </c>
      <c r="AY327" s="39">
        <v>0</v>
      </c>
      <c r="AZ327" s="40">
        <v>0</v>
      </c>
      <c r="BA327" s="40">
        <v>0</v>
      </c>
      <c r="BB327" s="41" t="s">
        <v>476</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656</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444</v>
      </c>
      <c r="AG328" s="29">
        <v>0</v>
      </c>
      <c r="AH328" s="29">
        <v>0</v>
      </c>
      <c r="AI328" s="24">
        <v>0</v>
      </c>
      <c r="AJ328" s="17">
        <v>0</v>
      </c>
      <c r="AK328" s="30">
        <v>0</v>
      </c>
      <c r="AL328" s="17">
        <v>0</v>
      </c>
      <c r="AM328" s="17">
        <v>0</v>
      </c>
      <c r="AN328" s="17">
        <v>0.5</v>
      </c>
      <c r="AO328" s="17">
        <v>20000</v>
      </c>
      <c r="AP328" s="17">
        <v>0</v>
      </c>
      <c r="AQ328" s="17">
        <v>4</v>
      </c>
      <c r="AR328" s="24">
        <v>0</v>
      </c>
      <c r="AS328" s="32" t="s">
        <v>445</v>
      </c>
      <c r="AT328" s="17" t="s">
        <v>197</v>
      </c>
      <c r="AU328" s="18">
        <v>0</v>
      </c>
      <c r="AV328" s="18">
        <v>0</v>
      </c>
      <c r="AW328" s="18">
        <v>20000027</v>
      </c>
      <c r="AX328" s="38" t="s">
        <v>160</v>
      </c>
      <c r="AY328" s="39">
        <v>0</v>
      </c>
      <c r="AZ328" s="40">
        <v>0</v>
      </c>
      <c r="BA328" s="40">
        <v>0</v>
      </c>
      <c r="BB328" s="41" t="s">
        <v>234</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657</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444</v>
      </c>
      <c r="AG329" s="29">
        <v>0</v>
      </c>
      <c r="AH329" s="29">
        <v>0</v>
      </c>
      <c r="AI329" s="24">
        <v>0</v>
      </c>
      <c r="AJ329" s="17">
        <v>0</v>
      </c>
      <c r="AK329" s="30">
        <v>0</v>
      </c>
      <c r="AL329" s="17">
        <v>0</v>
      </c>
      <c r="AM329" s="17">
        <v>0</v>
      </c>
      <c r="AN329" s="17">
        <v>0.5</v>
      </c>
      <c r="AO329" s="17">
        <v>20000</v>
      </c>
      <c r="AP329" s="17">
        <v>0</v>
      </c>
      <c r="AQ329" s="17">
        <v>4</v>
      </c>
      <c r="AR329" s="24">
        <v>0</v>
      </c>
      <c r="AS329" s="32" t="s">
        <v>445</v>
      </c>
      <c r="AT329" s="17" t="s">
        <v>197</v>
      </c>
      <c r="AU329" s="18">
        <v>0</v>
      </c>
      <c r="AV329" s="18">
        <v>0</v>
      </c>
      <c r="AW329" s="18">
        <v>20000027</v>
      </c>
      <c r="AX329" s="38" t="s">
        <v>160</v>
      </c>
      <c r="AY329" s="39">
        <v>0</v>
      </c>
      <c r="AZ329" s="40">
        <v>0</v>
      </c>
      <c r="BA329" s="40">
        <v>0</v>
      </c>
      <c r="BB329" s="41" t="s">
        <v>234</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658</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447</v>
      </c>
      <c r="AG330" s="29">
        <v>1</v>
      </c>
      <c r="AH330" s="29">
        <v>1</v>
      </c>
      <c r="AI330" s="24">
        <v>0</v>
      </c>
      <c r="AJ330" s="17">
        <v>2</v>
      </c>
      <c r="AK330" s="30">
        <v>0</v>
      </c>
      <c r="AL330" s="17">
        <v>0</v>
      </c>
      <c r="AM330" s="17">
        <v>0</v>
      </c>
      <c r="AN330" s="17">
        <v>0.5</v>
      </c>
      <c r="AO330" s="17">
        <v>999000</v>
      </c>
      <c r="AP330" s="17">
        <v>0</v>
      </c>
      <c r="AQ330" s="17">
        <v>0</v>
      </c>
      <c r="AR330" s="24">
        <v>0</v>
      </c>
      <c r="AS330" s="32" t="s">
        <v>158</v>
      </c>
      <c r="AT330" s="17" t="s">
        <v>214</v>
      </c>
      <c r="AU330" s="18">
        <v>0</v>
      </c>
      <c r="AV330" s="18">
        <v>0</v>
      </c>
      <c r="AW330" s="18">
        <v>20000015</v>
      </c>
      <c r="AX330" s="38" t="s">
        <v>160</v>
      </c>
      <c r="AY330" s="39">
        <v>0</v>
      </c>
      <c r="AZ330" s="40">
        <v>0</v>
      </c>
      <c r="BA330" s="40">
        <v>0</v>
      </c>
      <c r="BB330" s="41" t="s">
        <v>234</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648</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659</v>
      </c>
      <c r="AG331" s="29">
        <v>0</v>
      </c>
      <c r="AH331" s="29">
        <v>0</v>
      </c>
      <c r="AI331" s="24">
        <v>0</v>
      </c>
      <c r="AJ331" s="17">
        <v>0</v>
      </c>
      <c r="AK331" s="30">
        <v>0</v>
      </c>
      <c r="AL331" s="17">
        <v>0</v>
      </c>
      <c r="AM331" s="17">
        <v>0</v>
      </c>
      <c r="AN331" s="17">
        <v>0.5</v>
      </c>
      <c r="AO331" s="17">
        <v>20000</v>
      </c>
      <c r="AP331" s="17">
        <v>0</v>
      </c>
      <c r="AQ331" s="17">
        <v>4</v>
      </c>
      <c r="AR331" s="24">
        <v>0</v>
      </c>
      <c r="AS331" s="32" t="s">
        <v>445</v>
      </c>
      <c r="AT331" s="17" t="s">
        <v>214</v>
      </c>
      <c r="AU331" s="18">
        <v>0</v>
      </c>
      <c r="AV331" s="18">
        <v>0</v>
      </c>
      <c r="AW331" s="18">
        <v>20000034</v>
      </c>
      <c r="AX331" s="38" t="s">
        <v>160</v>
      </c>
      <c r="AY331" s="39">
        <v>0</v>
      </c>
      <c r="AZ331" s="40">
        <v>0</v>
      </c>
      <c r="BA331" s="40">
        <v>0</v>
      </c>
      <c r="BB331" s="41" t="s">
        <v>234</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648</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659</v>
      </c>
      <c r="AG332" s="29">
        <v>0</v>
      </c>
      <c r="AH332" s="29">
        <v>0</v>
      </c>
      <c r="AI332" s="24">
        <v>0</v>
      </c>
      <c r="AJ332" s="17">
        <v>0</v>
      </c>
      <c r="AK332" s="30">
        <v>0</v>
      </c>
      <c r="AL332" s="17">
        <v>0</v>
      </c>
      <c r="AM332" s="17">
        <v>0</v>
      </c>
      <c r="AN332" s="17">
        <v>0.5</v>
      </c>
      <c r="AO332" s="17">
        <v>20000</v>
      </c>
      <c r="AP332" s="17">
        <v>0</v>
      </c>
      <c r="AQ332" s="17">
        <v>4</v>
      </c>
      <c r="AR332" s="24">
        <v>0</v>
      </c>
      <c r="AS332" s="32" t="s">
        <v>445</v>
      </c>
      <c r="AT332" s="17" t="s">
        <v>214</v>
      </c>
      <c r="AU332" s="18">
        <v>0</v>
      </c>
      <c r="AV332" s="18">
        <v>0</v>
      </c>
      <c r="AW332" s="18">
        <v>20000034</v>
      </c>
      <c r="AX332" s="38" t="s">
        <v>160</v>
      </c>
      <c r="AY332" s="39">
        <v>0</v>
      </c>
      <c r="AZ332" s="40">
        <v>0</v>
      </c>
      <c r="BA332" s="40">
        <v>0</v>
      </c>
      <c r="BB332" s="41" t="s">
        <v>234</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579</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517</v>
      </c>
      <c r="AG333" s="29">
        <v>0</v>
      </c>
      <c r="AH333" s="29">
        <v>0</v>
      </c>
      <c r="AI333" s="24">
        <v>0</v>
      </c>
      <c r="AJ333" s="17">
        <v>0</v>
      </c>
      <c r="AK333" s="30">
        <v>0</v>
      </c>
      <c r="AL333" s="17">
        <v>0</v>
      </c>
      <c r="AM333" s="17">
        <v>0</v>
      </c>
      <c r="AN333" s="17">
        <v>0.5</v>
      </c>
      <c r="AO333" s="17">
        <v>1000</v>
      </c>
      <c r="AP333" s="17">
        <v>3.5</v>
      </c>
      <c r="AQ333" s="17">
        <v>0</v>
      </c>
      <c r="AR333" s="24">
        <v>0</v>
      </c>
      <c r="AS333" s="32" t="s">
        <v>158</v>
      </c>
      <c r="AT333" s="17" t="s">
        <v>197</v>
      </c>
      <c r="AU333" s="18">
        <v>0</v>
      </c>
      <c r="AV333" s="18">
        <v>0</v>
      </c>
      <c r="AW333" s="18">
        <v>20000030</v>
      </c>
      <c r="AX333" s="38" t="s">
        <v>160</v>
      </c>
      <c r="AY333" s="39">
        <v>0</v>
      </c>
      <c r="AZ333" s="40">
        <v>0</v>
      </c>
      <c r="BA333" s="40">
        <v>0</v>
      </c>
      <c r="BB333" s="41" t="s">
        <v>234</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473</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159</v>
      </c>
      <c r="AU334" s="18">
        <v>0</v>
      </c>
      <c r="AV334" s="18">
        <v>0</v>
      </c>
      <c r="AW334" s="18">
        <v>0</v>
      </c>
      <c r="AX334" s="38" t="s">
        <v>160</v>
      </c>
      <c r="AY334" s="39">
        <v>0</v>
      </c>
      <c r="AZ334" s="40">
        <v>0</v>
      </c>
      <c r="BA334" s="40">
        <v>0</v>
      </c>
      <c r="BB334" s="41" t="s">
        <v>409</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583</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418</v>
      </c>
      <c r="AG335" s="29">
        <v>0</v>
      </c>
      <c r="AH335" s="29">
        <v>0</v>
      </c>
      <c r="AI335" s="24">
        <v>0</v>
      </c>
      <c r="AJ335" s="17">
        <v>0</v>
      </c>
      <c r="AK335" s="30">
        <v>0</v>
      </c>
      <c r="AL335" s="17">
        <v>0</v>
      </c>
      <c r="AM335" s="17">
        <v>0</v>
      </c>
      <c r="AN335" s="17">
        <v>0.5</v>
      </c>
      <c r="AO335" s="17">
        <v>3000</v>
      </c>
      <c r="AP335" s="17">
        <v>1</v>
      </c>
      <c r="AQ335" s="17">
        <v>0</v>
      </c>
      <c r="AR335" s="24">
        <v>0</v>
      </c>
      <c r="AS335" s="17">
        <v>0</v>
      </c>
      <c r="AT335" s="17" t="s">
        <v>214</v>
      </c>
      <c r="AU335" s="18">
        <v>0</v>
      </c>
      <c r="AV335" s="18">
        <v>0</v>
      </c>
      <c r="AW335" s="18">
        <v>0</v>
      </c>
      <c r="AX335" s="38" t="s">
        <v>160</v>
      </c>
      <c r="AY335" s="39">
        <v>0</v>
      </c>
      <c r="AZ335" s="40">
        <v>0</v>
      </c>
      <c r="BA335" s="40">
        <v>0</v>
      </c>
      <c r="BB335" s="41" t="s">
        <v>234</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584</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449</v>
      </c>
      <c r="AG336" s="29">
        <v>1</v>
      </c>
      <c r="AH336" s="29">
        <v>1</v>
      </c>
      <c r="AI336" s="24">
        <v>0</v>
      </c>
      <c r="AJ336" s="17">
        <v>1.5</v>
      </c>
      <c r="AK336" s="30">
        <v>0</v>
      </c>
      <c r="AL336" s="17">
        <v>0</v>
      </c>
      <c r="AM336" s="17">
        <v>0</v>
      </c>
      <c r="AN336" s="17">
        <v>0.5</v>
      </c>
      <c r="AO336" s="17">
        <v>999000</v>
      </c>
      <c r="AP336" s="17">
        <v>1</v>
      </c>
      <c r="AQ336" s="17">
        <v>0</v>
      </c>
      <c r="AR336" s="24">
        <v>0</v>
      </c>
      <c r="AS336" s="32" t="s">
        <v>585</v>
      </c>
      <c r="AT336" s="17" t="s">
        <v>214</v>
      </c>
      <c r="AU336" s="18">
        <v>0</v>
      </c>
      <c r="AV336" s="18">
        <v>0</v>
      </c>
      <c r="AW336" s="18">
        <v>20000032</v>
      </c>
      <c r="AX336" s="38" t="s">
        <v>160</v>
      </c>
      <c r="AY336" s="39">
        <v>0</v>
      </c>
      <c r="AZ336" s="40">
        <v>0</v>
      </c>
      <c r="BA336" s="40">
        <v>0</v>
      </c>
      <c r="BB336" s="41" t="s">
        <v>416</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655</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418</v>
      </c>
      <c r="AG337" s="29">
        <v>1</v>
      </c>
      <c r="AH337" s="29">
        <v>1</v>
      </c>
      <c r="AI337" s="24">
        <v>0</v>
      </c>
      <c r="AJ337" s="17">
        <v>1.5</v>
      </c>
      <c r="AK337" s="30">
        <v>0</v>
      </c>
      <c r="AL337" s="17">
        <v>0</v>
      </c>
      <c r="AM337" s="17">
        <v>0</v>
      </c>
      <c r="AN337" s="17">
        <v>0.5</v>
      </c>
      <c r="AO337" s="17">
        <v>4000</v>
      </c>
      <c r="AP337" s="17">
        <v>3</v>
      </c>
      <c r="AQ337" s="17">
        <v>0</v>
      </c>
      <c r="AR337" s="24">
        <v>0</v>
      </c>
      <c r="AS337" s="32" t="s">
        <v>570</v>
      </c>
      <c r="AT337" s="17" t="s">
        <v>214</v>
      </c>
      <c r="AU337" s="18">
        <v>0</v>
      </c>
      <c r="AV337" s="18">
        <v>0</v>
      </c>
      <c r="AW337" s="18">
        <v>20000020</v>
      </c>
      <c r="AX337" s="38" t="s">
        <v>160</v>
      </c>
      <c r="AY337" s="39">
        <v>0</v>
      </c>
      <c r="AZ337" s="40">
        <v>0</v>
      </c>
      <c r="BA337" s="40">
        <v>0</v>
      </c>
      <c r="BB337" s="41" t="s">
        <v>476</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652</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214</v>
      </c>
      <c r="AU338" s="18">
        <v>0</v>
      </c>
      <c r="AV338" s="18">
        <v>0</v>
      </c>
      <c r="AW338" s="18">
        <v>0</v>
      </c>
      <c r="AX338" s="38" t="s">
        <v>344</v>
      </c>
      <c r="AY338" s="39" t="s">
        <v>660</v>
      </c>
      <c r="AZ338" s="40">
        <v>0</v>
      </c>
      <c r="BA338" s="40">
        <v>0</v>
      </c>
      <c r="BB338" s="41" t="s">
        <v>409</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652</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214</v>
      </c>
      <c r="AU339" s="18">
        <v>0</v>
      </c>
      <c r="AV339" s="18">
        <v>0</v>
      </c>
      <c r="AW339" s="18">
        <v>0</v>
      </c>
      <c r="AX339" s="38" t="s">
        <v>344</v>
      </c>
      <c r="AY339" s="39" t="s">
        <v>660</v>
      </c>
      <c r="AZ339" s="40">
        <v>0</v>
      </c>
      <c r="BA339" s="40">
        <v>0</v>
      </c>
      <c r="BB339" s="41" t="s">
        <v>409</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611</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424</v>
      </c>
      <c r="AG340" s="29">
        <v>0</v>
      </c>
      <c r="AH340" s="29">
        <v>0</v>
      </c>
      <c r="AI340" s="24">
        <v>0</v>
      </c>
      <c r="AJ340" s="17">
        <v>0</v>
      </c>
      <c r="AK340" s="30">
        <v>0</v>
      </c>
      <c r="AL340" s="17">
        <v>0</v>
      </c>
      <c r="AM340" s="17">
        <v>0</v>
      </c>
      <c r="AN340" s="17">
        <v>0.5</v>
      </c>
      <c r="AO340" s="17">
        <v>6000</v>
      </c>
      <c r="AP340" s="17">
        <v>1.1499999999999999</v>
      </c>
      <c r="AQ340" s="17">
        <v>5</v>
      </c>
      <c r="AR340" s="24">
        <v>0</v>
      </c>
      <c r="AS340" s="32" t="s">
        <v>158</v>
      </c>
      <c r="AT340" s="17" t="s">
        <v>214</v>
      </c>
      <c r="AU340" s="18">
        <v>0</v>
      </c>
      <c r="AV340" s="18">
        <v>0</v>
      </c>
      <c r="AW340" s="18">
        <v>20000026</v>
      </c>
      <c r="AX340" s="38" t="s">
        <v>160</v>
      </c>
      <c r="AY340" s="39">
        <v>0</v>
      </c>
      <c r="AZ340" s="40">
        <v>0</v>
      </c>
      <c r="BA340" s="40">
        <v>0</v>
      </c>
      <c r="BB340" s="41" t="s">
        <v>234</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401</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159</v>
      </c>
      <c r="AU341" s="66" t="s">
        <v>247</v>
      </c>
      <c r="AV341" s="66">
        <v>0</v>
      </c>
      <c r="AW341" s="66">
        <v>0</v>
      </c>
      <c r="AX341" s="82" t="s">
        <v>160</v>
      </c>
      <c r="AY341" s="82" t="s">
        <v>158</v>
      </c>
      <c r="AZ341" s="73">
        <v>0</v>
      </c>
      <c r="BA341" s="73">
        <v>0</v>
      </c>
      <c r="BB341" s="84" t="s">
        <v>402</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634</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159</v>
      </c>
      <c r="AU342" s="55" t="s">
        <v>349</v>
      </c>
      <c r="AV342" s="66">
        <v>10000007</v>
      </c>
      <c r="AW342" s="66">
        <v>70204002</v>
      </c>
      <c r="AX342" s="54" t="s">
        <v>160</v>
      </c>
      <c r="AY342" s="55" t="s">
        <v>661</v>
      </c>
      <c r="AZ342" s="73">
        <v>0</v>
      </c>
      <c r="BA342" s="73">
        <v>0</v>
      </c>
      <c r="BB342" s="74" t="s">
        <v>396</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466</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464</v>
      </c>
      <c r="AS343" s="66" t="s">
        <v>158</v>
      </c>
      <c r="AT343" s="82" t="s">
        <v>197</v>
      </c>
      <c r="AU343" s="66" t="s">
        <v>247</v>
      </c>
      <c r="AV343" s="66">
        <v>0</v>
      </c>
      <c r="AW343" s="66">
        <v>0</v>
      </c>
      <c r="AX343" s="82" t="s">
        <v>160</v>
      </c>
      <c r="AY343" s="82" t="s">
        <v>158</v>
      </c>
      <c r="AZ343" s="73">
        <v>0</v>
      </c>
      <c r="BA343" s="73">
        <v>0</v>
      </c>
      <c r="BB343" s="84" t="s">
        <v>636</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637</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426</v>
      </c>
      <c r="AT344" s="82" t="s">
        <v>214</v>
      </c>
      <c r="AU344" s="55" t="s">
        <v>349</v>
      </c>
      <c r="AV344" s="66">
        <v>10000007</v>
      </c>
      <c r="AW344" s="66">
        <v>70305008</v>
      </c>
      <c r="AX344" s="54" t="s">
        <v>160</v>
      </c>
      <c r="AY344" s="55">
        <v>0</v>
      </c>
      <c r="AZ344" s="73">
        <v>0</v>
      </c>
      <c r="BA344" s="73">
        <v>0</v>
      </c>
      <c r="BB344" s="74" t="s">
        <v>662</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347</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214</v>
      </c>
      <c r="AU345" s="55">
        <v>0</v>
      </c>
      <c r="AV345" s="66">
        <v>10000007</v>
      </c>
      <c r="AW345" s="66">
        <v>70406020</v>
      </c>
      <c r="AX345" s="54" t="s">
        <v>160</v>
      </c>
      <c r="AY345" s="55" t="s">
        <v>663</v>
      </c>
      <c r="AZ345" s="73">
        <v>0</v>
      </c>
      <c r="BA345" s="73">
        <v>0</v>
      </c>
      <c r="BB345" s="74" t="s">
        <v>362</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387</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167</v>
      </c>
      <c r="AG346" s="62">
        <v>0</v>
      </c>
      <c r="AH346" s="62">
        <v>2</v>
      </c>
      <c r="AI346" s="62">
        <v>0</v>
      </c>
      <c r="AJ346" s="62">
        <v>1.5</v>
      </c>
      <c r="AK346" s="55">
        <v>0</v>
      </c>
      <c r="AL346" s="55">
        <v>0</v>
      </c>
      <c r="AM346" s="55">
        <v>0</v>
      </c>
      <c r="AN346" s="55">
        <v>1</v>
      </c>
      <c r="AO346" s="55">
        <v>3000</v>
      </c>
      <c r="AP346" s="55">
        <v>1</v>
      </c>
      <c r="AQ346" s="55">
        <v>0</v>
      </c>
      <c r="AR346" s="62">
        <v>0</v>
      </c>
      <c r="AS346" s="55" t="s">
        <v>158</v>
      </c>
      <c r="AT346" s="82" t="s">
        <v>398</v>
      </c>
      <c r="AU346" s="55" t="s">
        <v>356</v>
      </c>
      <c r="AV346" s="66">
        <v>10000007</v>
      </c>
      <c r="AW346" s="66">
        <v>70406030</v>
      </c>
      <c r="AX346" s="54" t="s">
        <v>160</v>
      </c>
      <c r="AY346" s="55">
        <v>0</v>
      </c>
      <c r="AZ346" s="73">
        <v>0</v>
      </c>
      <c r="BA346" s="73">
        <v>0</v>
      </c>
      <c r="BB346" s="84" t="s">
        <v>375</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388</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158</v>
      </c>
      <c r="AT347" s="85" t="s">
        <v>197</v>
      </c>
      <c r="AU347" s="55" t="s">
        <v>356</v>
      </c>
      <c r="AV347" s="66">
        <v>0</v>
      </c>
      <c r="AW347" s="66">
        <v>0</v>
      </c>
      <c r="AX347" s="54" t="s">
        <v>344</v>
      </c>
      <c r="AY347" s="55" t="s">
        <v>664</v>
      </c>
      <c r="AZ347" s="73">
        <v>0</v>
      </c>
      <c r="BA347" s="73">
        <v>0</v>
      </c>
      <c r="BB347" s="84" t="s">
        <v>390</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196</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665</v>
      </c>
      <c r="AG348" s="62">
        <v>2</v>
      </c>
      <c r="AH348" s="62">
        <v>0</v>
      </c>
      <c r="AI348" s="62">
        <v>0</v>
      </c>
      <c r="AJ348" s="62">
        <v>0</v>
      </c>
      <c r="AK348" s="55">
        <v>0</v>
      </c>
      <c r="AL348" s="55">
        <v>0</v>
      </c>
      <c r="AM348" s="55">
        <v>0</v>
      </c>
      <c r="AN348" s="55">
        <v>3</v>
      </c>
      <c r="AO348" s="55">
        <v>3000</v>
      </c>
      <c r="AP348" s="55">
        <v>0.1</v>
      </c>
      <c r="AQ348" s="55">
        <v>0</v>
      </c>
      <c r="AR348" s="62">
        <v>90001035</v>
      </c>
      <c r="AS348" s="55" t="s">
        <v>158</v>
      </c>
      <c r="AT348" s="54" t="s">
        <v>469</v>
      </c>
      <c r="AU348" s="55" t="s">
        <v>349</v>
      </c>
      <c r="AV348" s="66">
        <v>10000001</v>
      </c>
      <c r="AW348" s="66">
        <v>70406010</v>
      </c>
      <c r="AX348" s="54" t="s">
        <v>666</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265</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158</v>
      </c>
      <c r="AT349" s="82" t="s">
        <v>197</v>
      </c>
      <c r="AU349" s="66" t="s">
        <v>247</v>
      </c>
      <c r="AV349" s="66">
        <v>0</v>
      </c>
      <c r="AW349" s="66">
        <v>40000003</v>
      </c>
      <c r="AX349" s="82" t="s">
        <v>160</v>
      </c>
      <c r="AY349" s="82" t="s">
        <v>158</v>
      </c>
      <c r="AZ349" s="73">
        <v>0</v>
      </c>
      <c r="BA349" s="73">
        <v>0</v>
      </c>
      <c r="BB349" s="84" t="s">
        <v>645</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620</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392</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214</v>
      </c>
      <c r="AU350" s="88" t="s">
        <v>349</v>
      </c>
      <c r="AV350" s="86">
        <v>10000007</v>
      </c>
      <c r="AW350" s="86">
        <v>70204001</v>
      </c>
      <c r="AX350" s="87" t="s">
        <v>160</v>
      </c>
      <c r="AY350" s="88">
        <v>0</v>
      </c>
      <c r="AZ350" s="89">
        <v>0</v>
      </c>
      <c r="BA350" s="89">
        <v>0</v>
      </c>
      <c r="BB350" s="93" t="s">
        <v>621</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542</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214</v>
      </c>
      <c r="AU351" s="88" t="s">
        <v>349</v>
      </c>
      <c r="AV351" s="86">
        <v>10000007</v>
      </c>
      <c r="AW351" s="86">
        <v>70204002</v>
      </c>
      <c r="AX351" s="87" t="s">
        <v>160</v>
      </c>
      <c r="AY351" s="88" t="s">
        <v>667</v>
      </c>
      <c r="AZ351" s="89">
        <v>0</v>
      </c>
      <c r="BA351" s="89">
        <v>0</v>
      </c>
      <c r="BB351" s="93" t="s">
        <v>623</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545</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398</v>
      </c>
      <c r="AU352" s="88" t="s">
        <v>349</v>
      </c>
      <c r="AV352" s="86">
        <v>10000007</v>
      </c>
      <c r="AW352" s="86">
        <v>70204003</v>
      </c>
      <c r="AX352" s="87" t="s">
        <v>160</v>
      </c>
      <c r="AY352" s="88" t="s">
        <v>668</v>
      </c>
      <c r="AZ352" s="89">
        <v>0</v>
      </c>
      <c r="BA352" s="89">
        <v>0</v>
      </c>
      <c r="BB352" s="93" t="s">
        <v>625</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626</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392</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214</v>
      </c>
      <c r="AU353" s="88" t="s">
        <v>349</v>
      </c>
      <c r="AV353" s="86">
        <v>10000007</v>
      </c>
      <c r="AW353" s="86">
        <v>70405001</v>
      </c>
      <c r="AX353" s="87" t="s">
        <v>160</v>
      </c>
      <c r="AY353" s="88">
        <v>0</v>
      </c>
      <c r="AZ353" s="89">
        <v>0</v>
      </c>
      <c r="BA353" s="89">
        <v>0</v>
      </c>
      <c r="BB353" s="93" t="s">
        <v>627</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634</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214</v>
      </c>
      <c r="AU354" s="88" t="s">
        <v>349</v>
      </c>
      <c r="AV354" s="86">
        <v>10000007</v>
      </c>
      <c r="AW354" s="86">
        <v>70204002</v>
      </c>
      <c r="AX354" s="87" t="s">
        <v>160</v>
      </c>
      <c r="AY354" s="88" t="s">
        <v>669</v>
      </c>
      <c r="AZ354" s="89">
        <v>0</v>
      </c>
      <c r="BA354" s="89">
        <v>0</v>
      </c>
      <c r="BB354" s="93" t="s">
        <v>670</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671</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167</v>
      </c>
      <c r="AG355" s="91">
        <v>0</v>
      </c>
      <c r="AH355" s="91">
        <v>2</v>
      </c>
      <c r="AI355" s="91">
        <v>0</v>
      </c>
      <c r="AJ355" s="91">
        <v>1.5</v>
      </c>
      <c r="AK355" s="88">
        <v>0</v>
      </c>
      <c r="AL355" s="88">
        <v>0</v>
      </c>
      <c r="AM355" s="88">
        <v>0</v>
      </c>
      <c r="AN355" s="88">
        <v>1.5</v>
      </c>
      <c r="AO355" s="88">
        <v>10000</v>
      </c>
      <c r="AP355" s="88">
        <v>1</v>
      </c>
      <c r="AQ355" s="88">
        <v>5</v>
      </c>
      <c r="AR355" s="91">
        <v>0</v>
      </c>
      <c r="AS355" s="88" t="s">
        <v>158</v>
      </c>
      <c r="AT355" s="90" t="s">
        <v>398</v>
      </c>
      <c r="AU355" s="88" t="s">
        <v>349</v>
      </c>
      <c r="AV355" s="86">
        <v>10000007</v>
      </c>
      <c r="AW355" s="86">
        <v>70302003</v>
      </c>
      <c r="AX355" s="90" t="s">
        <v>380</v>
      </c>
      <c r="AY355" s="88">
        <v>0</v>
      </c>
      <c r="AZ355" s="89">
        <v>0</v>
      </c>
      <c r="BA355" s="89">
        <v>0</v>
      </c>
      <c r="BB355" s="93" t="s">
        <v>630</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401</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159</v>
      </c>
      <c r="AU356" s="86" t="s">
        <v>247</v>
      </c>
      <c r="AV356" s="86">
        <v>0</v>
      </c>
      <c r="AW356" s="86">
        <v>0</v>
      </c>
      <c r="AX356" s="90" t="s">
        <v>160</v>
      </c>
      <c r="AY356" s="90" t="s">
        <v>158</v>
      </c>
      <c r="AZ356" s="89">
        <v>0</v>
      </c>
      <c r="BA356" s="89">
        <v>0</v>
      </c>
      <c r="BB356" s="94" t="s">
        <v>402</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672</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392</v>
      </c>
      <c r="AG357" s="91">
        <v>0</v>
      </c>
      <c r="AH357" s="91">
        <v>1</v>
      </c>
      <c r="AI357" s="91">
        <v>0</v>
      </c>
      <c r="AJ357" s="91">
        <v>3</v>
      </c>
      <c r="AK357" s="88">
        <v>0</v>
      </c>
      <c r="AL357" s="88">
        <v>0</v>
      </c>
      <c r="AM357" s="88">
        <v>0</v>
      </c>
      <c r="AN357" s="88">
        <v>3</v>
      </c>
      <c r="AO357" s="88">
        <v>5000</v>
      </c>
      <c r="AP357" s="88">
        <v>2.5</v>
      </c>
      <c r="AQ357" s="88">
        <v>0</v>
      </c>
      <c r="AR357" s="91">
        <v>0</v>
      </c>
      <c r="AS357" s="88" t="s">
        <v>426</v>
      </c>
      <c r="AT357" s="90" t="s">
        <v>197</v>
      </c>
      <c r="AU357" s="88" t="s">
        <v>349</v>
      </c>
      <c r="AV357" s="86">
        <v>10000007</v>
      </c>
      <c r="AW357" s="86">
        <v>70305005</v>
      </c>
      <c r="AX357" s="87" t="s">
        <v>160</v>
      </c>
      <c r="AY357" s="88">
        <v>0</v>
      </c>
      <c r="AZ357" s="89">
        <v>0</v>
      </c>
      <c r="BA357" s="89">
        <v>0</v>
      </c>
      <c r="BB357" s="93" t="s">
        <v>638</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639</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508</v>
      </c>
      <c r="AG358" s="91">
        <v>0</v>
      </c>
      <c r="AH358" s="91">
        <v>0</v>
      </c>
      <c r="AI358" s="91">
        <v>0</v>
      </c>
      <c r="AJ358" s="91">
        <v>0</v>
      </c>
      <c r="AK358" s="88">
        <v>0</v>
      </c>
      <c r="AL358" s="88">
        <v>0</v>
      </c>
      <c r="AM358" s="88">
        <v>0</v>
      </c>
      <c r="AN358" s="88">
        <v>0.5</v>
      </c>
      <c r="AO358" s="88">
        <v>999999</v>
      </c>
      <c r="AP358" s="88">
        <v>0.5</v>
      </c>
      <c r="AQ358" s="88">
        <v>0</v>
      </c>
      <c r="AR358" s="91">
        <v>0</v>
      </c>
      <c r="AS358" s="188" t="s">
        <v>587</v>
      </c>
      <c r="AT358" s="90" t="s">
        <v>398</v>
      </c>
      <c r="AU358" s="88" t="s">
        <v>349</v>
      </c>
      <c r="AV358" s="86">
        <v>10000007</v>
      </c>
      <c r="AW358" s="86">
        <v>70202004</v>
      </c>
      <c r="AX358" s="90" t="s">
        <v>230</v>
      </c>
      <c r="AY358" s="90" t="s">
        <v>260</v>
      </c>
      <c r="AZ358" s="89">
        <v>0</v>
      </c>
      <c r="BA358" s="89">
        <v>0</v>
      </c>
      <c r="BB358" s="93" t="s">
        <v>576</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673</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167</v>
      </c>
      <c r="AG359" s="91">
        <v>0</v>
      </c>
      <c r="AH359" s="91">
        <v>2</v>
      </c>
      <c r="AI359" s="91">
        <v>0</v>
      </c>
      <c r="AJ359" s="91">
        <v>1.5</v>
      </c>
      <c r="AK359" s="88">
        <v>0</v>
      </c>
      <c r="AL359" s="88">
        <v>0</v>
      </c>
      <c r="AM359" s="88">
        <v>0</v>
      </c>
      <c r="AN359" s="88">
        <v>1.5</v>
      </c>
      <c r="AO359" s="88">
        <v>10000</v>
      </c>
      <c r="AP359" s="88">
        <v>1</v>
      </c>
      <c r="AQ359" s="88">
        <v>5</v>
      </c>
      <c r="AR359" s="91">
        <v>0</v>
      </c>
      <c r="AS359" s="88" t="s">
        <v>158</v>
      </c>
      <c r="AT359" s="90" t="s">
        <v>197</v>
      </c>
      <c r="AU359" s="88" t="s">
        <v>349</v>
      </c>
      <c r="AV359" s="86">
        <v>10000007</v>
      </c>
      <c r="AW359" s="86">
        <v>70302003</v>
      </c>
      <c r="AX359" s="90" t="s">
        <v>380</v>
      </c>
      <c r="AY359" s="89" t="s">
        <v>674</v>
      </c>
      <c r="AZ359" s="89">
        <v>0</v>
      </c>
      <c r="BA359" s="89">
        <v>0</v>
      </c>
      <c r="BB359" s="93" t="s">
        <v>630</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454</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197</v>
      </c>
      <c r="AU360" s="10">
        <v>0</v>
      </c>
      <c r="AV360" s="10">
        <v>0</v>
      </c>
      <c r="AW360" s="14">
        <v>91000109</v>
      </c>
      <c r="AX360" s="12" t="s">
        <v>344</v>
      </c>
      <c r="AY360" s="9" t="s">
        <v>675</v>
      </c>
      <c r="AZ360" s="34">
        <v>0</v>
      </c>
      <c r="BA360" s="34">
        <v>0</v>
      </c>
      <c r="BB360" s="71" t="s">
        <v>676</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454</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197</v>
      </c>
      <c r="AU361" s="10">
        <v>0</v>
      </c>
      <c r="AV361" s="10">
        <v>0</v>
      </c>
      <c r="AW361" s="14">
        <v>91000109</v>
      </c>
      <c r="AX361" s="12" t="s">
        <v>344</v>
      </c>
      <c r="AY361" s="9" t="s">
        <v>677</v>
      </c>
      <c r="AZ361" s="34">
        <v>0</v>
      </c>
      <c r="BA361" s="34">
        <v>0</v>
      </c>
      <c r="BB361" s="71" t="s">
        <v>676</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454</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197</v>
      </c>
      <c r="AU362" s="10">
        <v>0</v>
      </c>
      <c r="AV362" s="10">
        <v>0</v>
      </c>
      <c r="AW362" s="14">
        <v>91000109</v>
      </c>
      <c r="AX362" s="12" t="s">
        <v>344</v>
      </c>
      <c r="AY362" s="9" t="s">
        <v>678</v>
      </c>
      <c r="AZ362" s="34">
        <v>0</v>
      </c>
      <c r="BA362" s="34">
        <v>0</v>
      </c>
      <c r="BB362" s="71" t="s">
        <v>676</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454</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197</v>
      </c>
      <c r="AU363" s="10">
        <v>0</v>
      </c>
      <c r="AV363" s="10">
        <v>0</v>
      </c>
      <c r="AW363" s="14">
        <v>91000109</v>
      </c>
      <c r="AX363" s="12" t="s">
        <v>344</v>
      </c>
      <c r="AY363" s="9" t="s">
        <v>679</v>
      </c>
      <c r="AZ363" s="34">
        <v>0</v>
      </c>
      <c r="BA363" s="34">
        <v>0</v>
      </c>
      <c r="BB363" s="71" t="s">
        <v>676</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454</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197</v>
      </c>
      <c r="AU364" s="10">
        <v>0</v>
      </c>
      <c r="AV364" s="10">
        <v>0</v>
      </c>
      <c r="AW364" s="14">
        <v>91000109</v>
      </c>
      <c r="AX364" s="12" t="s">
        <v>344</v>
      </c>
      <c r="AY364" s="9" t="s">
        <v>680</v>
      </c>
      <c r="AZ364" s="34">
        <v>0</v>
      </c>
      <c r="BA364" s="34">
        <v>0</v>
      </c>
      <c r="BB364" s="71" t="s">
        <v>676</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681</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392</v>
      </c>
      <c r="AG365" s="6">
        <v>1</v>
      </c>
      <c r="AH365" s="6">
        <v>1</v>
      </c>
      <c r="AI365" s="6">
        <v>0</v>
      </c>
      <c r="AJ365" s="6">
        <v>3</v>
      </c>
      <c r="AK365" s="11">
        <v>0</v>
      </c>
      <c r="AL365" s="11">
        <v>0</v>
      </c>
      <c r="AM365" s="11">
        <v>0</v>
      </c>
      <c r="AN365" s="11">
        <v>3</v>
      </c>
      <c r="AO365" s="11">
        <v>5000</v>
      </c>
      <c r="AP365" s="11">
        <v>0</v>
      </c>
      <c r="AQ365" s="11">
        <v>0</v>
      </c>
      <c r="AR365" s="6">
        <v>0</v>
      </c>
      <c r="AS365" s="14">
        <v>99002005</v>
      </c>
      <c r="AT365" s="15" t="s">
        <v>214</v>
      </c>
      <c r="AU365" s="11">
        <v>0</v>
      </c>
      <c r="AV365" s="14">
        <v>0</v>
      </c>
      <c r="AW365" s="14">
        <v>0</v>
      </c>
      <c r="AX365" s="12" t="s">
        <v>160</v>
      </c>
      <c r="AY365" s="11">
        <v>0</v>
      </c>
      <c r="AZ365" s="13">
        <v>0</v>
      </c>
      <c r="BA365" s="13">
        <v>0</v>
      </c>
      <c r="BB365" s="37" t="s">
        <v>682</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683</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392</v>
      </c>
      <c r="AG366" s="6">
        <v>1</v>
      </c>
      <c r="AH366" s="6">
        <v>1</v>
      </c>
      <c r="AI366" s="6">
        <v>0</v>
      </c>
      <c r="AJ366" s="6">
        <v>3</v>
      </c>
      <c r="AK366" s="11">
        <v>0</v>
      </c>
      <c r="AL366" s="11">
        <v>0</v>
      </c>
      <c r="AM366" s="11">
        <v>0</v>
      </c>
      <c r="AN366" s="11">
        <v>3</v>
      </c>
      <c r="AO366" s="11">
        <v>5000</v>
      </c>
      <c r="AP366" s="11">
        <v>0</v>
      </c>
      <c r="AQ366" s="11">
        <v>0</v>
      </c>
      <c r="AR366" s="6">
        <v>0</v>
      </c>
      <c r="AS366" s="14">
        <v>99002006</v>
      </c>
      <c r="AT366" s="15" t="s">
        <v>214</v>
      </c>
      <c r="AU366" s="11">
        <v>0</v>
      </c>
      <c r="AV366" s="14">
        <v>0</v>
      </c>
      <c r="AW366" s="14">
        <v>0</v>
      </c>
      <c r="AX366" s="12" t="s">
        <v>160</v>
      </c>
      <c r="AY366" s="11">
        <v>0</v>
      </c>
      <c r="AZ366" s="13">
        <v>0</v>
      </c>
      <c r="BA366" s="13">
        <v>0</v>
      </c>
      <c r="BB366" s="37" t="s">
        <v>684</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391</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392</v>
      </c>
      <c r="AG367" s="6">
        <v>1</v>
      </c>
      <c r="AH367" s="6">
        <v>1</v>
      </c>
      <c r="AI367" s="6">
        <v>0</v>
      </c>
      <c r="AJ367" s="6">
        <v>3</v>
      </c>
      <c r="AK367" s="11">
        <v>0</v>
      </c>
      <c r="AL367" s="11">
        <v>0</v>
      </c>
      <c r="AM367" s="11">
        <v>0</v>
      </c>
      <c r="AN367" s="11">
        <v>3</v>
      </c>
      <c r="AO367" s="11">
        <v>5000</v>
      </c>
      <c r="AP367" s="11">
        <v>2.5</v>
      </c>
      <c r="AQ367" s="11">
        <v>0</v>
      </c>
      <c r="AR367" s="6">
        <v>0</v>
      </c>
      <c r="AS367" s="14" t="s">
        <v>426</v>
      </c>
      <c r="AT367" s="15" t="s">
        <v>214</v>
      </c>
      <c r="AU367" s="11" t="s">
        <v>349</v>
      </c>
      <c r="AV367" s="14">
        <v>10000007</v>
      </c>
      <c r="AW367" s="14">
        <v>70107001</v>
      </c>
      <c r="AX367" s="12" t="s">
        <v>160</v>
      </c>
      <c r="AY367" s="11">
        <v>0</v>
      </c>
      <c r="AZ367" s="13">
        <v>0</v>
      </c>
      <c r="BA367" s="13">
        <v>0</v>
      </c>
      <c r="BB367" s="37" t="s">
        <v>393</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427</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426</v>
      </c>
      <c r="AT368" s="15" t="s">
        <v>159</v>
      </c>
      <c r="AU368" s="11" t="s">
        <v>349</v>
      </c>
      <c r="AV368" s="14">
        <v>10000007</v>
      </c>
      <c r="AW368" s="14">
        <v>62001302</v>
      </c>
      <c r="AX368" s="12" t="s">
        <v>160</v>
      </c>
      <c r="AY368" s="11" t="s">
        <v>685</v>
      </c>
      <c r="AZ368" s="13">
        <v>0</v>
      </c>
      <c r="BA368" s="13">
        <v>0</v>
      </c>
      <c r="BB368" s="37" t="s">
        <v>429</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430</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426</v>
      </c>
      <c r="AT369" s="15" t="s">
        <v>197</v>
      </c>
      <c r="AU369" s="11" t="s">
        <v>349</v>
      </c>
      <c r="AV369" s="14">
        <v>10000007</v>
      </c>
      <c r="AW369" s="14">
        <v>62001302</v>
      </c>
      <c r="AX369" s="12" t="s">
        <v>160</v>
      </c>
      <c r="AY369" s="11" t="s">
        <v>686</v>
      </c>
      <c r="AZ369" s="13">
        <v>0</v>
      </c>
      <c r="BA369" s="13">
        <v>0</v>
      </c>
      <c r="BB369" s="37" t="s">
        <v>432</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687</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178</v>
      </c>
      <c r="AG370" s="6">
        <v>2</v>
      </c>
      <c r="AH370" s="6">
        <v>0</v>
      </c>
      <c r="AI370" s="6">
        <v>0</v>
      </c>
      <c r="AJ370" s="6">
        <v>0</v>
      </c>
      <c r="AK370" s="11">
        <v>0</v>
      </c>
      <c r="AL370" s="11">
        <v>0</v>
      </c>
      <c r="AM370" s="11">
        <v>0</v>
      </c>
      <c r="AN370" s="11">
        <v>1</v>
      </c>
      <c r="AO370" s="11">
        <v>3000</v>
      </c>
      <c r="AP370" s="11">
        <v>0.5</v>
      </c>
      <c r="AQ370" s="11">
        <v>0</v>
      </c>
      <c r="AR370" s="6">
        <v>0</v>
      </c>
      <c r="AS370" s="11" t="s">
        <v>158</v>
      </c>
      <c r="AT370" s="12" t="s">
        <v>179</v>
      </c>
      <c r="AU370" s="11" t="s">
        <v>180</v>
      </c>
      <c r="AV370" s="14">
        <v>10000001</v>
      </c>
      <c r="AW370" s="14">
        <v>20000010</v>
      </c>
      <c r="AX370" s="12" t="s">
        <v>160</v>
      </c>
      <c r="AY370" s="11">
        <v>0</v>
      </c>
      <c r="AZ370" s="13">
        <v>0</v>
      </c>
      <c r="BA370" s="13">
        <v>0</v>
      </c>
      <c r="BB370" s="37" t="s">
        <v>375</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688</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178</v>
      </c>
      <c r="AG371" s="6">
        <v>2</v>
      </c>
      <c r="AH371" s="6">
        <v>0</v>
      </c>
      <c r="AI371" s="6">
        <v>0</v>
      </c>
      <c r="AJ371" s="6">
        <v>0</v>
      </c>
      <c r="AK371" s="11">
        <v>0</v>
      </c>
      <c r="AL371" s="11">
        <v>0</v>
      </c>
      <c r="AM371" s="11">
        <v>0</v>
      </c>
      <c r="AN371" s="11">
        <v>1</v>
      </c>
      <c r="AO371" s="11">
        <v>3000</v>
      </c>
      <c r="AP371" s="11">
        <v>1</v>
      </c>
      <c r="AQ371" s="11">
        <v>0</v>
      </c>
      <c r="AR371" s="6">
        <v>0</v>
      </c>
      <c r="AS371" s="11" t="s">
        <v>158</v>
      </c>
      <c r="AT371" s="12" t="s">
        <v>182</v>
      </c>
      <c r="AU371" s="11" t="s">
        <v>180</v>
      </c>
      <c r="AV371" s="14">
        <v>10000001</v>
      </c>
      <c r="AW371" s="14">
        <v>20000020</v>
      </c>
      <c r="AX371" s="12" t="s">
        <v>160</v>
      </c>
      <c r="AY371" s="11">
        <v>0</v>
      </c>
      <c r="AZ371" s="13">
        <v>0</v>
      </c>
      <c r="BA371" s="13">
        <v>0</v>
      </c>
      <c r="BB371" s="37" t="s">
        <v>375</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689</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178</v>
      </c>
      <c r="AG372" s="6">
        <v>2</v>
      </c>
      <c r="AH372" s="6">
        <v>0</v>
      </c>
      <c r="AI372" s="6">
        <v>0</v>
      </c>
      <c r="AJ372" s="6">
        <v>0</v>
      </c>
      <c r="AK372" s="11">
        <v>0</v>
      </c>
      <c r="AL372" s="11">
        <v>0</v>
      </c>
      <c r="AM372" s="11">
        <v>0</v>
      </c>
      <c r="AN372" s="11">
        <v>1</v>
      </c>
      <c r="AO372" s="11">
        <v>3000</v>
      </c>
      <c r="AP372" s="11">
        <v>1.2</v>
      </c>
      <c r="AQ372" s="11">
        <v>0</v>
      </c>
      <c r="AR372" s="6">
        <v>0</v>
      </c>
      <c r="AS372" s="11" t="s">
        <v>158</v>
      </c>
      <c r="AT372" s="12" t="s">
        <v>184</v>
      </c>
      <c r="AU372" s="11" t="s">
        <v>180</v>
      </c>
      <c r="AV372" s="14">
        <v>10000001</v>
      </c>
      <c r="AW372" s="14">
        <v>20000030</v>
      </c>
      <c r="AX372" s="12" t="s">
        <v>160</v>
      </c>
      <c r="AY372" s="11">
        <v>0</v>
      </c>
      <c r="AZ372" s="13">
        <v>0</v>
      </c>
      <c r="BA372" s="13">
        <v>0</v>
      </c>
      <c r="BB372" s="37" t="s">
        <v>375</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158</v>
      </c>
      <c r="AT373" s="15" t="s">
        <v>459</v>
      </c>
      <c r="AU373" s="14">
        <v>0</v>
      </c>
      <c r="AV373" s="14">
        <v>10000011</v>
      </c>
      <c r="AW373" s="14">
        <v>20000210</v>
      </c>
      <c r="AX373" s="15" t="s">
        <v>193</v>
      </c>
      <c r="AY373" s="15" t="s">
        <v>158</v>
      </c>
      <c r="AZ373" s="13">
        <v>0</v>
      </c>
      <c r="BA373" s="13">
        <v>0</v>
      </c>
      <c r="BB373" s="68" t="s">
        <v>690</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158</v>
      </c>
      <c r="AT374" s="15" t="s">
        <v>459</v>
      </c>
      <c r="AU374" s="14">
        <v>0</v>
      </c>
      <c r="AV374" s="14">
        <v>10000011</v>
      </c>
      <c r="AW374" s="14">
        <v>20000210</v>
      </c>
      <c r="AX374" s="15" t="s">
        <v>193</v>
      </c>
      <c r="AY374" s="15" t="s">
        <v>158</v>
      </c>
      <c r="AZ374" s="13">
        <v>0</v>
      </c>
      <c r="BA374" s="13">
        <v>0</v>
      </c>
      <c r="BB374" s="68" t="s">
        <v>690</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158</v>
      </c>
      <c r="AT375" s="15" t="s">
        <v>459</v>
      </c>
      <c r="AU375" s="14" t="s">
        <v>195</v>
      </c>
      <c r="AV375" s="14">
        <v>10000011</v>
      </c>
      <c r="AW375" s="14">
        <v>20000210</v>
      </c>
      <c r="AX375" s="15" t="s">
        <v>193</v>
      </c>
      <c r="AY375" s="15" t="s">
        <v>158</v>
      </c>
      <c r="AZ375" s="13">
        <v>0</v>
      </c>
      <c r="BA375" s="13">
        <v>0</v>
      </c>
      <c r="BB375" s="68" t="s">
        <v>690</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158</v>
      </c>
      <c r="AT376" s="15" t="s">
        <v>459</v>
      </c>
      <c r="AU376" s="14" t="s">
        <v>195</v>
      </c>
      <c r="AV376" s="14">
        <v>10000011</v>
      </c>
      <c r="AW376" s="14">
        <v>20000210</v>
      </c>
      <c r="AX376" s="15" t="s">
        <v>193</v>
      </c>
      <c r="AY376" s="15" t="s">
        <v>158</v>
      </c>
      <c r="AZ376" s="13">
        <v>0</v>
      </c>
      <c r="BA376" s="13">
        <v>0</v>
      </c>
      <c r="BB376" s="68" t="s">
        <v>690</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387</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167</v>
      </c>
      <c r="AG377" s="6">
        <v>2</v>
      </c>
      <c r="AH377" s="6">
        <v>2</v>
      </c>
      <c r="AI377" s="6">
        <v>0</v>
      </c>
      <c r="AJ377" s="6">
        <v>1.5</v>
      </c>
      <c r="AK377" s="11">
        <v>0</v>
      </c>
      <c r="AL377" s="11">
        <v>0</v>
      </c>
      <c r="AM377" s="11">
        <v>0</v>
      </c>
      <c r="AN377" s="11">
        <v>1</v>
      </c>
      <c r="AO377" s="11">
        <v>3000</v>
      </c>
      <c r="AP377" s="11">
        <v>0.5</v>
      </c>
      <c r="AQ377" s="11">
        <v>0</v>
      </c>
      <c r="AR377" s="6">
        <v>0</v>
      </c>
      <c r="AS377" s="11" t="s">
        <v>158</v>
      </c>
      <c r="AT377" s="12" t="s">
        <v>214</v>
      </c>
      <c r="AU377" s="11" t="s">
        <v>356</v>
      </c>
      <c r="AV377" s="14">
        <v>10000007</v>
      </c>
      <c r="AW377" s="14">
        <v>21000110</v>
      </c>
      <c r="AX377" s="12" t="s">
        <v>160</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387</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167</v>
      </c>
      <c r="AG378" s="6">
        <v>2</v>
      </c>
      <c r="AH378" s="6">
        <v>2</v>
      </c>
      <c r="AI378" s="6">
        <v>0</v>
      </c>
      <c r="AJ378" s="6">
        <v>1.5</v>
      </c>
      <c r="AK378" s="11">
        <v>0</v>
      </c>
      <c r="AL378" s="11">
        <v>0</v>
      </c>
      <c r="AM378" s="11">
        <v>0</v>
      </c>
      <c r="AN378" s="11">
        <v>1</v>
      </c>
      <c r="AO378" s="11">
        <v>3000</v>
      </c>
      <c r="AP378" s="11">
        <v>0.5</v>
      </c>
      <c r="AQ378" s="11">
        <v>0</v>
      </c>
      <c r="AR378" s="6">
        <v>0</v>
      </c>
      <c r="AS378" s="11" t="s">
        <v>158</v>
      </c>
      <c r="AT378" s="12" t="s">
        <v>214</v>
      </c>
      <c r="AU378" s="11" t="s">
        <v>356</v>
      </c>
      <c r="AV378" s="14">
        <v>10000007</v>
      </c>
      <c r="AW378" s="14">
        <v>21000110</v>
      </c>
      <c r="AX378" s="12" t="s">
        <v>160</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387</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167</v>
      </c>
      <c r="AG379" s="6">
        <v>2</v>
      </c>
      <c r="AH379" s="6">
        <v>2</v>
      </c>
      <c r="AI379" s="6">
        <v>0</v>
      </c>
      <c r="AJ379" s="6">
        <v>1.5</v>
      </c>
      <c r="AK379" s="11">
        <v>0</v>
      </c>
      <c r="AL379" s="11">
        <v>0</v>
      </c>
      <c r="AM379" s="11">
        <v>0</v>
      </c>
      <c r="AN379" s="11">
        <v>1</v>
      </c>
      <c r="AO379" s="11">
        <v>3000</v>
      </c>
      <c r="AP379" s="11">
        <v>0.5</v>
      </c>
      <c r="AQ379" s="11">
        <v>0</v>
      </c>
      <c r="AR379" s="6">
        <v>0</v>
      </c>
      <c r="AS379" s="11" t="s">
        <v>158</v>
      </c>
      <c r="AT379" s="12" t="s">
        <v>214</v>
      </c>
      <c r="AU379" s="11" t="s">
        <v>356</v>
      </c>
      <c r="AV379" s="14">
        <v>10000007</v>
      </c>
      <c r="AW379" s="14">
        <v>21000110</v>
      </c>
      <c r="AX379" s="12" t="s">
        <v>160</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387</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167</v>
      </c>
      <c r="AG380" s="6">
        <v>2</v>
      </c>
      <c r="AH380" s="6">
        <v>2</v>
      </c>
      <c r="AI380" s="6">
        <v>0</v>
      </c>
      <c r="AJ380" s="6">
        <v>1.5</v>
      </c>
      <c r="AK380" s="11">
        <v>0</v>
      </c>
      <c r="AL380" s="11">
        <v>0</v>
      </c>
      <c r="AM380" s="11">
        <v>0</v>
      </c>
      <c r="AN380" s="11">
        <v>1</v>
      </c>
      <c r="AO380" s="11">
        <v>3000</v>
      </c>
      <c r="AP380" s="11">
        <v>0.5</v>
      </c>
      <c r="AQ380" s="11">
        <v>0</v>
      </c>
      <c r="AR380" s="6">
        <v>0</v>
      </c>
      <c r="AS380" s="11" t="s">
        <v>158</v>
      </c>
      <c r="AT380" s="12" t="s">
        <v>214</v>
      </c>
      <c r="AU380" s="11" t="s">
        <v>356</v>
      </c>
      <c r="AV380" s="14">
        <v>10000007</v>
      </c>
      <c r="AW380" s="14">
        <v>21000110</v>
      </c>
      <c r="AX380" s="12" t="s">
        <v>160</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387</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167</v>
      </c>
      <c r="AG381" s="6">
        <v>2</v>
      </c>
      <c r="AH381" s="6">
        <v>2</v>
      </c>
      <c r="AI381" s="6">
        <v>0</v>
      </c>
      <c r="AJ381" s="6">
        <v>1.5</v>
      </c>
      <c r="AK381" s="11">
        <v>0</v>
      </c>
      <c r="AL381" s="11">
        <v>0</v>
      </c>
      <c r="AM381" s="11">
        <v>0</v>
      </c>
      <c r="AN381" s="11">
        <v>1</v>
      </c>
      <c r="AO381" s="11">
        <v>3000</v>
      </c>
      <c r="AP381" s="11">
        <v>0.5</v>
      </c>
      <c r="AQ381" s="11">
        <v>0</v>
      </c>
      <c r="AR381" s="6">
        <v>0</v>
      </c>
      <c r="AS381" s="11" t="s">
        <v>158</v>
      </c>
      <c r="AT381" s="12" t="s">
        <v>214</v>
      </c>
      <c r="AU381" s="11" t="s">
        <v>356</v>
      </c>
      <c r="AV381" s="14">
        <v>10000007</v>
      </c>
      <c r="AW381" s="14">
        <v>21000110</v>
      </c>
      <c r="AX381" s="12" t="s">
        <v>160</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387</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167</v>
      </c>
      <c r="AG382" s="6">
        <v>2</v>
      </c>
      <c r="AH382" s="6">
        <v>2</v>
      </c>
      <c r="AI382" s="6">
        <v>0</v>
      </c>
      <c r="AJ382" s="6">
        <v>1.5</v>
      </c>
      <c r="AK382" s="11">
        <v>0</v>
      </c>
      <c r="AL382" s="11">
        <v>0</v>
      </c>
      <c r="AM382" s="11">
        <v>0</v>
      </c>
      <c r="AN382" s="11">
        <v>1</v>
      </c>
      <c r="AO382" s="11">
        <v>3000</v>
      </c>
      <c r="AP382" s="11">
        <v>0.5</v>
      </c>
      <c r="AQ382" s="11">
        <v>0</v>
      </c>
      <c r="AR382" s="6">
        <v>0</v>
      </c>
      <c r="AS382" s="11" t="s">
        <v>158</v>
      </c>
      <c r="AT382" s="12" t="s">
        <v>214</v>
      </c>
      <c r="AU382" s="11" t="s">
        <v>356</v>
      </c>
      <c r="AV382" s="14">
        <v>10000007</v>
      </c>
      <c r="AW382" s="14">
        <v>21000110</v>
      </c>
      <c r="AX382" s="12" t="s">
        <v>160</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347</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158</v>
      </c>
      <c r="AT383" s="12" t="s">
        <v>398</v>
      </c>
      <c r="AU383" s="11" t="s">
        <v>349</v>
      </c>
      <c r="AV383" s="14">
        <v>10000007</v>
      </c>
      <c r="AW383" s="14">
        <v>21000020</v>
      </c>
      <c r="AX383" s="12" t="s">
        <v>160</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347</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158</v>
      </c>
      <c r="AT384" s="12" t="s">
        <v>398</v>
      </c>
      <c r="AU384" s="11" t="s">
        <v>349</v>
      </c>
      <c r="AV384" s="14">
        <v>10000007</v>
      </c>
      <c r="AW384" s="14">
        <v>21000020</v>
      </c>
      <c r="AX384" s="12" t="s">
        <v>160</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347</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158</v>
      </c>
      <c r="AT385" s="12" t="s">
        <v>398</v>
      </c>
      <c r="AU385" s="11" t="s">
        <v>349</v>
      </c>
      <c r="AV385" s="14">
        <v>10000007</v>
      </c>
      <c r="AW385" s="14">
        <v>21000020</v>
      </c>
      <c r="AX385" s="12" t="s">
        <v>160</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347</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158</v>
      </c>
      <c r="AT386" s="12" t="s">
        <v>398</v>
      </c>
      <c r="AU386" s="11" t="s">
        <v>349</v>
      </c>
      <c r="AV386" s="14">
        <v>10000007</v>
      </c>
      <c r="AW386" s="14">
        <v>21000020</v>
      </c>
      <c r="AX386" s="12" t="s">
        <v>160</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347</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158</v>
      </c>
      <c r="AT387" s="12" t="s">
        <v>398</v>
      </c>
      <c r="AU387" s="11" t="s">
        <v>349</v>
      </c>
      <c r="AV387" s="14">
        <v>10000007</v>
      </c>
      <c r="AW387" s="14">
        <v>21000020</v>
      </c>
      <c r="AX387" s="12" t="s">
        <v>160</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347</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158</v>
      </c>
      <c r="AT388" s="12" t="s">
        <v>398</v>
      </c>
      <c r="AU388" s="11" t="s">
        <v>349</v>
      </c>
      <c r="AV388" s="14">
        <v>10000007</v>
      </c>
      <c r="AW388" s="14">
        <v>21000020</v>
      </c>
      <c r="AX388" s="12" t="s">
        <v>160</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691</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158</v>
      </c>
      <c r="AT389" s="12" t="s">
        <v>469</v>
      </c>
      <c r="AU389" s="11" t="s">
        <v>169</v>
      </c>
      <c r="AV389" s="14">
        <v>10000015</v>
      </c>
      <c r="AW389" s="14">
        <v>21000030</v>
      </c>
      <c r="AX389" s="12" t="s">
        <v>692</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691</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158</v>
      </c>
      <c r="AT390" s="12" t="s">
        <v>469</v>
      </c>
      <c r="AU390" s="11" t="s">
        <v>169</v>
      </c>
      <c r="AV390" s="14">
        <v>10000015</v>
      </c>
      <c r="AW390" s="14">
        <v>21000030</v>
      </c>
      <c r="AX390" s="12" t="s">
        <v>692</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691</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158</v>
      </c>
      <c r="AT391" s="12" t="s">
        <v>469</v>
      </c>
      <c r="AU391" s="11" t="s">
        <v>169</v>
      </c>
      <c r="AV391" s="14">
        <v>10000015</v>
      </c>
      <c r="AW391" s="14">
        <v>21000030</v>
      </c>
      <c r="AX391" s="12" t="s">
        <v>692</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691</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158</v>
      </c>
      <c r="AT392" s="12" t="s">
        <v>469</v>
      </c>
      <c r="AU392" s="11" t="s">
        <v>169</v>
      </c>
      <c r="AV392" s="14">
        <v>10000015</v>
      </c>
      <c r="AW392" s="14">
        <v>21000030</v>
      </c>
      <c r="AX392" s="12" t="s">
        <v>692</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691</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158</v>
      </c>
      <c r="AT393" s="12" t="s">
        <v>469</v>
      </c>
      <c r="AU393" s="11" t="s">
        <v>169</v>
      </c>
      <c r="AV393" s="14">
        <v>10000015</v>
      </c>
      <c r="AW393" s="14">
        <v>21000030</v>
      </c>
      <c r="AX393" s="12" t="s">
        <v>692</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691</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158</v>
      </c>
      <c r="AT394" s="12" t="s">
        <v>469</v>
      </c>
      <c r="AU394" s="11" t="s">
        <v>169</v>
      </c>
      <c r="AV394" s="14">
        <v>10000015</v>
      </c>
      <c r="AW394" s="14">
        <v>21000030</v>
      </c>
      <c r="AX394" s="12" t="s">
        <v>692</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693</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167</v>
      </c>
      <c r="AG395" s="6">
        <v>2</v>
      </c>
      <c r="AH395" s="6">
        <v>2</v>
      </c>
      <c r="AI395" s="6">
        <v>0</v>
      </c>
      <c r="AJ395" s="6">
        <v>1.5</v>
      </c>
      <c r="AK395" s="11">
        <v>0</v>
      </c>
      <c r="AL395" s="11">
        <v>0</v>
      </c>
      <c r="AM395" s="11">
        <v>0</v>
      </c>
      <c r="AN395" s="11">
        <v>1</v>
      </c>
      <c r="AO395" s="11">
        <v>3000</v>
      </c>
      <c r="AP395" s="11">
        <v>0.5</v>
      </c>
      <c r="AQ395" s="11">
        <v>0</v>
      </c>
      <c r="AR395" s="6">
        <v>0</v>
      </c>
      <c r="AS395" s="11" t="s">
        <v>158</v>
      </c>
      <c r="AT395" s="12" t="s">
        <v>214</v>
      </c>
      <c r="AU395" s="11" t="s">
        <v>356</v>
      </c>
      <c r="AV395" s="14">
        <v>10000007</v>
      </c>
      <c r="AW395" s="14">
        <v>21000110</v>
      </c>
      <c r="AX395" s="12" t="s">
        <v>160</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693</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167</v>
      </c>
      <c r="AG396" s="6">
        <v>2</v>
      </c>
      <c r="AH396" s="6">
        <v>2</v>
      </c>
      <c r="AI396" s="6">
        <v>0</v>
      </c>
      <c r="AJ396" s="6">
        <v>1.5</v>
      </c>
      <c r="AK396" s="11">
        <v>0</v>
      </c>
      <c r="AL396" s="11">
        <v>0</v>
      </c>
      <c r="AM396" s="11">
        <v>0</v>
      </c>
      <c r="AN396" s="11">
        <v>1</v>
      </c>
      <c r="AO396" s="11">
        <v>3000</v>
      </c>
      <c r="AP396" s="11">
        <v>0.5</v>
      </c>
      <c r="AQ396" s="11">
        <v>0</v>
      </c>
      <c r="AR396" s="6">
        <v>0</v>
      </c>
      <c r="AS396" s="11" t="s">
        <v>158</v>
      </c>
      <c r="AT396" s="12" t="s">
        <v>214</v>
      </c>
      <c r="AU396" s="11" t="s">
        <v>356</v>
      </c>
      <c r="AV396" s="14">
        <v>10000007</v>
      </c>
      <c r="AW396" s="14">
        <v>21000110</v>
      </c>
      <c r="AX396" s="12" t="s">
        <v>160</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693</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167</v>
      </c>
      <c r="AG397" s="6">
        <v>2</v>
      </c>
      <c r="AH397" s="6">
        <v>2</v>
      </c>
      <c r="AI397" s="6">
        <v>0</v>
      </c>
      <c r="AJ397" s="6">
        <v>1.5</v>
      </c>
      <c r="AK397" s="11">
        <v>0</v>
      </c>
      <c r="AL397" s="11">
        <v>0</v>
      </c>
      <c r="AM397" s="11">
        <v>0</v>
      </c>
      <c r="AN397" s="11">
        <v>1</v>
      </c>
      <c r="AO397" s="11">
        <v>3000</v>
      </c>
      <c r="AP397" s="11">
        <v>0.5</v>
      </c>
      <c r="AQ397" s="11">
        <v>0</v>
      </c>
      <c r="AR397" s="6">
        <v>0</v>
      </c>
      <c r="AS397" s="11" t="s">
        <v>158</v>
      </c>
      <c r="AT397" s="12" t="s">
        <v>214</v>
      </c>
      <c r="AU397" s="11" t="s">
        <v>356</v>
      </c>
      <c r="AV397" s="14">
        <v>10000007</v>
      </c>
      <c r="AW397" s="14">
        <v>21000110</v>
      </c>
      <c r="AX397" s="12" t="s">
        <v>160</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693</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167</v>
      </c>
      <c r="AG398" s="6">
        <v>2</v>
      </c>
      <c r="AH398" s="6">
        <v>2</v>
      </c>
      <c r="AI398" s="6">
        <v>0</v>
      </c>
      <c r="AJ398" s="6">
        <v>1.5</v>
      </c>
      <c r="AK398" s="11">
        <v>0</v>
      </c>
      <c r="AL398" s="11">
        <v>0</v>
      </c>
      <c r="AM398" s="11">
        <v>0</v>
      </c>
      <c r="AN398" s="11">
        <v>1</v>
      </c>
      <c r="AO398" s="11">
        <v>3000</v>
      </c>
      <c r="AP398" s="11">
        <v>0.5</v>
      </c>
      <c r="AQ398" s="11">
        <v>0</v>
      </c>
      <c r="AR398" s="6">
        <v>0</v>
      </c>
      <c r="AS398" s="11" t="s">
        <v>158</v>
      </c>
      <c r="AT398" s="12" t="s">
        <v>214</v>
      </c>
      <c r="AU398" s="11" t="s">
        <v>356</v>
      </c>
      <c r="AV398" s="14">
        <v>10000007</v>
      </c>
      <c r="AW398" s="14">
        <v>21000110</v>
      </c>
      <c r="AX398" s="12" t="s">
        <v>160</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693</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167</v>
      </c>
      <c r="AG399" s="6">
        <v>2</v>
      </c>
      <c r="AH399" s="6">
        <v>2</v>
      </c>
      <c r="AI399" s="6">
        <v>0</v>
      </c>
      <c r="AJ399" s="6">
        <v>1.5</v>
      </c>
      <c r="AK399" s="11">
        <v>0</v>
      </c>
      <c r="AL399" s="11">
        <v>0</v>
      </c>
      <c r="AM399" s="11">
        <v>0</v>
      </c>
      <c r="AN399" s="11">
        <v>1</v>
      </c>
      <c r="AO399" s="11">
        <v>3000</v>
      </c>
      <c r="AP399" s="11">
        <v>0.5</v>
      </c>
      <c r="AQ399" s="11">
        <v>0</v>
      </c>
      <c r="AR399" s="6">
        <v>0</v>
      </c>
      <c r="AS399" s="11" t="s">
        <v>158</v>
      </c>
      <c r="AT399" s="12" t="s">
        <v>214</v>
      </c>
      <c r="AU399" s="11" t="s">
        <v>356</v>
      </c>
      <c r="AV399" s="14">
        <v>10000007</v>
      </c>
      <c r="AW399" s="14">
        <v>21000110</v>
      </c>
      <c r="AX399" s="12" t="s">
        <v>160</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693</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167</v>
      </c>
      <c r="AG400" s="6">
        <v>2</v>
      </c>
      <c r="AH400" s="6">
        <v>2</v>
      </c>
      <c r="AI400" s="6">
        <v>0</v>
      </c>
      <c r="AJ400" s="6">
        <v>1.5</v>
      </c>
      <c r="AK400" s="11">
        <v>0</v>
      </c>
      <c r="AL400" s="11">
        <v>0</v>
      </c>
      <c r="AM400" s="11">
        <v>0</v>
      </c>
      <c r="AN400" s="11">
        <v>1</v>
      </c>
      <c r="AO400" s="11">
        <v>3000</v>
      </c>
      <c r="AP400" s="11">
        <v>0.5</v>
      </c>
      <c r="AQ400" s="11">
        <v>0</v>
      </c>
      <c r="AR400" s="6">
        <v>0</v>
      </c>
      <c r="AS400" s="11" t="s">
        <v>158</v>
      </c>
      <c r="AT400" s="12" t="s">
        <v>214</v>
      </c>
      <c r="AU400" s="11" t="s">
        <v>356</v>
      </c>
      <c r="AV400" s="14">
        <v>10000007</v>
      </c>
      <c r="AW400" s="14">
        <v>21000110</v>
      </c>
      <c r="AX400" s="12" t="s">
        <v>160</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694</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158</v>
      </c>
      <c r="AT401" s="12" t="s">
        <v>398</v>
      </c>
      <c r="AU401" s="11" t="s">
        <v>349</v>
      </c>
      <c r="AV401" s="14">
        <v>10000007</v>
      </c>
      <c r="AW401" s="14">
        <v>21000020</v>
      </c>
      <c r="AX401" s="12" t="s">
        <v>160</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694</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158</v>
      </c>
      <c r="AT402" s="12" t="s">
        <v>398</v>
      </c>
      <c r="AU402" s="11" t="s">
        <v>349</v>
      </c>
      <c r="AV402" s="14">
        <v>10000007</v>
      </c>
      <c r="AW402" s="14">
        <v>21000020</v>
      </c>
      <c r="AX402" s="12" t="s">
        <v>160</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694</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158</v>
      </c>
      <c r="AT403" s="12" t="s">
        <v>398</v>
      </c>
      <c r="AU403" s="11" t="s">
        <v>349</v>
      </c>
      <c r="AV403" s="14">
        <v>10000007</v>
      </c>
      <c r="AW403" s="14">
        <v>21000020</v>
      </c>
      <c r="AX403" s="12" t="s">
        <v>160</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694</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158</v>
      </c>
      <c r="AT404" s="12" t="s">
        <v>398</v>
      </c>
      <c r="AU404" s="11" t="s">
        <v>349</v>
      </c>
      <c r="AV404" s="14">
        <v>10000007</v>
      </c>
      <c r="AW404" s="14">
        <v>21000020</v>
      </c>
      <c r="AX404" s="12" t="s">
        <v>160</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694</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158</v>
      </c>
      <c r="AT405" s="12" t="s">
        <v>398</v>
      </c>
      <c r="AU405" s="11" t="s">
        <v>349</v>
      </c>
      <c r="AV405" s="14">
        <v>10000007</v>
      </c>
      <c r="AW405" s="14">
        <v>21000020</v>
      </c>
      <c r="AX405" s="12" t="s">
        <v>160</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694</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158</v>
      </c>
      <c r="AT406" s="12" t="s">
        <v>398</v>
      </c>
      <c r="AU406" s="11" t="s">
        <v>349</v>
      </c>
      <c r="AV406" s="14">
        <v>10000007</v>
      </c>
      <c r="AW406" s="14">
        <v>21000020</v>
      </c>
      <c r="AX406" s="12" t="s">
        <v>160</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695</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158</v>
      </c>
      <c r="AT407" s="12" t="s">
        <v>469</v>
      </c>
      <c r="AU407" s="11" t="s">
        <v>169</v>
      </c>
      <c r="AV407" s="14">
        <v>10000015</v>
      </c>
      <c r="AW407" s="14">
        <v>21000030</v>
      </c>
      <c r="AX407" s="12" t="s">
        <v>692</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695</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158</v>
      </c>
      <c r="AT408" s="12" t="s">
        <v>469</v>
      </c>
      <c r="AU408" s="11" t="s">
        <v>169</v>
      </c>
      <c r="AV408" s="14">
        <v>10000015</v>
      </c>
      <c r="AW408" s="14">
        <v>21000030</v>
      </c>
      <c r="AX408" s="12" t="s">
        <v>692</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695</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158</v>
      </c>
      <c r="AT409" s="12" t="s">
        <v>469</v>
      </c>
      <c r="AU409" s="11" t="s">
        <v>169</v>
      </c>
      <c r="AV409" s="14">
        <v>10000015</v>
      </c>
      <c r="AW409" s="14">
        <v>21000030</v>
      </c>
      <c r="AX409" s="12" t="s">
        <v>692</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695</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158</v>
      </c>
      <c r="AT410" s="12" t="s">
        <v>469</v>
      </c>
      <c r="AU410" s="11" t="s">
        <v>169</v>
      </c>
      <c r="AV410" s="14">
        <v>10000015</v>
      </c>
      <c r="AW410" s="14">
        <v>21000030</v>
      </c>
      <c r="AX410" s="12" t="s">
        <v>692</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695</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158</v>
      </c>
      <c r="AT411" s="12" t="s">
        <v>469</v>
      </c>
      <c r="AU411" s="11" t="s">
        <v>169</v>
      </c>
      <c r="AV411" s="14">
        <v>10000015</v>
      </c>
      <c r="AW411" s="14">
        <v>21000030</v>
      </c>
      <c r="AX411" s="12" t="s">
        <v>692</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695</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158</v>
      </c>
      <c r="AT412" s="12" t="s">
        <v>469</v>
      </c>
      <c r="AU412" s="11" t="s">
        <v>169</v>
      </c>
      <c r="AV412" s="14">
        <v>10000015</v>
      </c>
      <c r="AW412" s="14">
        <v>21000030</v>
      </c>
      <c r="AX412" s="12" t="s">
        <v>692</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696</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167</v>
      </c>
      <c r="AG413" s="100">
        <v>2</v>
      </c>
      <c r="AH413" s="100">
        <v>2</v>
      </c>
      <c r="AI413" s="100">
        <v>0</v>
      </c>
      <c r="AJ413" s="100">
        <v>1.5</v>
      </c>
      <c r="AK413" s="97">
        <v>0</v>
      </c>
      <c r="AL413" s="97">
        <v>0</v>
      </c>
      <c r="AM413" s="97">
        <v>0</v>
      </c>
      <c r="AN413" s="97">
        <v>1</v>
      </c>
      <c r="AO413" s="97">
        <v>2000</v>
      </c>
      <c r="AP413" s="97">
        <v>0.5</v>
      </c>
      <c r="AQ413" s="97">
        <v>0</v>
      </c>
      <c r="AR413" s="100">
        <v>0</v>
      </c>
      <c r="AS413" s="97" t="s">
        <v>158</v>
      </c>
      <c r="AT413" s="98" t="s">
        <v>214</v>
      </c>
      <c r="AU413" s="14" t="s">
        <v>697</v>
      </c>
      <c r="AV413" s="101">
        <v>10000007</v>
      </c>
      <c r="AW413" s="101">
        <v>21000110</v>
      </c>
      <c r="AX413" s="98" t="s">
        <v>160</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696</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167</v>
      </c>
      <c r="AG414" s="100">
        <v>2</v>
      </c>
      <c r="AH414" s="100">
        <v>2</v>
      </c>
      <c r="AI414" s="100">
        <v>0</v>
      </c>
      <c r="AJ414" s="100">
        <v>1.5</v>
      </c>
      <c r="AK414" s="97">
        <v>0</v>
      </c>
      <c r="AL414" s="97">
        <v>0</v>
      </c>
      <c r="AM414" s="97">
        <v>0</v>
      </c>
      <c r="AN414" s="97">
        <v>1</v>
      </c>
      <c r="AO414" s="97">
        <v>2000</v>
      </c>
      <c r="AP414" s="97">
        <v>0.5</v>
      </c>
      <c r="AQ414" s="97">
        <v>0</v>
      </c>
      <c r="AR414" s="100">
        <v>0</v>
      </c>
      <c r="AS414" s="97" t="s">
        <v>158</v>
      </c>
      <c r="AT414" s="98" t="s">
        <v>214</v>
      </c>
      <c r="AU414" s="14" t="s">
        <v>697</v>
      </c>
      <c r="AV414" s="101">
        <v>10000007</v>
      </c>
      <c r="AW414" s="101">
        <v>21000110</v>
      </c>
      <c r="AX414" s="98" t="s">
        <v>160</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696</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167</v>
      </c>
      <c r="AG415" s="100">
        <v>2</v>
      </c>
      <c r="AH415" s="100">
        <v>2</v>
      </c>
      <c r="AI415" s="100">
        <v>0</v>
      </c>
      <c r="AJ415" s="100">
        <v>1.5</v>
      </c>
      <c r="AK415" s="97">
        <v>0</v>
      </c>
      <c r="AL415" s="97">
        <v>0</v>
      </c>
      <c r="AM415" s="97">
        <v>0</v>
      </c>
      <c r="AN415" s="97">
        <v>1</v>
      </c>
      <c r="AO415" s="97">
        <v>2000</v>
      </c>
      <c r="AP415" s="97">
        <v>0.5</v>
      </c>
      <c r="AQ415" s="97">
        <v>0</v>
      </c>
      <c r="AR415" s="100">
        <v>0</v>
      </c>
      <c r="AS415" s="97" t="s">
        <v>158</v>
      </c>
      <c r="AT415" s="98" t="s">
        <v>214</v>
      </c>
      <c r="AU415" s="14" t="s">
        <v>697</v>
      </c>
      <c r="AV415" s="101">
        <v>10000007</v>
      </c>
      <c r="AW415" s="101">
        <v>21000110</v>
      </c>
      <c r="AX415" s="98" t="s">
        <v>160</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696</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167</v>
      </c>
      <c r="AG416" s="100">
        <v>2</v>
      </c>
      <c r="AH416" s="100">
        <v>2</v>
      </c>
      <c r="AI416" s="100">
        <v>0</v>
      </c>
      <c r="AJ416" s="100">
        <v>1.5</v>
      </c>
      <c r="AK416" s="97">
        <v>0</v>
      </c>
      <c r="AL416" s="97">
        <v>0</v>
      </c>
      <c r="AM416" s="97">
        <v>0</v>
      </c>
      <c r="AN416" s="97">
        <v>1</v>
      </c>
      <c r="AO416" s="97">
        <v>2000</v>
      </c>
      <c r="AP416" s="97">
        <v>0.5</v>
      </c>
      <c r="AQ416" s="97">
        <v>0</v>
      </c>
      <c r="AR416" s="100">
        <v>0</v>
      </c>
      <c r="AS416" s="97" t="s">
        <v>158</v>
      </c>
      <c r="AT416" s="98" t="s">
        <v>214</v>
      </c>
      <c r="AU416" s="14" t="s">
        <v>697</v>
      </c>
      <c r="AV416" s="101">
        <v>10000007</v>
      </c>
      <c r="AW416" s="101">
        <v>21000110</v>
      </c>
      <c r="AX416" s="98" t="s">
        <v>160</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696</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167</v>
      </c>
      <c r="AG417" s="100">
        <v>2</v>
      </c>
      <c r="AH417" s="100">
        <v>2</v>
      </c>
      <c r="AI417" s="100">
        <v>0</v>
      </c>
      <c r="AJ417" s="100">
        <v>1.5</v>
      </c>
      <c r="AK417" s="97">
        <v>0</v>
      </c>
      <c r="AL417" s="97">
        <v>0</v>
      </c>
      <c r="AM417" s="97">
        <v>0</v>
      </c>
      <c r="AN417" s="97">
        <v>1</v>
      </c>
      <c r="AO417" s="97">
        <v>2000</v>
      </c>
      <c r="AP417" s="97">
        <v>0.5</v>
      </c>
      <c r="AQ417" s="97">
        <v>0</v>
      </c>
      <c r="AR417" s="100">
        <v>0</v>
      </c>
      <c r="AS417" s="97" t="s">
        <v>158</v>
      </c>
      <c r="AT417" s="98" t="s">
        <v>214</v>
      </c>
      <c r="AU417" s="14" t="s">
        <v>697</v>
      </c>
      <c r="AV417" s="101">
        <v>10000007</v>
      </c>
      <c r="AW417" s="101">
        <v>21000110</v>
      </c>
      <c r="AX417" s="98" t="s">
        <v>160</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696</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167</v>
      </c>
      <c r="AG418" s="100">
        <v>2</v>
      </c>
      <c r="AH418" s="100">
        <v>2</v>
      </c>
      <c r="AI418" s="100">
        <v>0</v>
      </c>
      <c r="AJ418" s="100">
        <v>1.5</v>
      </c>
      <c r="AK418" s="97">
        <v>0</v>
      </c>
      <c r="AL418" s="97">
        <v>0</v>
      </c>
      <c r="AM418" s="97">
        <v>0</v>
      </c>
      <c r="AN418" s="97">
        <v>1</v>
      </c>
      <c r="AO418" s="97">
        <v>2000</v>
      </c>
      <c r="AP418" s="97">
        <v>0.5</v>
      </c>
      <c r="AQ418" s="97">
        <v>0</v>
      </c>
      <c r="AR418" s="100">
        <v>0</v>
      </c>
      <c r="AS418" s="97" t="s">
        <v>158</v>
      </c>
      <c r="AT418" s="98" t="s">
        <v>214</v>
      </c>
      <c r="AU418" s="14" t="s">
        <v>697</v>
      </c>
      <c r="AV418" s="101">
        <v>10000007</v>
      </c>
      <c r="AW418" s="101">
        <v>21000110</v>
      </c>
      <c r="AX418" s="98" t="s">
        <v>160</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698</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158</v>
      </c>
      <c r="AT419" s="98" t="s">
        <v>398</v>
      </c>
      <c r="AU419" s="97" t="s">
        <v>699</v>
      </c>
      <c r="AV419" s="101">
        <v>10000007</v>
      </c>
      <c r="AW419" s="101">
        <v>21000020</v>
      </c>
      <c r="AX419" s="98" t="s">
        <v>160</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698</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158</v>
      </c>
      <c r="AT420" s="98" t="s">
        <v>398</v>
      </c>
      <c r="AU420" s="97" t="s">
        <v>699</v>
      </c>
      <c r="AV420" s="101">
        <v>10000007</v>
      </c>
      <c r="AW420" s="101">
        <v>21000020</v>
      </c>
      <c r="AX420" s="98" t="s">
        <v>160</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698</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158</v>
      </c>
      <c r="AT421" s="98" t="s">
        <v>398</v>
      </c>
      <c r="AU421" s="97" t="s">
        <v>699</v>
      </c>
      <c r="AV421" s="101">
        <v>10000007</v>
      </c>
      <c r="AW421" s="101">
        <v>21000020</v>
      </c>
      <c r="AX421" s="98" t="s">
        <v>160</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698</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158</v>
      </c>
      <c r="AT422" s="98" t="s">
        <v>398</v>
      </c>
      <c r="AU422" s="97" t="s">
        <v>699</v>
      </c>
      <c r="AV422" s="101">
        <v>10000007</v>
      </c>
      <c r="AW422" s="101">
        <v>21000020</v>
      </c>
      <c r="AX422" s="98" t="s">
        <v>160</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698</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158</v>
      </c>
      <c r="AT423" s="98" t="s">
        <v>398</v>
      </c>
      <c r="AU423" s="97" t="s">
        <v>699</v>
      </c>
      <c r="AV423" s="101">
        <v>10000007</v>
      </c>
      <c r="AW423" s="101">
        <v>21000020</v>
      </c>
      <c r="AX423" s="98" t="s">
        <v>160</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698</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158</v>
      </c>
      <c r="AT424" s="98" t="s">
        <v>398</v>
      </c>
      <c r="AU424" s="97" t="s">
        <v>699</v>
      </c>
      <c r="AV424" s="101">
        <v>10000007</v>
      </c>
      <c r="AW424" s="101">
        <v>21000020</v>
      </c>
      <c r="AX424" s="98" t="s">
        <v>160</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700</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158</v>
      </c>
      <c r="AT425" s="98" t="s">
        <v>469</v>
      </c>
      <c r="AU425" s="14" t="s">
        <v>701</v>
      </c>
      <c r="AV425" s="101">
        <v>10000015</v>
      </c>
      <c r="AW425" s="101">
        <v>21000030</v>
      </c>
      <c r="AX425" s="98" t="s">
        <v>692</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700</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158</v>
      </c>
      <c r="AT426" s="98" t="s">
        <v>469</v>
      </c>
      <c r="AU426" s="14" t="s">
        <v>701</v>
      </c>
      <c r="AV426" s="101">
        <v>10000015</v>
      </c>
      <c r="AW426" s="101">
        <v>21000030</v>
      </c>
      <c r="AX426" s="98" t="s">
        <v>692</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700</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158</v>
      </c>
      <c r="AT427" s="98" t="s">
        <v>469</v>
      </c>
      <c r="AU427" s="14" t="s">
        <v>701</v>
      </c>
      <c r="AV427" s="101">
        <v>10000015</v>
      </c>
      <c r="AW427" s="101">
        <v>21000030</v>
      </c>
      <c r="AX427" s="98" t="s">
        <v>692</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700</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158</v>
      </c>
      <c r="AT428" s="98" t="s">
        <v>469</v>
      </c>
      <c r="AU428" s="14" t="s">
        <v>701</v>
      </c>
      <c r="AV428" s="101">
        <v>10000015</v>
      </c>
      <c r="AW428" s="101">
        <v>21000030</v>
      </c>
      <c r="AX428" s="98" t="s">
        <v>692</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700</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158</v>
      </c>
      <c r="AT429" s="98" t="s">
        <v>469</v>
      </c>
      <c r="AU429" s="14" t="s">
        <v>701</v>
      </c>
      <c r="AV429" s="101">
        <v>10000015</v>
      </c>
      <c r="AW429" s="101">
        <v>21000030</v>
      </c>
      <c r="AX429" s="98" t="s">
        <v>692</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700</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158</v>
      </c>
      <c r="AT430" s="98" t="s">
        <v>469</v>
      </c>
      <c r="AU430" s="14" t="s">
        <v>701</v>
      </c>
      <c r="AV430" s="101">
        <v>10000015</v>
      </c>
      <c r="AW430" s="101">
        <v>21000030</v>
      </c>
      <c r="AX430" s="98" t="s">
        <v>692</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702</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158</v>
      </c>
      <c r="AT431" s="15" t="s">
        <v>159</v>
      </c>
      <c r="AU431" s="14" t="s">
        <v>247</v>
      </c>
      <c r="AV431" s="14">
        <v>0</v>
      </c>
      <c r="AW431" s="14">
        <v>40000003</v>
      </c>
      <c r="AX431" s="15" t="s">
        <v>160</v>
      </c>
      <c r="AY431" s="15" t="s">
        <v>158</v>
      </c>
      <c r="AZ431" s="13">
        <v>0</v>
      </c>
      <c r="BA431" s="13">
        <v>0</v>
      </c>
      <c r="BB431" s="68" t="s">
        <v>690</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703</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158</v>
      </c>
      <c r="AT432" s="15" t="s">
        <v>159</v>
      </c>
      <c r="AU432" s="14" t="s">
        <v>247</v>
      </c>
      <c r="AV432" s="14">
        <v>0</v>
      </c>
      <c r="AW432" s="14">
        <v>40000003</v>
      </c>
      <c r="AX432" s="15" t="s">
        <v>160</v>
      </c>
      <c r="AY432" s="15" t="s">
        <v>158</v>
      </c>
      <c r="AZ432" s="13">
        <v>0</v>
      </c>
      <c r="BA432" s="13">
        <v>0</v>
      </c>
      <c r="BB432" s="68" t="s">
        <v>690</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167</v>
      </c>
      <c r="AG433" s="6">
        <v>2</v>
      </c>
      <c r="AH433" s="6">
        <v>2</v>
      </c>
      <c r="AI433" s="6">
        <v>0</v>
      </c>
      <c r="AJ433" s="6">
        <v>1.5</v>
      </c>
      <c r="AK433" s="11">
        <v>0</v>
      </c>
      <c r="AL433" s="11">
        <v>0</v>
      </c>
      <c r="AM433" s="11">
        <v>0</v>
      </c>
      <c r="AN433" s="11">
        <v>0.5</v>
      </c>
      <c r="AO433" s="11">
        <v>150</v>
      </c>
      <c r="AP433" s="11">
        <v>0.1</v>
      </c>
      <c r="AQ433" s="11">
        <v>60</v>
      </c>
      <c r="AR433" s="6">
        <v>0</v>
      </c>
      <c r="AS433" s="11" t="s">
        <v>158</v>
      </c>
      <c r="AT433" s="12" t="s">
        <v>168</v>
      </c>
      <c r="AU433" s="11" t="s">
        <v>169</v>
      </c>
      <c r="AV433" s="14">
        <v>0</v>
      </c>
      <c r="AW433" s="14">
        <v>60000003</v>
      </c>
      <c r="AX433" s="12" t="s">
        <v>170</v>
      </c>
      <c r="AY433" s="11">
        <v>0</v>
      </c>
      <c r="AZ433" s="13">
        <v>0</v>
      </c>
      <c r="BA433" s="13">
        <v>0</v>
      </c>
      <c r="BB433" s="37" t="s">
        <v>171</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178</v>
      </c>
      <c r="AG434" s="6">
        <v>2</v>
      </c>
      <c r="AH434" s="6">
        <v>0</v>
      </c>
      <c r="AI434" s="6">
        <v>0</v>
      </c>
      <c r="AJ434" s="6">
        <v>3</v>
      </c>
      <c r="AK434" s="11">
        <v>0</v>
      </c>
      <c r="AL434" s="11">
        <v>0</v>
      </c>
      <c r="AM434" s="11">
        <v>0</v>
      </c>
      <c r="AN434" s="11">
        <v>0.4</v>
      </c>
      <c r="AO434" s="11">
        <v>1500</v>
      </c>
      <c r="AP434" s="11">
        <v>0.4</v>
      </c>
      <c r="AQ434" s="11">
        <v>0</v>
      </c>
      <c r="AR434" s="6">
        <v>0</v>
      </c>
      <c r="AS434" s="11" t="s">
        <v>158</v>
      </c>
      <c r="AT434" s="12" t="s">
        <v>179</v>
      </c>
      <c r="AU434" s="11" t="s">
        <v>180</v>
      </c>
      <c r="AV434" s="14">
        <v>10000001</v>
      </c>
      <c r="AW434" s="14">
        <v>20100010</v>
      </c>
      <c r="AX434" s="12" t="s">
        <v>160</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178</v>
      </c>
      <c r="AG435" s="6">
        <v>2</v>
      </c>
      <c r="AH435" s="6">
        <v>0</v>
      </c>
      <c r="AI435" s="6">
        <v>0</v>
      </c>
      <c r="AJ435" s="6">
        <v>3</v>
      </c>
      <c r="AK435" s="11">
        <v>0</v>
      </c>
      <c r="AL435" s="11">
        <v>0</v>
      </c>
      <c r="AM435" s="11">
        <v>0</v>
      </c>
      <c r="AN435" s="11">
        <v>0.7</v>
      </c>
      <c r="AO435" s="11">
        <v>1500</v>
      </c>
      <c r="AP435" s="11">
        <v>0.7</v>
      </c>
      <c r="AQ435" s="11">
        <v>0</v>
      </c>
      <c r="AR435" s="6">
        <v>0</v>
      </c>
      <c r="AS435" s="11" t="s">
        <v>158</v>
      </c>
      <c r="AT435" s="12" t="s">
        <v>182</v>
      </c>
      <c r="AU435" s="11" t="s">
        <v>180</v>
      </c>
      <c r="AV435" s="14">
        <v>10000001</v>
      </c>
      <c r="AW435" s="14">
        <v>20100020</v>
      </c>
      <c r="AX435" s="12" t="s">
        <v>160</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178</v>
      </c>
      <c r="AG436" s="6">
        <v>2</v>
      </c>
      <c r="AH436" s="6">
        <v>0</v>
      </c>
      <c r="AI436" s="6">
        <v>0</v>
      </c>
      <c r="AJ436" s="6">
        <v>3</v>
      </c>
      <c r="AK436" s="11">
        <v>0</v>
      </c>
      <c r="AL436" s="11">
        <v>0</v>
      </c>
      <c r="AM436" s="11">
        <v>0</v>
      </c>
      <c r="AN436" s="11">
        <v>0.5</v>
      </c>
      <c r="AO436" s="11">
        <v>1500</v>
      </c>
      <c r="AP436" s="11">
        <v>0.5</v>
      </c>
      <c r="AQ436" s="11">
        <v>0</v>
      </c>
      <c r="AR436" s="6">
        <v>0</v>
      </c>
      <c r="AS436" s="11" t="s">
        <v>158</v>
      </c>
      <c r="AT436" s="12" t="s">
        <v>184</v>
      </c>
      <c r="AU436" s="11" t="s">
        <v>180</v>
      </c>
      <c r="AV436" s="14">
        <v>10000001</v>
      </c>
      <c r="AW436" s="14">
        <v>20100030</v>
      </c>
      <c r="AX436" s="12" t="s">
        <v>160</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158</v>
      </c>
      <c r="AG437" s="6">
        <v>7</v>
      </c>
      <c r="AH437" s="6">
        <v>0</v>
      </c>
      <c r="AI437" s="6">
        <v>0</v>
      </c>
      <c r="AJ437" s="6">
        <v>3</v>
      </c>
      <c r="AK437" s="11">
        <v>0</v>
      </c>
      <c r="AL437" s="11">
        <v>0</v>
      </c>
      <c r="AM437" s="11">
        <v>0</v>
      </c>
      <c r="AN437" s="11">
        <v>0.3</v>
      </c>
      <c r="AO437" s="11">
        <v>1000</v>
      </c>
      <c r="AP437" s="11">
        <v>0.3</v>
      </c>
      <c r="AQ437" s="11">
        <v>0</v>
      </c>
      <c r="AR437" s="6">
        <v>0</v>
      </c>
      <c r="AS437" s="11" t="s">
        <v>158</v>
      </c>
      <c r="AT437" s="12" t="s">
        <v>186</v>
      </c>
      <c r="AU437" s="11" t="s">
        <v>180</v>
      </c>
      <c r="AV437" s="14">
        <v>10001006</v>
      </c>
      <c r="AW437" s="14">
        <v>20100110</v>
      </c>
      <c r="AX437" s="12" t="s">
        <v>160</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158</v>
      </c>
      <c r="AG438" s="6">
        <v>7</v>
      </c>
      <c r="AH438" s="6">
        <v>0</v>
      </c>
      <c r="AI438" s="6">
        <v>0</v>
      </c>
      <c r="AJ438" s="6">
        <v>3</v>
      </c>
      <c r="AK438" s="11">
        <v>0</v>
      </c>
      <c r="AL438" s="11">
        <v>0</v>
      </c>
      <c r="AM438" s="11">
        <v>0</v>
      </c>
      <c r="AN438" s="11">
        <v>0.4</v>
      </c>
      <c r="AO438" s="11">
        <v>1000</v>
      </c>
      <c r="AP438" s="11">
        <v>0.4</v>
      </c>
      <c r="AQ438" s="11">
        <v>0</v>
      </c>
      <c r="AR438" s="6">
        <v>0</v>
      </c>
      <c r="AS438" s="11" t="s">
        <v>158</v>
      </c>
      <c r="AT438" s="12" t="s">
        <v>188</v>
      </c>
      <c r="AU438" s="11" t="s">
        <v>180</v>
      </c>
      <c r="AV438" s="14">
        <v>10001006</v>
      </c>
      <c r="AW438" s="14">
        <v>20100120</v>
      </c>
      <c r="AX438" s="12" t="s">
        <v>160</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158</v>
      </c>
      <c r="AG439" s="6">
        <v>7</v>
      </c>
      <c r="AH439" s="6">
        <v>0</v>
      </c>
      <c r="AI439" s="6">
        <v>0</v>
      </c>
      <c r="AJ439" s="6">
        <v>3</v>
      </c>
      <c r="AK439" s="11">
        <v>0</v>
      </c>
      <c r="AL439" s="11">
        <v>0</v>
      </c>
      <c r="AM439" s="11">
        <v>0</v>
      </c>
      <c r="AN439" s="11">
        <v>0.3</v>
      </c>
      <c r="AO439" s="11">
        <v>1000</v>
      </c>
      <c r="AP439" s="11">
        <v>0.3</v>
      </c>
      <c r="AQ439" s="11">
        <v>0</v>
      </c>
      <c r="AR439" s="6">
        <v>0</v>
      </c>
      <c r="AS439" s="11" t="s">
        <v>158</v>
      </c>
      <c r="AT439" s="12" t="s">
        <v>186</v>
      </c>
      <c r="AU439" s="11" t="s">
        <v>180</v>
      </c>
      <c r="AV439" s="14">
        <v>10001006</v>
      </c>
      <c r="AW439" s="14">
        <v>20100110</v>
      </c>
      <c r="AX439" s="12" t="s">
        <v>160</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704</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158</v>
      </c>
      <c r="AG440" s="6">
        <v>7</v>
      </c>
      <c r="AH440" s="6">
        <v>0</v>
      </c>
      <c r="AI440" s="6">
        <v>0</v>
      </c>
      <c r="AJ440" s="6">
        <v>3</v>
      </c>
      <c r="AK440" s="11">
        <v>0</v>
      </c>
      <c r="AL440" s="11">
        <v>0</v>
      </c>
      <c r="AM440" s="11">
        <v>0</v>
      </c>
      <c r="AN440" s="11">
        <v>0.8</v>
      </c>
      <c r="AO440" s="11">
        <v>1000</v>
      </c>
      <c r="AP440" s="11">
        <v>0.8</v>
      </c>
      <c r="AQ440" s="11">
        <v>0</v>
      </c>
      <c r="AR440" s="6">
        <v>0</v>
      </c>
      <c r="AS440" s="11" t="s">
        <v>158</v>
      </c>
      <c r="AT440" s="12" t="s">
        <v>190</v>
      </c>
      <c r="AU440" s="11" t="s">
        <v>180</v>
      </c>
      <c r="AV440" s="14">
        <v>10001006</v>
      </c>
      <c r="AW440" s="14">
        <v>20100130</v>
      </c>
      <c r="AX440" s="12" t="s">
        <v>160</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158</v>
      </c>
      <c r="AT441" s="12" t="s">
        <v>179</v>
      </c>
      <c r="AU441" s="14" t="s">
        <v>192</v>
      </c>
      <c r="AV441" s="14">
        <v>10000011</v>
      </c>
      <c r="AW441" s="14">
        <v>20100210</v>
      </c>
      <c r="AX441" s="15" t="s">
        <v>193</v>
      </c>
      <c r="AY441" s="15" t="s">
        <v>158</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158</v>
      </c>
      <c r="AT442" s="12" t="s">
        <v>182</v>
      </c>
      <c r="AU442" s="14" t="s">
        <v>192</v>
      </c>
      <c r="AV442" s="14">
        <v>10000011</v>
      </c>
      <c r="AW442" s="14">
        <v>20100210</v>
      </c>
      <c r="AX442" s="15" t="s">
        <v>193</v>
      </c>
      <c r="AY442" s="15" t="s">
        <v>158</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158</v>
      </c>
      <c r="AT443" s="12" t="s">
        <v>186</v>
      </c>
      <c r="AU443" s="14" t="s">
        <v>192</v>
      </c>
      <c r="AV443" s="14">
        <v>10001006</v>
      </c>
      <c r="AW443" s="14">
        <v>20100310</v>
      </c>
      <c r="AX443" s="15" t="s">
        <v>193</v>
      </c>
      <c r="AY443" s="15" t="s">
        <v>158</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158</v>
      </c>
      <c r="AT444" s="12" t="s">
        <v>188</v>
      </c>
      <c r="AU444" s="14" t="s">
        <v>192</v>
      </c>
      <c r="AV444" s="14">
        <v>10001006</v>
      </c>
      <c r="AW444" s="14">
        <v>20100310</v>
      </c>
      <c r="AX444" s="15" t="s">
        <v>193</v>
      </c>
      <c r="AY444" s="15" t="s">
        <v>158</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158</v>
      </c>
      <c r="AT445" s="12" t="s">
        <v>179</v>
      </c>
      <c r="AU445" s="14" t="s">
        <v>192</v>
      </c>
      <c r="AV445" s="14">
        <v>12000010</v>
      </c>
      <c r="AW445" s="10">
        <v>20100410</v>
      </c>
      <c r="AX445" s="15" t="s">
        <v>193</v>
      </c>
      <c r="AY445" s="15" t="s">
        <v>158</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158</v>
      </c>
      <c r="AT446" s="12" t="s">
        <v>182</v>
      </c>
      <c r="AU446" s="14" t="s">
        <v>192</v>
      </c>
      <c r="AV446" s="14">
        <v>12000010</v>
      </c>
      <c r="AW446" s="10">
        <v>20100420</v>
      </c>
      <c r="AX446" s="15" t="s">
        <v>193</v>
      </c>
      <c r="AY446" s="15" t="s">
        <v>158</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705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158</v>
      </c>
      <c r="AT447" s="12" t="s">
        <v>179</v>
      </c>
      <c r="AU447" s="14" t="s">
        <v>192</v>
      </c>
      <c r="AV447" s="14">
        <v>12000010</v>
      </c>
      <c r="AW447" s="10">
        <v>20100410</v>
      </c>
      <c r="AX447" s="15" t="s">
        <v>193</v>
      </c>
      <c r="AY447" s="15" t="s">
        <v>508</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387</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167</v>
      </c>
      <c r="AG448" s="6">
        <v>2</v>
      </c>
      <c r="AH448" s="6">
        <v>2</v>
      </c>
      <c r="AI448" s="6">
        <v>0</v>
      </c>
      <c r="AJ448" s="6">
        <v>1.5</v>
      </c>
      <c r="AK448" s="11">
        <v>0</v>
      </c>
      <c r="AL448" s="11">
        <v>0</v>
      </c>
      <c r="AM448" s="11">
        <v>0</v>
      </c>
      <c r="AN448" s="11">
        <v>0.5</v>
      </c>
      <c r="AO448" s="11">
        <v>2000</v>
      </c>
      <c r="AP448" s="11">
        <v>0.5</v>
      </c>
      <c r="AQ448" s="11">
        <v>0</v>
      </c>
      <c r="AR448" s="6">
        <v>0</v>
      </c>
      <c r="AS448" s="11">
        <v>0</v>
      </c>
      <c r="AT448" s="12" t="s">
        <v>214</v>
      </c>
      <c r="AU448" s="11" t="s">
        <v>356</v>
      </c>
      <c r="AV448" s="14">
        <v>10000007</v>
      </c>
      <c r="AW448" s="14">
        <v>21000110</v>
      </c>
      <c r="AX448" s="12" t="s">
        <v>160</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387</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167</v>
      </c>
      <c r="AG449" s="6">
        <v>2</v>
      </c>
      <c r="AH449" s="6">
        <v>2</v>
      </c>
      <c r="AI449" s="6">
        <v>0</v>
      </c>
      <c r="AJ449" s="6">
        <v>1.5</v>
      </c>
      <c r="AK449" s="11">
        <v>0</v>
      </c>
      <c r="AL449" s="11">
        <v>0</v>
      </c>
      <c r="AM449" s="11">
        <v>0</v>
      </c>
      <c r="AN449" s="11">
        <v>0.5</v>
      </c>
      <c r="AO449" s="11">
        <v>2000</v>
      </c>
      <c r="AP449" s="11">
        <v>0.5</v>
      </c>
      <c r="AQ449" s="11">
        <v>0</v>
      </c>
      <c r="AR449" s="6">
        <v>0</v>
      </c>
      <c r="AS449" s="11">
        <v>0</v>
      </c>
      <c r="AT449" s="12" t="s">
        <v>214</v>
      </c>
      <c r="AU449" s="11" t="s">
        <v>356</v>
      </c>
      <c r="AV449" s="14">
        <v>10000007</v>
      </c>
      <c r="AW449" s="14">
        <v>21000110</v>
      </c>
      <c r="AX449" s="12" t="s">
        <v>160</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387</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167</v>
      </c>
      <c r="AG450" s="6">
        <v>2</v>
      </c>
      <c r="AH450" s="6">
        <v>2</v>
      </c>
      <c r="AI450" s="6">
        <v>0</v>
      </c>
      <c r="AJ450" s="6">
        <v>1.5</v>
      </c>
      <c r="AK450" s="11">
        <v>0</v>
      </c>
      <c r="AL450" s="11">
        <v>0</v>
      </c>
      <c r="AM450" s="11">
        <v>0</v>
      </c>
      <c r="AN450" s="11">
        <v>0.5</v>
      </c>
      <c r="AO450" s="11">
        <v>2000</v>
      </c>
      <c r="AP450" s="11">
        <v>0.5</v>
      </c>
      <c r="AQ450" s="11">
        <v>0</v>
      </c>
      <c r="AR450" s="6">
        <v>0</v>
      </c>
      <c r="AS450" s="11">
        <v>0</v>
      </c>
      <c r="AT450" s="12" t="s">
        <v>214</v>
      </c>
      <c r="AU450" s="11" t="s">
        <v>356</v>
      </c>
      <c r="AV450" s="14">
        <v>10000007</v>
      </c>
      <c r="AW450" s="14">
        <v>21000110</v>
      </c>
      <c r="AX450" s="12" t="s">
        <v>160</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387</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167</v>
      </c>
      <c r="AG451" s="6">
        <v>2</v>
      </c>
      <c r="AH451" s="6">
        <v>2</v>
      </c>
      <c r="AI451" s="6">
        <v>0</v>
      </c>
      <c r="AJ451" s="6">
        <v>1.5</v>
      </c>
      <c r="AK451" s="11">
        <v>0</v>
      </c>
      <c r="AL451" s="11">
        <v>0</v>
      </c>
      <c r="AM451" s="11">
        <v>0</v>
      </c>
      <c r="AN451" s="11">
        <v>0.5</v>
      </c>
      <c r="AO451" s="11">
        <v>2000</v>
      </c>
      <c r="AP451" s="11">
        <v>0.5</v>
      </c>
      <c r="AQ451" s="11">
        <v>0</v>
      </c>
      <c r="AR451" s="6">
        <v>0</v>
      </c>
      <c r="AS451" s="11">
        <v>0</v>
      </c>
      <c r="AT451" s="12" t="s">
        <v>214</v>
      </c>
      <c r="AU451" s="11" t="s">
        <v>356</v>
      </c>
      <c r="AV451" s="14">
        <v>10000007</v>
      </c>
      <c r="AW451" s="14">
        <v>21000110</v>
      </c>
      <c r="AX451" s="12" t="s">
        <v>160</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387</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167</v>
      </c>
      <c r="AG452" s="6">
        <v>2</v>
      </c>
      <c r="AH452" s="6">
        <v>2</v>
      </c>
      <c r="AI452" s="6">
        <v>0</v>
      </c>
      <c r="AJ452" s="6">
        <v>1.5</v>
      </c>
      <c r="AK452" s="11">
        <v>0</v>
      </c>
      <c r="AL452" s="11">
        <v>0</v>
      </c>
      <c r="AM452" s="11">
        <v>0</v>
      </c>
      <c r="AN452" s="11">
        <v>0.5</v>
      </c>
      <c r="AO452" s="11">
        <v>2000</v>
      </c>
      <c r="AP452" s="11">
        <v>0.5</v>
      </c>
      <c r="AQ452" s="11">
        <v>0</v>
      </c>
      <c r="AR452" s="6">
        <v>0</v>
      </c>
      <c r="AS452" s="11">
        <v>0</v>
      </c>
      <c r="AT452" s="12" t="s">
        <v>214</v>
      </c>
      <c r="AU452" s="11" t="s">
        <v>356</v>
      </c>
      <c r="AV452" s="14">
        <v>10000007</v>
      </c>
      <c r="AW452" s="14">
        <v>21000110</v>
      </c>
      <c r="AX452" s="12" t="s">
        <v>160</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387</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167</v>
      </c>
      <c r="AG453" s="6">
        <v>2</v>
      </c>
      <c r="AH453" s="6">
        <v>2</v>
      </c>
      <c r="AI453" s="6">
        <v>0</v>
      </c>
      <c r="AJ453" s="6">
        <v>1.5</v>
      </c>
      <c r="AK453" s="11">
        <v>0</v>
      </c>
      <c r="AL453" s="11">
        <v>0</v>
      </c>
      <c r="AM453" s="11">
        <v>0</v>
      </c>
      <c r="AN453" s="11">
        <v>0.5</v>
      </c>
      <c r="AO453" s="11">
        <v>2000</v>
      </c>
      <c r="AP453" s="11">
        <v>0.5</v>
      </c>
      <c r="AQ453" s="11">
        <v>0</v>
      </c>
      <c r="AR453" s="6">
        <v>0</v>
      </c>
      <c r="AS453" s="11">
        <v>0</v>
      </c>
      <c r="AT453" s="12" t="s">
        <v>214</v>
      </c>
      <c r="AU453" s="11" t="s">
        <v>356</v>
      </c>
      <c r="AV453" s="14">
        <v>10000007</v>
      </c>
      <c r="AW453" s="14">
        <v>21000110</v>
      </c>
      <c r="AX453" s="12" t="s">
        <v>160</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347</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398</v>
      </c>
      <c r="AU454" s="11" t="s">
        <v>706</v>
      </c>
      <c r="AV454" s="14">
        <v>10000007</v>
      </c>
      <c r="AW454" s="14">
        <v>21000020</v>
      </c>
      <c r="AX454" s="12" t="s">
        <v>160</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347</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707</v>
      </c>
      <c r="AT455" s="12" t="s">
        <v>398</v>
      </c>
      <c r="AU455" s="11" t="s">
        <v>706</v>
      </c>
      <c r="AV455" s="14">
        <v>10000007</v>
      </c>
      <c r="AW455" s="14">
        <v>21000020</v>
      </c>
      <c r="AX455" s="12" t="s">
        <v>160</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347</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707</v>
      </c>
      <c r="AT456" s="12" t="s">
        <v>398</v>
      </c>
      <c r="AU456" s="11" t="s">
        <v>706</v>
      </c>
      <c r="AV456" s="14">
        <v>10000007</v>
      </c>
      <c r="AW456" s="14">
        <v>21000020</v>
      </c>
      <c r="AX456" s="12" t="s">
        <v>160</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347</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707</v>
      </c>
      <c r="AT457" s="12" t="s">
        <v>398</v>
      </c>
      <c r="AU457" s="11" t="s">
        <v>706</v>
      </c>
      <c r="AV457" s="14">
        <v>10000007</v>
      </c>
      <c r="AW457" s="14">
        <v>21000020</v>
      </c>
      <c r="AX457" s="12" t="s">
        <v>160</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347</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707</v>
      </c>
      <c r="AT458" s="12" t="s">
        <v>398</v>
      </c>
      <c r="AU458" s="11" t="s">
        <v>706</v>
      </c>
      <c r="AV458" s="14">
        <v>10000007</v>
      </c>
      <c r="AW458" s="14">
        <v>21000020</v>
      </c>
      <c r="AX458" s="12" t="s">
        <v>160</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347</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707</v>
      </c>
      <c r="AT459" s="12" t="s">
        <v>398</v>
      </c>
      <c r="AU459" s="11" t="s">
        <v>706</v>
      </c>
      <c r="AV459" s="14">
        <v>10000007</v>
      </c>
      <c r="AW459" s="14">
        <v>21000020</v>
      </c>
      <c r="AX459" s="12" t="s">
        <v>160</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691</v>
      </c>
      <c r="E460" s="11">
        <v>0</v>
      </c>
      <c r="F460" s="11">
        <v>61011301</v>
      </c>
      <c r="G460" s="11">
        <v>61011302</v>
      </c>
      <c r="H460" s="13">
        <v>1</v>
      </c>
      <c r="I460" s="11">
        <v>5</v>
      </c>
      <c r="J460" s="105">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508</v>
      </c>
      <c r="AG460" s="6">
        <v>2</v>
      </c>
      <c r="AH460" s="6">
        <v>1</v>
      </c>
      <c r="AI460" s="6">
        <v>0</v>
      </c>
      <c r="AJ460" s="6">
        <v>6</v>
      </c>
      <c r="AK460" s="11">
        <v>0</v>
      </c>
      <c r="AL460" s="11">
        <v>0</v>
      </c>
      <c r="AM460" s="11">
        <v>0</v>
      </c>
      <c r="AN460" s="11">
        <v>0.5</v>
      </c>
      <c r="AO460" s="11">
        <v>2000</v>
      </c>
      <c r="AP460" s="11">
        <v>0.4</v>
      </c>
      <c r="AQ460" s="11">
        <v>0</v>
      </c>
      <c r="AR460" s="6">
        <v>0</v>
      </c>
      <c r="AS460" s="11" t="s">
        <v>707</v>
      </c>
      <c r="AT460" s="12" t="s">
        <v>469</v>
      </c>
      <c r="AU460" s="11" t="s">
        <v>708</v>
      </c>
      <c r="AV460" s="14">
        <v>10000015</v>
      </c>
      <c r="AW460" s="14">
        <v>21000030</v>
      </c>
      <c r="AX460" s="12" t="s">
        <v>692</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691</v>
      </c>
      <c r="E461" s="11">
        <v>1</v>
      </c>
      <c r="F461" s="11">
        <v>61011301</v>
      </c>
      <c r="G461" s="11">
        <v>61011303</v>
      </c>
      <c r="H461" s="13">
        <v>1</v>
      </c>
      <c r="I461" s="11">
        <v>5</v>
      </c>
      <c r="J461" s="105">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508</v>
      </c>
      <c r="AG461" s="6">
        <v>2</v>
      </c>
      <c r="AH461" s="6">
        <v>1</v>
      </c>
      <c r="AI461" s="6">
        <v>0</v>
      </c>
      <c r="AJ461" s="6">
        <v>6</v>
      </c>
      <c r="AK461" s="11">
        <v>0</v>
      </c>
      <c r="AL461" s="11">
        <v>0</v>
      </c>
      <c r="AM461" s="11">
        <v>0</v>
      </c>
      <c r="AN461" s="11">
        <v>0.5</v>
      </c>
      <c r="AO461" s="11">
        <v>2000</v>
      </c>
      <c r="AP461" s="11">
        <v>0.4</v>
      </c>
      <c r="AQ461" s="11">
        <v>0</v>
      </c>
      <c r="AR461" s="6">
        <v>0</v>
      </c>
      <c r="AS461" s="11" t="s">
        <v>707</v>
      </c>
      <c r="AT461" s="12" t="s">
        <v>469</v>
      </c>
      <c r="AU461" s="11" t="s">
        <v>708</v>
      </c>
      <c r="AV461" s="14">
        <v>10000015</v>
      </c>
      <c r="AW461" s="14">
        <v>21000030</v>
      </c>
      <c r="AX461" s="12" t="s">
        <v>692</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691</v>
      </c>
      <c r="E462" s="11">
        <v>2</v>
      </c>
      <c r="F462" s="11">
        <v>61011301</v>
      </c>
      <c r="G462" s="11">
        <v>61011304</v>
      </c>
      <c r="H462" s="13">
        <v>1</v>
      </c>
      <c r="I462" s="11">
        <v>5</v>
      </c>
      <c r="J462" s="105">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508</v>
      </c>
      <c r="AG462" s="6">
        <v>2</v>
      </c>
      <c r="AH462" s="6">
        <v>1</v>
      </c>
      <c r="AI462" s="6">
        <v>0</v>
      </c>
      <c r="AJ462" s="6">
        <v>6</v>
      </c>
      <c r="AK462" s="11">
        <v>0</v>
      </c>
      <c r="AL462" s="11">
        <v>0</v>
      </c>
      <c r="AM462" s="11">
        <v>0</v>
      </c>
      <c r="AN462" s="11">
        <v>0.5</v>
      </c>
      <c r="AO462" s="11">
        <v>2000</v>
      </c>
      <c r="AP462" s="11">
        <v>0.4</v>
      </c>
      <c r="AQ462" s="11">
        <v>0</v>
      </c>
      <c r="AR462" s="6">
        <v>0</v>
      </c>
      <c r="AS462" s="11" t="s">
        <v>707</v>
      </c>
      <c r="AT462" s="12" t="s">
        <v>469</v>
      </c>
      <c r="AU462" s="11" t="s">
        <v>708</v>
      </c>
      <c r="AV462" s="14">
        <v>10000015</v>
      </c>
      <c r="AW462" s="14">
        <v>21000030</v>
      </c>
      <c r="AX462" s="12" t="s">
        <v>692</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691</v>
      </c>
      <c r="E463" s="11">
        <v>3</v>
      </c>
      <c r="F463" s="11">
        <v>61011301</v>
      </c>
      <c r="G463" s="11">
        <v>0</v>
      </c>
      <c r="H463" s="13">
        <v>1</v>
      </c>
      <c r="I463" s="11">
        <v>5</v>
      </c>
      <c r="J463" s="105">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508</v>
      </c>
      <c r="AG463" s="6">
        <v>2</v>
      </c>
      <c r="AH463" s="6">
        <v>1</v>
      </c>
      <c r="AI463" s="6">
        <v>0</v>
      </c>
      <c r="AJ463" s="6">
        <v>6</v>
      </c>
      <c r="AK463" s="11">
        <v>0</v>
      </c>
      <c r="AL463" s="11">
        <v>0</v>
      </c>
      <c r="AM463" s="11">
        <v>0</v>
      </c>
      <c r="AN463" s="11">
        <v>0.5</v>
      </c>
      <c r="AO463" s="11">
        <v>2000</v>
      </c>
      <c r="AP463" s="11">
        <v>0.4</v>
      </c>
      <c r="AQ463" s="11">
        <v>0</v>
      </c>
      <c r="AR463" s="6">
        <v>0</v>
      </c>
      <c r="AS463" s="11" t="s">
        <v>707</v>
      </c>
      <c r="AT463" s="12" t="s">
        <v>469</v>
      </c>
      <c r="AU463" s="11" t="s">
        <v>708</v>
      </c>
      <c r="AV463" s="14">
        <v>10000015</v>
      </c>
      <c r="AW463" s="14">
        <v>21000030</v>
      </c>
      <c r="AX463" s="12" t="s">
        <v>692</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691</v>
      </c>
      <c r="E464" s="11">
        <v>4</v>
      </c>
      <c r="F464" s="11">
        <v>61011301</v>
      </c>
      <c r="G464" s="11">
        <v>0</v>
      </c>
      <c r="H464" s="13">
        <v>1</v>
      </c>
      <c r="I464" s="11">
        <v>5</v>
      </c>
      <c r="J464" s="105">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508</v>
      </c>
      <c r="AG464" s="6">
        <v>2</v>
      </c>
      <c r="AH464" s="6">
        <v>1</v>
      </c>
      <c r="AI464" s="6">
        <v>0</v>
      </c>
      <c r="AJ464" s="6">
        <v>6</v>
      </c>
      <c r="AK464" s="11">
        <v>0</v>
      </c>
      <c r="AL464" s="11">
        <v>0</v>
      </c>
      <c r="AM464" s="11">
        <v>0</v>
      </c>
      <c r="AN464" s="11">
        <v>0.5</v>
      </c>
      <c r="AO464" s="11">
        <v>2000</v>
      </c>
      <c r="AP464" s="11">
        <v>0.4</v>
      </c>
      <c r="AQ464" s="11">
        <v>0</v>
      </c>
      <c r="AR464" s="6">
        <v>0</v>
      </c>
      <c r="AS464" s="11" t="s">
        <v>707</v>
      </c>
      <c r="AT464" s="12" t="s">
        <v>469</v>
      </c>
      <c r="AU464" s="11" t="s">
        <v>708</v>
      </c>
      <c r="AV464" s="14">
        <v>10000015</v>
      </c>
      <c r="AW464" s="14">
        <v>21000030</v>
      </c>
      <c r="AX464" s="12" t="s">
        <v>692</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691</v>
      </c>
      <c r="E465" s="11">
        <v>5</v>
      </c>
      <c r="F465" s="11">
        <v>61011301</v>
      </c>
      <c r="G465" s="11">
        <v>0</v>
      </c>
      <c r="H465" s="13">
        <v>1</v>
      </c>
      <c r="I465" s="11">
        <v>5</v>
      </c>
      <c r="J465" s="105">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508</v>
      </c>
      <c r="AG465" s="6">
        <v>2</v>
      </c>
      <c r="AH465" s="6">
        <v>1</v>
      </c>
      <c r="AI465" s="6">
        <v>0</v>
      </c>
      <c r="AJ465" s="6">
        <v>6</v>
      </c>
      <c r="AK465" s="11">
        <v>0</v>
      </c>
      <c r="AL465" s="11">
        <v>0</v>
      </c>
      <c r="AM465" s="11">
        <v>0</v>
      </c>
      <c r="AN465" s="11">
        <v>0.5</v>
      </c>
      <c r="AO465" s="11">
        <v>2000</v>
      </c>
      <c r="AP465" s="11">
        <v>0.4</v>
      </c>
      <c r="AQ465" s="11">
        <v>0</v>
      </c>
      <c r="AR465" s="6">
        <v>0</v>
      </c>
      <c r="AS465" s="11" t="s">
        <v>707</v>
      </c>
      <c r="AT465" s="12" t="s">
        <v>469</v>
      </c>
      <c r="AU465" s="11" t="s">
        <v>708</v>
      </c>
      <c r="AV465" s="14">
        <v>10000015</v>
      </c>
      <c r="AW465" s="14">
        <v>21000030</v>
      </c>
      <c r="AX465" s="12" t="s">
        <v>692</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709</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710</v>
      </c>
      <c r="AG466" s="6">
        <v>2</v>
      </c>
      <c r="AH466" s="6">
        <v>2</v>
      </c>
      <c r="AI466" s="6">
        <v>0</v>
      </c>
      <c r="AJ466" s="6">
        <v>1.5</v>
      </c>
      <c r="AK466" s="11">
        <v>0</v>
      </c>
      <c r="AL466" s="11">
        <v>0</v>
      </c>
      <c r="AM466" s="11">
        <v>0</v>
      </c>
      <c r="AN466" s="11">
        <v>0.5</v>
      </c>
      <c r="AO466" s="11">
        <v>2000</v>
      </c>
      <c r="AP466" s="11">
        <v>0.5</v>
      </c>
      <c r="AQ466" s="11">
        <v>0</v>
      </c>
      <c r="AR466" s="6">
        <v>0</v>
      </c>
      <c r="AS466" s="11">
        <v>90001031</v>
      </c>
      <c r="AT466" s="12" t="s">
        <v>214</v>
      </c>
      <c r="AU466" s="11" t="s">
        <v>711</v>
      </c>
      <c r="AV466" s="14">
        <v>10001007</v>
      </c>
      <c r="AW466" s="14">
        <v>21000010</v>
      </c>
      <c r="AX466" s="12" t="s">
        <v>160</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709</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710</v>
      </c>
      <c r="AG467" s="6">
        <v>2</v>
      </c>
      <c r="AH467" s="6">
        <v>2</v>
      </c>
      <c r="AI467" s="6">
        <v>0</v>
      </c>
      <c r="AJ467" s="6">
        <v>1.5</v>
      </c>
      <c r="AK467" s="11">
        <v>0</v>
      </c>
      <c r="AL467" s="11">
        <v>0</v>
      </c>
      <c r="AM467" s="11">
        <v>0</v>
      </c>
      <c r="AN467" s="11">
        <v>0.5</v>
      </c>
      <c r="AO467" s="11">
        <v>2000</v>
      </c>
      <c r="AP467" s="11">
        <v>0.5</v>
      </c>
      <c r="AQ467" s="11">
        <v>0</v>
      </c>
      <c r="AR467" s="6">
        <v>0</v>
      </c>
      <c r="AS467" s="11" t="s">
        <v>712</v>
      </c>
      <c r="AT467" s="12" t="s">
        <v>214</v>
      </c>
      <c r="AU467" s="11" t="s">
        <v>711</v>
      </c>
      <c r="AV467" s="14">
        <v>10001007</v>
      </c>
      <c r="AW467" s="14">
        <v>21000010</v>
      </c>
      <c r="AX467" s="12" t="s">
        <v>160</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709</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710</v>
      </c>
      <c r="AG468" s="6">
        <v>2</v>
      </c>
      <c r="AH468" s="6">
        <v>2</v>
      </c>
      <c r="AI468" s="6">
        <v>0</v>
      </c>
      <c r="AJ468" s="6">
        <v>1.5</v>
      </c>
      <c r="AK468" s="11">
        <v>0</v>
      </c>
      <c r="AL468" s="11">
        <v>0</v>
      </c>
      <c r="AM468" s="11">
        <v>0</v>
      </c>
      <c r="AN468" s="11">
        <v>0.5</v>
      </c>
      <c r="AO468" s="11">
        <v>2000</v>
      </c>
      <c r="AP468" s="11">
        <v>0.5</v>
      </c>
      <c r="AQ468" s="11">
        <v>0</v>
      </c>
      <c r="AR468" s="6">
        <v>0</v>
      </c>
      <c r="AS468" s="11" t="s">
        <v>712</v>
      </c>
      <c r="AT468" s="12" t="s">
        <v>214</v>
      </c>
      <c r="AU468" s="11" t="s">
        <v>711</v>
      </c>
      <c r="AV468" s="14">
        <v>10001007</v>
      </c>
      <c r="AW468" s="14">
        <v>21000010</v>
      </c>
      <c r="AX468" s="12" t="s">
        <v>160</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709</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710</v>
      </c>
      <c r="AG469" s="6">
        <v>2</v>
      </c>
      <c r="AH469" s="6">
        <v>2</v>
      </c>
      <c r="AI469" s="6">
        <v>0</v>
      </c>
      <c r="AJ469" s="6">
        <v>1.5</v>
      </c>
      <c r="AK469" s="11">
        <v>0</v>
      </c>
      <c r="AL469" s="11">
        <v>0</v>
      </c>
      <c r="AM469" s="11">
        <v>0</v>
      </c>
      <c r="AN469" s="11">
        <v>0.5</v>
      </c>
      <c r="AO469" s="11">
        <v>2000</v>
      </c>
      <c r="AP469" s="11">
        <v>0.5</v>
      </c>
      <c r="AQ469" s="11">
        <v>0</v>
      </c>
      <c r="AR469" s="6">
        <v>0</v>
      </c>
      <c r="AS469" s="11" t="s">
        <v>712</v>
      </c>
      <c r="AT469" s="12" t="s">
        <v>214</v>
      </c>
      <c r="AU469" s="11" t="s">
        <v>711</v>
      </c>
      <c r="AV469" s="14">
        <v>10001007</v>
      </c>
      <c r="AW469" s="14">
        <v>21000010</v>
      </c>
      <c r="AX469" s="12" t="s">
        <v>160</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709</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710</v>
      </c>
      <c r="AG470" s="6">
        <v>2</v>
      </c>
      <c r="AH470" s="6">
        <v>2</v>
      </c>
      <c r="AI470" s="6">
        <v>0</v>
      </c>
      <c r="AJ470" s="6">
        <v>1.5</v>
      </c>
      <c r="AK470" s="11">
        <v>0</v>
      </c>
      <c r="AL470" s="11">
        <v>0</v>
      </c>
      <c r="AM470" s="11">
        <v>0</v>
      </c>
      <c r="AN470" s="11">
        <v>0.5</v>
      </c>
      <c r="AO470" s="11">
        <v>2000</v>
      </c>
      <c r="AP470" s="11">
        <v>0.5</v>
      </c>
      <c r="AQ470" s="11">
        <v>0</v>
      </c>
      <c r="AR470" s="6">
        <v>0</v>
      </c>
      <c r="AS470" s="11" t="s">
        <v>712</v>
      </c>
      <c r="AT470" s="12" t="s">
        <v>214</v>
      </c>
      <c r="AU470" s="11" t="s">
        <v>711</v>
      </c>
      <c r="AV470" s="14">
        <v>10001007</v>
      </c>
      <c r="AW470" s="14">
        <v>21000010</v>
      </c>
      <c r="AX470" s="12" t="s">
        <v>160</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709</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710</v>
      </c>
      <c r="AG471" s="6">
        <v>2</v>
      </c>
      <c r="AH471" s="6">
        <v>2</v>
      </c>
      <c r="AI471" s="6">
        <v>0</v>
      </c>
      <c r="AJ471" s="6">
        <v>1.5</v>
      </c>
      <c r="AK471" s="11">
        <v>0</v>
      </c>
      <c r="AL471" s="11">
        <v>0</v>
      </c>
      <c r="AM471" s="11">
        <v>0</v>
      </c>
      <c r="AN471" s="11">
        <v>0.5</v>
      </c>
      <c r="AO471" s="11">
        <v>2000</v>
      </c>
      <c r="AP471" s="11">
        <v>0.5</v>
      </c>
      <c r="AQ471" s="11">
        <v>0</v>
      </c>
      <c r="AR471" s="6">
        <v>0</v>
      </c>
      <c r="AS471" s="11" t="s">
        <v>712</v>
      </c>
      <c r="AT471" s="12" t="s">
        <v>214</v>
      </c>
      <c r="AU471" s="11" t="s">
        <v>711</v>
      </c>
      <c r="AV471" s="14">
        <v>10001007</v>
      </c>
      <c r="AW471" s="14">
        <v>21000010</v>
      </c>
      <c r="AX471" s="12" t="s">
        <v>160</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196</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665</v>
      </c>
      <c r="AG472" s="6">
        <v>2</v>
      </c>
      <c r="AH472" s="6">
        <v>0</v>
      </c>
      <c r="AI472" s="6">
        <v>0</v>
      </c>
      <c r="AJ472" s="6">
        <v>0</v>
      </c>
      <c r="AK472" s="11">
        <v>0</v>
      </c>
      <c r="AL472" s="11">
        <v>0</v>
      </c>
      <c r="AM472" s="11">
        <v>0</v>
      </c>
      <c r="AN472" s="11">
        <v>0</v>
      </c>
      <c r="AO472" s="11">
        <v>3000</v>
      </c>
      <c r="AP472" s="11">
        <v>0</v>
      </c>
      <c r="AQ472" s="11">
        <v>0</v>
      </c>
      <c r="AR472" s="6">
        <v>90001035</v>
      </c>
      <c r="AS472" s="11" t="s">
        <v>158</v>
      </c>
      <c r="AT472" s="12" t="s">
        <v>713</v>
      </c>
      <c r="AU472" s="11" t="s">
        <v>349</v>
      </c>
      <c r="AV472" s="14">
        <v>10000001</v>
      </c>
      <c r="AW472" s="14">
        <v>21000120</v>
      </c>
      <c r="AX472" s="12" t="s">
        <v>666</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196</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665</v>
      </c>
      <c r="AG473" s="6">
        <v>2</v>
      </c>
      <c r="AH473" s="6">
        <v>0</v>
      </c>
      <c r="AI473" s="6">
        <v>0</v>
      </c>
      <c r="AJ473" s="6">
        <v>0</v>
      </c>
      <c r="AK473" s="11">
        <v>0</v>
      </c>
      <c r="AL473" s="11">
        <v>0</v>
      </c>
      <c r="AM473" s="11">
        <v>0</v>
      </c>
      <c r="AN473" s="11">
        <v>0</v>
      </c>
      <c r="AO473" s="11">
        <v>3000</v>
      </c>
      <c r="AP473" s="11">
        <v>0</v>
      </c>
      <c r="AQ473" s="11">
        <v>0</v>
      </c>
      <c r="AR473" s="6">
        <v>90001035</v>
      </c>
      <c r="AS473" s="11" t="s">
        <v>158</v>
      </c>
      <c r="AT473" s="12" t="s">
        <v>713</v>
      </c>
      <c r="AU473" s="11" t="s">
        <v>349</v>
      </c>
      <c r="AV473" s="14">
        <v>10000001</v>
      </c>
      <c r="AW473" s="14">
        <v>21000120</v>
      </c>
      <c r="AX473" s="12" t="s">
        <v>666</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196</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665</v>
      </c>
      <c r="AG474" s="6">
        <v>2</v>
      </c>
      <c r="AH474" s="6">
        <v>0</v>
      </c>
      <c r="AI474" s="6">
        <v>0</v>
      </c>
      <c r="AJ474" s="6">
        <v>0</v>
      </c>
      <c r="AK474" s="11">
        <v>0</v>
      </c>
      <c r="AL474" s="11">
        <v>0</v>
      </c>
      <c r="AM474" s="11">
        <v>0</v>
      </c>
      <c r="AN474" s="11">
        <v>0</v>
      </c>
      <c r="AO474" s="11">
        <v>3000</v>
      </c>
      <c r="AP474" s="11">
        <v>0</v>
      </c>
      <c r="AQ474" s="11">
        <v>0</v>
      </c>
      <c r="AR474" s="6">
        <v>90001035</v>
      </c>
      <c r="AS474" s="11" t="s">
        <v>158</v>
      </c>
      <c r="AT474" s="12" t="s">
        <v>713</v>
      </c>
      <c r="AU474" s="11" t="s">
        <v>349</v>
      </c>
      <c r="AV474" s="14">
        <v>10000001</v>
      </c>
      <c r="AW474" s="14">
        <v>21000120</v>
      </c>
      <c r="AX474" s="12" t="s">
        <v>666</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196</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665</v>
      </c>
      <c r="AG475" s="6">
        <v>2</v>
      </c>
      <c r="AH475" s="6">
        <v>0</v>
      </c>
      <c r="AI475" s="6">
        <v>0</v>
      </c>
      <c r="AJ475" s="6">
        <v>0</v>
      </c>
      <c r="AK475" s="11">
        <v>0</v>
      </c>
      <c r="AL475" s="11">
        <v>0</v>
      </c>
      <c r="AM475" s="11">
        <v>0</v>
      </c>
      <c r="AN475" s="11">
        <v>0</v>
      </c>
      <c r="AO475" s="11">
        <v>3000</v>
      </c>
      <c r="AP475" s="11">
        <v>0</v>
      </c>
      <c r="AQ475" s="11">
        <v>0</v>
      </c>
      <c r="AR475" s="6">
        <v>90001035</v>
      </c>
      <c r="AS475" s="11" t="s">
        <v>158</v>
      </c>
      <c r="AT475" s="12" t="s">
        <v>713</v>
      </c>
      <c r="AU475" s="11" t="s">
        <v>349</v>
      </c>
      <c r="AV475" s="14">
        <v>10000001</v>
      </c>
      <c r="AW475" s="14">
        <v>21000120</v>
      </c>
      <c r="AX475" s="12" t="s">
        <v>666</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196</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665</v>
      </c>
      <c r="AG476" s="6">
        <v>2</v>
      </c>
      <c r="AH476" s="6">
        <v>0</v>
      </c>
      <c r="AI476" s="6">
        <v>0</v>
      </c>
      <c r="AJ476" s="6">
        <v>0</v>
      </c>
      <c r="AK476" s="11">
        <v>0</v>
      </c>
      <c r="AL476" s="11">
        <v>0</v>
      </c>
      <c r="AM476" s="11">
        <v>0</v>
      </c>
      <c r="AN476" s="11">
        <v>0</v>
      </c>
      <c r="AO476" s="11">
        <v>3000</v>
      </c>
      <c r="AP476" s="11">
        <v>0</v>
      </c>
      <c r="AQ476" s="11">
        <v>0</v>
      </c>
      <c r="AR476" s="6">
        <v>90001035</v>
      </c>
      <c r="AS476" s="11" t="s">
        <v>158</v>
      </c>
      <c r="AT476" s="12" t="s">
        <v>713</v>
      </c>
      <c r="AU476" s="11" t="s">
        <v>349</v>
      </c>
      <c r="AV476" s="14">
        <v>10000001</v>
      </c>
      <c r="AW476" s="14">
        <v>21000120</v>
      </c>
      <c r="AX476" s="12" t="s">
        <v>666</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196</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665</v>
      </c>
      <c r="AG477" s="6">
        <v>2</v>
      </c>
      <c r="AH477" s="6">
        <v>0</v>
      </c>
      <c r="AI477" s="6">
        <v>0</v>
      </c>
      <c r="AJ477" s="6">
        <v>0</v>
      </c>
      <c r="AK477" s="11">
        <v>0</v>
      </c>
      <c r="AL477" s="11">
        <v>0</v>
      </c>
      <c r="AM477" s="11">
        <v>0</v>
      </c>
      <c r="AN477" s="11">
        <v>0</v>
      </c>
      <c r="AO477" s="11">
        <v>3000</v>
      </c>
      <c r="AP477" s="11">
        <v>0</v>
      </c>
      <c r="AQ477" s="11">
        <v>0</v>
      </c>
      <c r="AR477" s="6">
        <v>90001035</v>
      </c>
      <c r="AS477" s="11" t="s">
        <v>158</v>
      </c>
      <c r="AT477" s="12" t="s">
        <v>713</v>
      </c>
      <c r="AU477" s="11" t="s">
        <v>349</v>
      </c>
      <c r="AV477" s="14">
        <v>10000001</v>
      </c>
      <c r="AW477" s="14">
        <v>21000120</v>
      </c>
      <c r="AX477" s="12" t="s">
        <v>666</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714</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449</v>
      </c>
      <c r="AG478" s="6">
        <v>2</v>
      </c>
      <c r="AH478" s="6">
        <v>2</v>
      </c>
      <c r="AI478" s="6">
        <v>0</v>
      </c>
      <c r="AJ478" s="6">
        <v>1.5</v>
      </c>
      <c r="AK478" s="11">
        <v>0</v>
      </c>
      <c r="AL478" s="11">
        <v>0</v>
      </c>
      <c r="AM478" s="11">
        <v>0</v>
      </c>
      <c r="AN478" s="11">
        <v>0.2</v>
      </c>
      <c r="AO478" s="11">
        <v>200</v>
      </c>
      <c r="AP478" s="11">
        <v>0</v>
      </c>
      <c r="AQ478" s="11">
        <v>60</v>
      </c>
      <c r="AR478" s="6">
        <v>90001033</v>
      </c>
      <c r="AS478" s="11" t="s">
        <v>158</v>
      </c>
      <c r="AT478" s="12" t="s">
        <v>168</v>
      </c>
      <c r="AU478" s="11" t="s">
        <v>169</v>
      </c>
      <c r="AV478" s="14">
        <v>10000011</v>
      </c>
      <c r="AW478" s="14">
        <v>21000130</v>
      </c>
      <c r="AX478" s="12" t="s">
        <v>170</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714</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449</v>
      </c>
      <c r="AG479" s="6">
        <v>2</v>
      </c>
      <c r="AH479" s="6">
        <v>2</v>
      </c>
      <c r="AI479" s="6">
        <v>0</v>
      </c>
      <c r="AJ479" s="6">
        <v>1.5</v>
      </c>
      <c r="AK479" s="11">
        <v>0</v>
      </c>
      <c r="AL479" s="11">
        <v>0</v>
      </c>
      <c r="AM479" s="11">
        <v>0</v>
      </c>
      <c r="AN479" s="11">
        <v>0.2</v>
      </c>
      <c r="AO479" s="11">
        <v>200</v>
      </c>
      <c r="AP479" s="11">
        <v>0</v>
      </c>
      <c r="AQ479" s="11">
        <v>60</v>
      </c>
      <c r="AR479" s="6">
        <v>90001033</v>
      </c>
      <c r="AS479" s="11" t="s">
        <v>158</v>
      </c>
      <c r="AT479" s="12" t="s">
        <v>168</v>
      </c>
      <c r="AU479" s="11" t="s">
        <v>169</v>
      </c>
      <c r="AV479" s="14">
        <v>10000011</v>
      </c>
      <c r="AW479" s="14">
        <v>21000130</v>
      </c>
      <c r="AX479" s="12" t="s">
        <v>170</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714</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449</v>
      </c>
      <c r="AG480" s="6">
        <v>2</v>
      </c>
      <c r="AH480" s="6">
        <v>2</v>
      </c>
      <c r="AI480" s="6">
        <v>0</v>
      </c>
      <c r="AJ480" s="6">
        <v>1.5</v>
      </c>
      <c r="AK480" s="11">
        <v>0</v>
      </c>
      <c r="AL480" s="11">
        <v>0</v>
      </c>
      <c r="AM480" s="11">
        <v>0</v>
      </c>
      <c r="AN480" s="11">
        <v>0.2</v>
      </c>
      <c r="AO480" s="11">
        <v>200</v>
      </c>
      <c r="AP480" s="11">
        <v>0</v>
      </c>
      <c r="AQ480" s="11">
        <v>60</v>
      </c>
      <c r="AR480" s="6">
        <v>90001033</v>
      </c>
      <c r="AS480" s="11" t="s">
        <v>158</v>
      </c>
      <c r="AT480" s="12" t="s">
        <v>168</v>
      </c>
      <c r="AU480" s="11" t="s">
        <v>169</v>
      </c>
      <c r="AV480" s="14">
        <v>10000011</v>
      </c>
      <c r="AW480" s="14">
        <v>21000130</v>
      </c>
      <c r="AX480" s="12" t="s">
        <v>170</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714</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449</v>
      </c>
      <c r="AG481" s="6">
        <v>2</v>
      </c>
      <c r="AH481" s="6">
        <v>2</v>
      </c>
      <c r="AI481" s="6">
        <v>0</v>
      </c>
      <c r="AJ481" s="6">
        <v>1.5</v>
      </c>
      <c r="AK481" s="11">
        <v>0</v>
      </c>
      <c r="AL481" s="11">
        <v>0</v>
      </c>
      <c r="AM481" s="11">
        <v>0</v>
      </c>
      <c r="AN481" s="11">
        <v>0.2</v>
      </c>
      <c r="AO481" s="11">
        <v>200</v>
      </c>
      <c r="AP481" s="11">
        <v>0</v>
      </c>
      <c r="AQ481" s="11">
        <v>60</v>
      </c>
      <c r="AR481" s="6">
        <v>90001033</v>
      </c>
      <c r="AS481" s="11" t="s">
        <v>158</v>
      </c>
      <c r="AT481" s="12" t="s">
        <v>168</v>
      </c>
      <c r="AU481" s="11" t="s">
        <v>169</v>
      </c>
      <c r="AV481" s="14">
        <v>10000011</v>
      </c>
      <c r="AW481" s="14">
        <v>21000130</v>
      </c>
      <c r="AX481" s="12" t="s">
        <v>170</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714</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449</v>
      </c>
      <c r="AG482" s="6">
        <v>2</v>
      </c>
      <c r="AH482" s="6">
        <v>2</v>
      </c>
      <c r="AI482" s="6">
        <v>0</v>
      </c>
      <c r="AJ482" s="6">
        <v>1.5</v>
      </c>
      <c r="AK482" s="11">
        <v>0</v>
      </c>
      <c r="AL482" s="11">
        <v>0</v>
      </c>
      <c r="AM482" s="11">
        <v>0</v>
      </c>
      <c r="AN482" s="11">
        <v>0.2</v>
      </c>
      <c r="AO482" s="11">
        <v>200</v>
      </c>
      <c r="AP482" s="11">
        <v>0</v>
      </c>
      <c r="AQ482" s="11">
        <v>60</v>
      </c>
      <c r="AR482" s="6">
        <v>90001033</v>
      </c>
      <c r="AS482" s="11" t="s">
        <v>158</v>
      </c>
      <c r="AT482" s="12" t="s">
        <v>168</v>
      </c>
      <c r="AU482" s="11" t="s">
        <v>169</v>
      </c>
      <c r="AV482" s="14">
        <v>10000011</v>
      </c>
      <c r="AW482" s="14">
        <v>21000130</v>
      </c>
      <c r="AX482" s="12" t="s">
        <v>170</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714</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449</v>
      </c>
      <c r="AG483" s="6">
        <v>2</v>
      </c>
      <c r="AH483" s="6">
        <v>2</v>
      </c>
      <c r="AI483" s="6">
        <v>0</v>
      </c>
      <c r="AJ483" s="6">
        <v>1.5</v>
      </c>
      <c r="AK483" s="11">
        <v>0</v>
      </c>
      <c r="AL483" s="11">
        <v>0</v>
      </c>
      <c r="AM483" s="11">
        <v>0</v>
      </c>
      <c r="AN483" s="11">
        <v>0.2</v>
      </c>
      <c r="AO483" s="11">
        <v>200</v>
      </c>
      <c r="AP483" s="11">
        <v>0</v>
      </c>
      <c r="AQ483" s="11">
        <v>60</v>
      </c>
      <c r="AR483" s="6">
        <v>90001033</v>
      </c>
      <c r="AS483" s="11" t="s">
        <v>158</v>
      </c>
      <c r="AT483" s="12" t="s">
        <v>168</v>
      </c>
      <c r="AU483" s="11" t="s">
        <v>169</v>
      </c>
      <c r="AV483" s="14">
        <v>10000011</v>
      </c>
      <c r="AW483" s="14">
        <v>21000130</v>
      </c>
      <c r="AX483" s="12" t="s">
        <v>170</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24">
        <v>610211011</v>
      </c>
      <c r="D484" s="38" t="s">
        <v>715</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89" t="s">
        <v>716</v>
      </c>
      <c r="AS484" s="24" t="s">
        <v>158</v>
      </c>
      <c r="AT484" s="38" t="s">
        <v>159</v>
      </c>
      <c r="AU484" s="24" t="s">
        <v>247</v>
      </c>
      <c r="AV484" s="24">
        <v>0</v>
      </c>
      <c r="AW484" s="24">
        <v>0</v>
      </c>
      <c r="AX484" s="38" t="s">
        <v>160</v>
      </c>
      <c r="AY484" s="38" t="s">
        <v>158</v>
      </c>
      <c r="AZ484" s="24">
        <v>0</v>
      </c>
      <c r="BA484" s="24">
        <v>0</v>
      </c>
      <c r="BB484" s="107" t="s">
        <v>717</v>
      </c>
      <c r="BC484" s="24">
        <v>0</v>
      </c>
      <c r="BD484" s="24">
        <v>0</v>
      </c>
      <c r="BE484" s="24">
        <v>0</v>
      </c>
      <c r="BF484" s="24">
        <v>0</v>
      </c>
      <c r="BG484" s="24">
        <v>0</v>
      </c>
      <c r="BH484" s="24">
        <v>0</v>
      </c>
      <c r="BI484" s="17">
        <v>0</v>
      </c>
      <c r="BJ484" s="24">
        <v>1</v>
      </c>
      <c r="BK484" s="24">
        <v>0</v>
      </c>
      <c r="BL484" s="24">
        <v>0</v>
      </c>
      <c r="BM484" s="24">
        <v>0</v>
      </c>
      <c r="BN484" s="24">
        <v>0</v>
      </c>
      <c r="BO484" s="24">
        <v>0</v>
      </c>
    </row>
    <row r="485" spans="3:67" ht="20.100000000000001" customHeight="1">
      <c r="C485" s="24">
        <v>610211021</v>
      </c>
      <c r="D485" s="38" t="s">
        <v>715</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89" t="s">
        <v>716</v>
      </c>
      <c r="AS485" s="24" t="s">
        <v>158</v>
      </c>
      <c r="AT485" s="38" t="s">
        <v>159</v>
      </c>
      <c r="AU485" s="24" t="s">
        <v>247</v>
      </c>
      <c r="AV485" s="24">
        <v>0</v>
      </c>
      <c r="AW485" s="24">
        <v>0</v>
      </c>
      <c r="AX485" s="38" t="s">
        <v>160</v>
      </c>
      <c r="AY485" s="38" t="s">
        <v>158</v>
      </c>
      <c r="AZ485" s="24">
        <v>0</v>
      </c>
      <c r="BA485" s="24">
        <v>0</v>
      </c>
      <c r="BB485" s="107" t="s">
        <v>717</v>
      </c>
      <c r="BC485" s="24">
        <v>0</v>
      </c>
      <c r="BD485" s="24">
        <v>0</v>
      </c>
      <c r="BE485" s="24">
        <v>0</v>
      </c>
      <c r="BF485" s="24">
        <v>0</v>
      </c>
      <c r="BG485" s="24">
        <v>0</v>
      </c>
      <c r="BH485" s="24">
        <v>0</v>
      </c>
      <c r="BI485" s="17">
        <v>0</v>
      </c>
      <c r="BJ485" s="24">
        <v>1</v>
      </c>
      <c r="BK485" s="24">
        <v>0</v>
      </c>
      <c r="BL485" s="24">
        <v>0</v>
      </c>
      <c r="BM485" s="24">
        <v>0</v>
      </c>
      <c r="BN485" s="24">
        <v>0</v>
      </c>
      <c r="BO485" s="24">
        <v>0</v>
      </c>
    </row>
    <row r="486" spans="3:67" ht="20.100000000000001" customHeight="1">
      <c r="C486" s="24">
        <v>610211031</v>
      </c>
      <c r="D486" s="38" t="s">
        <v>715</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89" t="s">
        <v>718</v>
      </c>
      <c r="AS486" s="24" t="s">
        <v>158</v>
      </c>
      <c r="AT486" s="38" t="s">
        <v>159</v>
      </c>
      <c r="AU486" s="24" t="s">
        <v>247</v>
      </c>
      <c r="AV486" s="24">
        <v>0</v>
      </c>
      <c r="AW486" s="24">
        <v>0</v>
      </c>
      <c r="AX486" s="38" t="s">
        <v>160</v>
      </c>
      <c r="AY486" s="38" t="s">
        <v>158</v>
      </c>
      <c r="AZ486" s="24">
        <v>0</v>
      </c>
      <c r="BA486" s="24">
        <v>0</v>
      </c>
      <c r="BB486" s="107" t="s">
        <v>719</v>
      </c>
      <c r="BC486" s="24">
        <v>0</v>
      </c>
      <c r="BD486" s="24">
        <v>0</v>
      </c>
      <c r="BE486" s="24">
        <v>0</v>
      </c>
      <c r="BF486" s="24">
        <v>0</v>
      </c>
      <c r="BG486" s="24">
        <v>0</v>
      </c>
      <c r="BH486" s="24">
        <v>0</v>
      </c>
      <c r="BI486" s="17">
        <v>0</v>
      </c>
      <c r="BJ486" s="24">
        <v>1</v>
      </c>
      <c r="BK486" s="24">
        <v>0</v>
      </c>
      <c r="BL486" s="24">
        <v>0</v>
      </c>
      <c r="BM486" s="24">
        <v>0</v>
      </c>
      <c r="BN486" s="24">
        <v>0</v>
      </c>
      <c r="BO486" s="24">
        <v>0</v>
      </c>
    </row>
    <row r="487" spans="3:67" ht="20.100000000000001" customHeight="1">
      <c r="C487" s="24">
        <v>610211041</v>
      </c>
      <c r="D487" s="38" t="s">
        <v>715</v>
      </c>
      <c r="E487" s="24">
        <v>3</v>
      </c>
      <c r="F487" s="24">
        <v>61021101</v>
      </c>
      <c r="G487" s="24">
        <v>0</v>
      </c>
      <c r="H487" s="24">
        <v>0</v>
      </c>
      <c r="I487" s="24">
        <v>0</v>
      </c>
      <c r="J487" s="106">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89" t="s">
        <v>720</v>
      </c>
      <c r="AS487" s="24" t="s">
        <v>158</v>
      </c>
      <c r="AT487" s="38" t="s">
        <v>159</v>
      </c>
      <c r="AU487" s="24" t="s">
        <v>247</v>
      </c>
      <c r="AV487" s="24">
        <v>0</v>
      </c>
      <c r="AW487" s="24">
        <v>0</v>
      </c>
      <c r="AX487" s="38" t="s">
        <v>160</v>
      </c>
      <c r="AY487" s="38" t="s">
        <v>158</v>
      </c>
      <c r="AZ487" s="24">
        <v>0</v>
      </c>
      <c r="BA487" s="24">
        <v>0</v>
      </c>
      <c r="BB487" s="107" t="s">
        <v>721</v>
      </c>
      <c r="BC487" s="24">
        <v>0</v>
      </c>
      <c r="BD487" s="24">
        <v>0</v>
      </c>
      <c r="BE487" s="24">
        <v>0</v>
      </c>
      <c r="BF487" s="24">
        <v>0</v>
      </c>
      <c r="BG487" s="24">
        <v>0</v>
      </c>
      <c r="BH487" s="24">
        <v>0</v>
      </c>
      <c r="BI487" s="17">
        <v>0</v>
      </c>
      <c r="BJ487" s="24">
        <v>1</v>
      </c>
      <c r="BK487" s="24">
        <v>0</v>
      </c>
      <c r="BL487" s="24">
        <v>0</v>
      </c>
      <c r="BM487" s="24">
        <v>0</v>
      </c>
      <c r="BN487" s="24">
        <v>0</v>
      </c>
      <c r="BO487" s="24">
        <v>0</v>
      </c>
    </row>
    <row r="488" spans="3:67" ht="20.100000000000001" customHeight="1">
      <c r="C488" s="24">
        <v>610211051</v>
      </c>
      <c r="D488" s="38" t="s">
        <v>715</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89" t="s">
        <v>722</v>
      </c>
      <c r="AS488" s="24" t="s">
        <v>158</v>
      </c>
      <c r="AT488" s="38" t="s">
        <v>159</v>
      </c>
      <c r="AU488" s="24" t="s">
        <v>247</v>
      </c>
      <c r="AV488" s="24">
        <v>0</v>
      </c>
      <c r="AW488" s="24">
        <v>0</v>
      </c>
      <c r="AX488" s="38" t="s">
        <v>160</v>
      </c>
      <c r="AY488" s="38" t="s">
        <v>158</v>
      </c>
      <c r="AZ488" s="24">
        <v>0</v>
      </c>
      <c r="BA488" s="24">
        <v>0</v>
      </c>
      <c r="BB488" s="107" t="s">
        <v>723</v>
      </c>
      <c r="BC488" s="24">
        <v>0</v>
      </c>
      <c r="BD488" s="24">
        <v>0</v>
      </c>
      <c r="BE488" s="24">
        <v>0</v>
      </c>
      <c r="BF488" s="24">
        <v>0</v>
      </c>
      <c r="BG488" s="24">
        <v>0</v>
      </c>
      <c r="BH488" s="24">
        <v>0</v>
      </c>
      <c r="BI488" s="17">
        <v>0</v>
      </c>
      <c r="BJ488" s="24">
        <v>1</v>
      </c>
      <c r="BK488" s="24">
        <v>0</v>
      </c>
      <c r="BL488" s="24">
        <v>0</v>
      </c>
      <c r="BM488" s="24">
        <v>0</v>
      </c>
      <c r="BN488" s="24">
        <v>0</v>
      </c>
      <c r="BO488" s="24">
        <v>0</v>
      </c>
    </row>
    <row r="489" spans="3:67" ht="20.100000000000001" customHeight="1">
      <c r="C489" s="24">
        <v>610211061</v>
      </c>
      <c r="D489" s="38" t="s">
        <v>715</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89" t="s">
        <v>724</v>
      </c>
      <c r="AS489" s="24" t="s">
        <v>158</v>
      </c>
      <c r="AT489" s="38" t="s">
        <v>159</v>
      </c>
      <c r="AU489" s="24" t="s">
        <v>247</v>
      </c>
      <c r="AV489" s="24">
        <v>0</v>
      </c>
      <c r="AW489" s="24">
        <v>0</v>
      </c>
      <c r="AX489" s="38" t="s">
        <v>160</v>
      </c>
      <c r="AY489" s="38" t="s">
        <v>158</v>
      </c>
      <c r="AZ489" s="24">
        <v>0</v>
      </c>
      <c r="BA489" s="24">
        <v>0</v>
      </c>
      <c r="BB489" s="107" t="s">
        <v>725</v>
      </c>
      <c r="BC489" s="24">
        <v>0</v>
      </c>
      <c r="BD489" s="24">
        <v>0</v>
      </c>
      <c r="BE489" s="24">
        <v>0</v>
      </c>
      <c r="BF489" s="24">
        <v>0</v>
      </c>
      <c r="BG489" s="24">
        <v>0</v>
      </c>
      <c r="BH489" s="24">
        <v>0</v>
      </c>
      <c r="BI489" s="17">
        <v>0</v>
      </c>
      <c r="BJ489" s="24">
        <v>1</v>
      </c>
      <c r="BK489" s="24">
        <v>0</v>
      </c>
      <c r="BL489" s="24">
        <v>0</v>
      </c>
      <c r="BM489" s="24">
        <v>0</v>
      </c>
      <c r="BN489" s="24">
        <v>0</v>
      </c>
      <c r="BO489" s="24">
        <v>0</v>
      </c>
    </row>
    <row r="490" spans="3:67" ht="20.100000000000001" customHeight="1">
      <c r="C490" s="24">
        <v>610211071</v>
      </c>
      <c r="D490" s="38" t="s">
        <v>726</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707</v>
      </c>
      <c r="AT490" s="38" t="s">
        <v>469</v>
      </c>
      <c r="AU490" s="24" t="s">
        <v>169</v>
      </c>
      <c r="AV490" s="24">
        <v>10000015</v>
      </c>
      <c r="AW490" s="24">
        <v>21101021</v>
      </c>
      <c r="AX490" s="38" t="s">
        <v>692</v>
      </c>
      <c r="AY490" s="24">
        <v>1</v>
      </c>
      <c r="AZ490" s="24">
        <v>0</v>
      </c>
      <c r="BA490" s="24">
        <v>0</v>
      </c>
      <c r="BB490" s="107"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spans="3:67" ht="20.100000000000001" customHeight="1">
      <c r="C491" s="24">
        <v>610211081</v>
      </c>
      <c r="D491" s="38" t="s">
        <v>726</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707</v>
      </c>
      <c r="AT491" s="38" t="s">
        <v>469</v>
      </c>
      <c r="AU491" s="24" t="s">
        <v>169</v>
      </c>
      <c r="AV491" s="24">
        <v>10000015</v>
      </c>
      <c r="AW491" s="24">
        <v>21101021</v>
      </c>
      <c r="AX491" s="38" t="s">
        <v>692</v>
      </c>
      <c r="AY491" s="24">
        <v>1</v>
      </c>
      <c r="AZ491" s="24">
        <v>0</v>
      </c>
      <c r="BA491" s="24">
        <v>0</v>
      </c>
      <c r="BB491" s="107"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spans="3:67" ht="20.100000000000001" customHeight="1">
      <c r="C492" s="24">
        <v>610211091</v>
      </c>
      <c r="D492" s="38" t="s">
        <v>726</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707</v>
      </c>
      <c r="AT492" s="38" t="s">
        <v>469</v>
      </c>
      <c r="AU492" s="24" t="s">
        <v>169</v>
      </c>
      <c r="AV492" s="24">
        <v>10000015</v>
      </c>
      <c r="AW492" s="24">
        <v>21101021</v>
      </c>
      <c r="AX492" s="38" t="s">
        <v>692</v>
      </c>
      <c r="AY492" s="24">
        <v>1</v>
      </c>
      <c r="AZ492" s="24">
        <v>0</v>
      </c>
      <c r="BA492" s="24">
        <v>0</v>
      </c>
      <c r="BB492" s="107"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spans="3:67" ht="20.100000000000001" customHeight="1">
      <c r="C493" s="24">
        <v>610211101</v>
      </c>
      <c r="D493" s="38" t="s">
        <v>726</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707</v>
      </c>
      <c r="AT493" s="38" t="s">
        <v>469</v>
      </c>
      <c r="AU493" s="24" t="s">
        <v>169</v>
      </c>
      <c r="AV493" s="24">
        <v>10000015</v>
      </c>
      <c r="AW493" s="24">
        <v>21101021</v>
      </c>
      <c r="AX493" s="38" t="s">
        <v>692</v>
      </c>
      <c r="AY493" s="24">
        <v>1</v>
      </c>
      <c r="AZ493" s="24">
        <v>0</v>
      </c>
      <c r="BA493" s="24">
        <v>0</v>
      </c>
      <c r="BB493" s="107"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spans="3:67" ht="20.100000000000001" customHeight="1">
      <c r="C494" s="24">
        <v>610211111</v>
      </c>
      <c r="D494" s="38" t="s">
        <v>726</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707</v>
      </c>
      <c r="AT494" s="38" t="s">
        <v>469</v>
      </c>
      <c r="AU494" s="24" t="s">
        <v>169</v>
      </c>
      <c r="AV494" s="24">
        <v>10000015</v>
      </c>
      <c r="AW494" s="24">
        <v>21101021</v>
      </c>
      <c r="AX494" s="38" t="s">
        <v>692</v>
      </c>
      <c r="AY494" s="24">
        <v>1</v>
      </c>
      <c r="AZ494" s="24">
        <v>0</v>
      </c>
      <c r="BA494" s="24">
        <v>0</v>
      </c>
      <c r="BB494" s="107"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spans="3:67" ht="20.100000000000001" customHeight="1">
      <c r="C495" s="24">
        <v>610211121</v>
      </c>
      <c r="D495" s="38" t="s">
        <v>726</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707</v>
      </c>
      <c r="AT495" s="38" t="s">
        <v>469</v>
      </c>
      <c r="AU495" s="24" t="s">
        <v>169</v>
      </c>
      <c r="AV495" s="24">
        <v>10000015</v>
      </c>
      <c r="AW495" s="24">
        <v>21101021</v>
      </c>
      <c r="AX495" s="38" t="s">
        <v>692</v>
      </c>
      <c r="AY495" s="24">
        <v>1</v>
      </c>
      <c r="AZ495" s="24">
        <v>0</v>
      </c>
      <c r="BA495" s="24">
        <v>0</v>
      </c>
      <c r="BB495" s="107"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spans="3:67" ht="19.5" customHeight="1">
      <c r="C496" s="104">
        <v>61021101</v>
      </c>
      <c r="D496" s="15" t="s">
        <v>727</v>
      </c>
      <c r="E496" s="11">
        <v>0</v>
      </c>
      <c r="F496" s="14">
        <v>61021401</v>
      </c>
      <c r="G496" s="104">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90" t="s">
        <v>728</v>
      </c>
      <c r="AT496" s="15" t="s">
        <v>729</v>
      </c>
      <c r="AU496" s="14" t="s">
        <v>730</v>
      </c>
      <c r="AV496" s="14">
        <v>10000006</v>
      </c>
      <c r="AW496" s="14">
        <v>21010040</v>
      </c>
      <c r="AX496" s="12" t="s">
        <v>731</v>
      </c>
      <c r="AY496" s="15">
        <v>0</v>
      </c>
      <c r="AZ496" s="13">
        <v>0</v>
      </c>
      <c r="BA496" s="13">
        <v>0</v>
      </c>
      <c r="BB496" s="108"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4">
        <v>61021102</v>
      </c>
      <c r="D497" s="15" t="s">
        <v>727</v>
      </c>
      <c r="E497" s="11">
        <v>1</v>
      </c>
      <c r="F497" s="14">
        <v>61021401</v>
      </c>
      <c r="G497" s="104">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90" t="s">
        <v>728</v>
      </c>
      <c r="AT497" s="15" t="s">
        <v>729</v>
      </c>
      <c r="AU497" s="14" t="s">
        <v>730</v>
      </c>
      <c r="AV497" s="14">
        <v>10000006</v>
      </c>
      <c r="AW497" s="14">
        <v>21010040</v>
      </c>
      <c r="AX497" s="12" t="s">
        <v>731</v>
      </c>
      <c r="AY497" s="15">
        <v>0</v>
      </c>
      <c r="AZ497" s="13">
        <v>0</v>
      </c>
      <c r="BA497" s="13">
        <v>0</v>
      </c>
      <c r="BB497" s="108"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4">
        <v>61021103</v>
      </c>
      <c r="D498" s="15" t="s">
        <v>727</v>
      </c>
      <c r="E498" s="11">
        <v>2</v>
      </c>
      <c r="F498" s="14">
        <v>61021401</v>
      </c>
      <c r="G498" s="104">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90" t="s">
        <v>728</v>
      </c>
      <c r="AT498" s="15" t="s">
        <v>729</v>
      </c>
      <c r="AU498" s="14" t="s">
        <v>730</v>
      </c>
      <c r="AV498" s="14">
        <v>10000006</v>
      </c>
      <c r="AW498" s="14">
        <v>21010040</v>
      </c>
      <c r="AX498" s="12" t="s">
        <v>731</v>
      </c>
      <c r="AY498" s="15">
        <v>0</v>
      </c>
      <c r="AZ498" s="13">
        <v>0</v>
      </c>
      <c r="BA498" s="13">
        <v>0</v>
      </c>
      <c r="BB498" s="108"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4">
        <v>61021104</v>
      </c>
      <c r="D499" s="15" t="s">
        <v>727</v>
      </c>
      <c r="E499" s="11">
        <v>3</v>
      </c>
      <c r="F499" s="14">
        <v>61021401</v>
      </c>
      <c r="G499" s="11">
        <v>0</v>
      </c>
      <c r="H499" s="13">
        <v>0</v>
      </c>
      <c r="I499" s="11">
        <v>0</v>
      </c>
      <c r="J499" s="105">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90" t="s">
        <v>728</v>
      </c>
      <c r="AT499" s="15" t="s">
        <v>729</v>
      </c>
      <c r="AU499" s="14" t="s">
        <v>730</v>
      </c>
      <c r="AV499" s="14">
        <v>10000006</v>
      </c>
      <c r="AW499" s="14">
        <v>21010040</v>
      </c>
      <c r="AX499" s="12" t="s">
        <v>731</v>
      </c>
      <c r="AY499" s="15">
        <v>0</v>
      </c>
      <c r="AZ499" s="13">
        <v>0</v>
      </c>
      <c r="BA499" s="13">
        <v>0</v>
      </c>
      <c r="BB499" s="108"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4">
        <v>61021105</v>
      </c>
      <c r="D500" s="15" t="s">
        <v>727</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90" t="s">
        <v>728</v>
      </c>
      <c r="AT500" s="15" t="s">
        <v>729</v>
      </c>
      <c r="AU500" s="14" t="s">
        <v>730</v>
      </c>
      <c r="AV500" s="14">
        <v>10000006</v>
      </c>
      <c r="AW500" s="14">
        <v>21010040</v>
      </c>
      <c r="AX500" s="12" t="s">
        <v>731</v>
      </c>
      <c r="AY500" s="15">
        <v>0</v>
      </c>
      <c r="AZ500" s="13">
        <v>0</v>
      </c>
      <c r="BA500" s="13">
        <v>0</v>
      </c>
      <c r="BB500" s="108"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4">
        <v>61021106</v>
      </c>
      <c r="D501" s="15" t="s">
        <v>727</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90" t="s">
        <v>728</v>
      </c>
      <c r="AT501" s="15" t="s">
        <v>729</v>
      </c>
      <c r="AU501" s="14" t="s">
        <v>730</v>
      </c>
      <c r="AV501" s="14">
        <v>10000006</v>
      </c>
      <c r="AW501" s="14">
        <v>21010040</v>
      </c>
      <c r="AX501" s="12" t="s">
        <v>731</v>
      </c>
      <c r="AY501" s="15">
        <v>0</v>
      </c>
      <c r="AZ501" s="13">
        <v>0</v>
      </c>
      <c r="BA501" s="13">
        <v>0</v>
      </c>
      <c r="BB501" s="108"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732</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733</v>
      </c>
      <c r="AU502" s="14" t="s">
        <v>734</v>
      </c>
      <c r="AV502" s="14">
        <v>10003002</v>
      </c>
      <c r="AW502" s="14">
        <v>21010020</v>
      </c>
      <c r="AX502" s="15" t="s">
        <v>380</v>
      </c>
      <c r="AY502" s="15">
        <v>0</v>
      </c>
      <c r="AZ502" s="13">
        <v>0</v>
      </c>
      <c r="BA502" s="13">
        <v>0</v>
      </c>
      <c r="BB502" s="108"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732</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733</v>
      </c>
      <c r="AU503" s="14" t="s">
        <v>734</v>
      </c>
      <c r="AV503" s="14">
        <v>10003002</v>
      </c>
      <c r="AW503" s="14">
        <v>21010020</v>
      </c>
      <c r="AX503" s="15" t="s">
        <v>380</v>
      </c>
      <c r="AY503" s="15">
        <v>0</v>
      </c>
      <c r="AZ503" s="13">
        <v>0</v>
      </c>
      <c r="BA503" s="13">
        <v>0</v>
      </c>
      <c r="BB503" s="108"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732</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733</v>
      </c>
      <c r="AU504" s="14" t="s">
        <v>734</v>
      </c>
      <c r="AV504" s="14">
        <v>10003002</v>
      </c>
      <c r="AW504" s="14">
        <v>21010020</v>
      </c>
      <c r="AX504" s="15" t="s">
        <v>380</v>
      </c>
      <c r="AY504" s="15">
        <v>0</v>
      </c>
      <c r="AZ504" s="13">
        <v>0</v>
      </c>
      <c r="BA504" s="13">
        <v>0</v>
      </c>
      <c r="BB504" s="108"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732</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733</v>
      </c>
      <c r="AU505" s="14" t="s">
        <v>734</v>
      </c>
      <c r="AV505" s="14">
        <v>10003002</v>
      </c>
      <c r="AW505" s="14">
        <v>21010020</v>
      </c>
      <c r="AX505" s="15" t="s">
        <v>380</v>
      </c>
      <c r="AY505" s="15">
        <v>0</v>
      </c>
      <c r="AZ505" s="13">
        <v>0</v>
      </c>
      <c r="BA505" s="13">
        <v>0</v>
      </c>
      <c r="BB505" s="108"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732</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733</v>
      </c>
      <c r="AU506" s="14" t="s">
        <v>734</v>
      </c>
      <c r="AV506" s="14">
        <v>10003002</v>
      </c>
      <c r="AW506" s="14">
        <v>21010020</v>
      </c>
      <c r="AX506" s="15" t="s">
        <v>380</v>
      </c>
      <c r="AY506" s="15">
        <v>0</v>
      </c>
      <c r="AZ506" s="13">
        <v>0</v>
      </c>
      <c r="BA506" s="13">
        <v>0</v>
      </c>
      <c r="BB506" s="108"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732</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733</v>
      </c>
      <c r="AU507" s="14" t="s">
        <v>734</v>
      </c>
      <c r="AV507" s="14">
        <v>10003002</v>
      </c>
      <c r="AW507" s="14">
        <v>21010020</v>
      </c>
      <c r="AX507" s="15" t="s">
        <v>380</v>
      </c>
      <c r="AY507" s="15">
        <v>0</v>
      </c>
      <c r="AZ507" s="13">
        <v>0</v>
      </c>
      <c r="BA507" s="13">
        <v>0</v>
      </c>
      <c r="BB507" s="108"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735</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736</v>
      </c>
      <c r="AG508" s="6">
        <v>2</v>
      </c>
      <c r="AH508" s="6">
        <v>3</v>
      </c>
      <c r="AI508" s="6">
        <v>0</v>
      </c>
      <c r="AJ508" s="6">
        <v>3</v>
      </c>
      <c r="AK508" s="14">
        <v>0</v>
      </c>
      <c r="AL508" s="14">
        <v>0</v>
      </c>
      <c r="AM508" s="14">
        <v>0</v>
      </c>
      <c r="AN508" s="14">
        <v>0.25</v>
      </c>
      <c r="AO508" s="14">
        <v>3000</v>
      </c>
      <c r="AP508" s="14">
        <v>0.2</v>
      </c>
      <c r="AQ508" s="14">
        <v>0</v>
      </c>
      <c r="AR508" s="6">
        <v>0</v>
      </c>
      <c r="AS508" s="14" t="s">
        <v>737</v>
      </c>
      <c r="AT508" s="15" t="s">
        <v>197</v>
      </c>
      <c r="AU508" s="14" t="s">
        <v>356</v>
      </c>
      <c r="AV508" s="14">
        <v>10001007</v>
      </c>
      <c r="AW508" s="14">
        <v>21010030</v>
      </c>
      <c r="AX508" s="15" t="s">
        <v>160</v>
      </c>
      <c r="AY508" s="15">
        <v>0</v>
      </c>
      <c r="AZ508" s="13">
        <v>0</v>
      </c>
      <c r="BA508" s="13">
        <v>0</v>
      </c>
      <c r="BB508" s="108"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735</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736</v>
      </c>
      <c r="AG509" s="6">
        <v>2</v>
      </c>
      <c r="AH509" s="6">
        <v>3</v>
      </c>
      <c r="AI509" s="6">
        <v>0</v>
      </c>
      <c r="AJ509" s="6">
        <v>3</v>
      </c>
      <c r="AK509" s="14">
        <v>0</v>
      </c>
      <c r="AL509" s="14">
        <v>0</v>
      </c>
      <c r="AM509" s="14">
        <v>0</v>
      </c>
      <c r="AN509" s="14">
        <v>0.25</v>
      </c>
      <c r="AO509" s="14">
        <v>3000</v>
      </c>
      <c r="AP509" s="14">
        <v>0.2</v>
      </c>
      <c r="AQ509" s="14">
        <v>0</v>
      </c>
      <c r="AR509" s="6">
        <v>0</v>
      </c>
      <c r="AS509" s="14" t="s">
        <v>737</v>
      </c>
      <c r="AT509" s="15" t="s">
        <v>197</v>
      </c>
      <c r="AU509" s="14" t="s">
        <v>356</v>
      </c>
      <c r="AV509" s="14">
        <v>10001007</v>
      </c>
      <c r="AW509" s="14">
        <v>21010030</v>
      </c>
      <c r="AX509" s="15" t="s">
        <v>160</v>
      </c>
      <c r="AY509" s="15">
        <v>0</v>
      </c>
      <c r="AZ509" s="13">
        <v>0</v>
      </c>
      <c r="BA509" s="13">
        <v>0</v>
      </c>
      <c r="BB509" s="108"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735</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736</v>
      </c>
      <c r="AG510" s="6">
        <v>2</v>
      </c>
      <c r="AH510" s="6">
        <v>3</v>
      </c>
      <c r="AI510" s="6">
        <v>0</v>
      </c>
      <c r="AJ510" s="6">
        <v>3</v>
      </c>
      <c r="AK510" s="14">
        <v>0</v>
      </c>
      <c r="AL510" s="14">
        <v>0</v>
      </c>
      <c r="AM510" s="14">
        <v>0</v>
      </c>
      <c r="AN510" s="14">
        <v>0.25</v>
      </c>
      <c r="AO510" s="14">
        <v>3000</v>
      </c>
      <c r="AP510" s="14">
        <v>0.2</v>
      </c>
      <c r="AQ510" s="14">
        <v>0</v>
      </c>
      <c r="AR510" s="6">
        <v>0</v>
      </c>
      <c r="AS510" s="14" t="s">
        <v>737</v>
      </c>
      <c r="AT510" s="15" t="s">
        <v>197</v>
      </c>
      <c r="AU510" s="14" t="s">
        <v>356</v>
      </c>
      <c r="AV510" s="14">
        <v>10001007</v>
      </c>
      <c r="AW510" s="14">
        <v>21010030</v>
      </c>
      <c r="AX510" s="15" t="s">
        <v>160</v>
      </c>
      <c r="AY510" s="15">
        <v>0</v>
      </c>
      <c r="AZ510" s="13">
        <v>0</v>
      </c>
      <c r="BA510" s="13">
        <v>0</v>
      </c>
      <c r="BB510" s="108"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735</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736</v>
      </c>
      <c r="AG511" s="6">
        <v>2</v>
      </c>
      <c r="AH511" s="6">
        <v>3</v>
      </c>
      <c r="AI511" s="6">
        <v>0</v>
      </c>
      <c r="AJ511" s="6">
        <v>3</v>
      </c>
      <c r="AK511" s="14">
        <v>0</v>
      </c>
      <c r="AL511" s="14">
        <v>0</v>
      </c>
      <c r="AM511" s="14">
        <v>0</v>
      </c>
      <c r="AN511" s="14">
        <v>0.25</v>
      </c>
      <c r="AO511" s="14">
        <v>3000</v>
      </c>
      <c r="AP511" s="14">
        <v>0.2</v>
      </c>
      <c r="AQ511" s="14">
        <v>0</v>
      </c>
      <c r="AR511" s="6">
        <v>0</v>
      </c>
      <c r="AS511" s="14" t="s">
        <v>737</v>
      </c>
      <c r="AT511" s="15" t="s">
        <v>197</v>
      </c>
      <c r="AU511" s="14" t="s">
        <v>356</v>
      </c>
      <c r="AV511" s="14">
        <v>10001007</v>
      </c>
      <c r="AW511" s="14">
        <v>21010030</v>
      </c>
      <c r="AX511" s="15" t="s">
        <v>160</v>
      </c>
      <c r="AY511" s="15">
        <v>0</v>
      </c>
      <c r="AZ511" s="13">
        <v>0</v>
      </c>
      <c r="BA511" s="13">
        <v>0</v>
      </c>
      <c r="BB511" s="108"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735</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736</v>
      </c>
      <c r="AG512" s="6">
        <v>2</v>
      </c>
      <c r="AH512" s="6">
        <v>3</v>
      </c>
      <c r="AI512" s="6">
        <v>0</v>
      </c>
      <c r="AJ512" s="6">
        <v>3</v>
      </c>
      <c r="AK512" s="14">
        <v>0</v>
      </c>
      <c r="AL512" s="14">
        <v>0</v>
      </c>
      <c r="AM512" s="14">
        <v>0</v>
      </c>
      <c r="AN512" s="14">
        <v>0.25</v>
      </c>
      <c r="AO512" s="14">
        <v>3000</v>
      </c>
      <c r="AP512" s="14">
        <v>0.2</v>
      </c>
      <c r="AQ512" s="14">
        <v>0</v>
      </c>
      <c r="AR512" s="6">
        <v>0</v>
      </c>
      <c r="AS512" s="14" t="s">
        <v>737</v>
      </c>
      <c r="AT512" s="15" t="s">
        <v>197</v>
      </c>
      <c r="AU512" s="14" t="s">
        <v>356</v>
      </c>
      <c r="AV512" s="14">
        <v>10001007</v>
      </c>
      <c r="AW512" s="14">
        <v>21010030</v>
      </c>
      <c r="AX512" s="15" t="s">
        <v>160</v>
      </c>
      <c r="AY512" s="15">
        <v>0</v>
      </c>
      <c r="AZ512" s="13">
        <v>0</v>
      </c>
      <c r="BA512" s="13">
        <v>0</v>
      </c>
      <c r="BB512" s="108"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735</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736</v>
      </c>
      <c r="AG513" s="6">
        <v>2</v>
      </c>
      <c r="AH513" s="6">
        <v>3</v>
      </c>
      <c r="AI513" s="6">
        <v>0</v>
      </c>
      <c r="AJ513" s="6">
        <v>3</v>
      </c>
      <c r="AK513" s="14">
        <v>0</v>
      </c>
      <c r="AL513" s="14">
        <v>0</v>
      </c>
      <c r="AM513" s="14">
        <v>0</v>
      </c>
      <c r="AN513" s="14">
        <v>0.25</v>
      </c>
      <c r="AO513" s="14">
        <v>3000</v>
      </c>
      <c r="AP513" s="14">
        <v>0.2</v>
      </c>
      <c r="AQ513" s="14">
        <v>0</v>
      </c>
      <c r="AR513" s="6">
        <v>0</v>
      </c>
      <c r="AS513" s="14" t="s">
        <v>737</v>
      </c>
      <c r="AT513" s="15" t="s">
        <v>197</v>
      </c>
      <c r="AU513" s="14" t="s">
        <v>356</v>
      </c>
      <c r="AV513" s="14">
        <v>10001007</v>
      </c>
      <c r="AW513" s="14">
        <v>21010030</v>
      </c>
      <c r="AX513" s="15" t="s">
        <v>160</v>
      </c>
      <c r="AY513" s="15">
        <v>0</v>
      </c>
      <c r="AZ513" s="13">
        <v>0</v>
      </c>
      <c r="BA513" s="13">
        <v>0</v>
      </c>
      <c r="BB513" s="108"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738</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398</v>
      </c>
      <c r="AU514" s="6" t="s">
        <v>734</v>
      </c>
      <c r="AV514" s="6">
        <v>10000007</v>
      </c>
      <c r="AW514" s="6">
        <v>21010050</v>
      </c>
      <c r="AX514" s="7" t="s">
        <v>739</v>
      </c>
      <c r="AY514" s="6">
        <v>0</v>
      </c>
      <c r="AZ514" s="6">
        <v>0</v>
      </c>
      <c r="BA514" s="6">
        <v>0</v>
      </c>
      <c r="BB514" s="109"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0">
        <v>0</v>
      </c>
      <c r="BJ514" s="6">
        <v>0</v>
      </c>
      <c r="BK514" s="6">
        <v>0</v>
      </c>
      <c r="BL514" s="6">
        <v>1000</v>
      </c>
      <c r="BM514" s="6">
        <v>1</v>
      </c>
      <c r="BN514" s="6">
        <v>200</v>
      </c>
      <c r="BO514" s="6">
        <v>200</v>
      </c>
    </row>
    <row r="515" spans="3:67" ht="20.100000000000001" customHeight="1">
      <c r="C515" s="6">
        <v>61021402</v>
      </c>
      <c r="D515" s="7" t="s">
        <v>738</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398</v>
      </c>
      <c r="AU515" s="6" t="s">
        <v>734</v>
      </c>
      <c r="AV515" s="6">
        <v>10000007</v>
      </c>
      <c r="AW515" s="6">
        <v>21010050</v>
      </c>
      <c r="AX515" s="7" t="s">
        <v>739</v>
      </c>
      <c r="AY515" s="6">
        <v>0</v>
      </c>
      <c r="AZ515" s="6">
        <v>0</v>
      </c>
      <c r="BA515" s="6">
        <v>0</v>
      </c>
      <c r="BB515" s="109"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0">
        <v>0</v>
      </c>
      <c r="BJ515" s="6">
        <v>0</v>
      </c>
      <c r="BK515" s="6">
        <v>0</v>
      </c>
      <c r="BL515" s="6">
        <v>1000</v>
      </c>
      <c r="BM515" s="6">
        <v>1</v>
      </c>
      <c r="BN515" s="6">
        <v>200</v>
      </c>
      <c r="BO515" s="6">
        <v>200</v>
      </c>
    </row>
    <row r="516" spans="3:67" ht="20.100000000000001" customHeight="1">
      <c r="C516" s="6">
        <v>61021403</v>
      </c>
      <c r="D516" s="7" t="s">
        <v>738</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398</v>
      </c>
      <c r="AU516" s="6" t="s">
        <v>734</v>
      </c>
      <c r="AV516" s="6">
        <v>10000007</v>
      </c>
      <c r="AW516" s="6">
        <v>21010050</v>
      </c>
      <c r="AX516" s="7" t="s">
        <v>739</v>
      </c>
      <c r="AY516" s="6">
        <v>0</v>
      </c>
      <c r="AZ516" s="6">
        <v>0</v>
      </c>
      <c r="BA516" s="6">
        <v>0</v>
      </c>
      <c r="BB516" s="109"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0">
        <v>0</v>
      </c>
      <c r="BJ516" s="6">
        <v>0</v>
      </c>
      <c r="BK516" s="6">
        <v>0</v>
      </c>
      <c r="BL516" s="6">
        <v>1000</v>
      </c>
      <c r="BM516" s="6">
        <v>1.1000000000000001</v>
      </c>
      <c r="BN516" s="6">
        <v>300</v>
      </c>
      <c r="BO516" s="6">
        <v>300</v>
      </c>
    </row>
    <row r="517" spans="3:67" ht="20.100000000000001" customHeight="1">
      <c r="C517" s="6">
        <v>61021404</v>
      </c>
      <c r="D517" s="7" t="s">
        <v>738</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398</v>
      </c>
      <c r="AU517" s="6" t="s">
        <v>734</v>
      </c>
      <c r="AV517" s="6">
        <v>10000007</v>
      </c>
      <c r="AW517" s="6">
        <v>21010050</v>
      </c>
      <c r="AX517" s="7" t="s">
        <v>739</v>
      </c>
      <c r="AY517" s="6">
        <v>0</v>
      </c>
      <c r="AZ517" s="6">
        <v>0</v>
      </c>
      <c r="BA517" s="6">
        <v>0</v>
      </c>
      <c r="BB517" s="109"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0">
        <v>0</v>
      </c>
      <c r="BJ517" s="6">
        <v>0</v>
      </c>
      <c r="BK517" s="6">
        <v>0</v>
      </c>
      <c r="BL517" s="6">
        <v>1000</v>
      </c>
      <c r="BM517" s="6">
        <v>1.2</v>
      </c>
      <c r="BN517" s="6">
        <v>450</v>
      </c>
      <c r="BO517" s="6">
        <v>450</v>
      </c>
    </row>
    <row r="518" spans="3:67" ht="20.100000000000001" customHeight="1">
      <c r="C518" s="6">
        <v>61021405</v>
      </c>
      <c r="D518" s="7" t="s">
        <v>738</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398</v>
      </c>
      <c r="AU518" s="6" t="s">
        <v>734</v>
      </c>
      <c r="AV518" s="6">
        <v>10000007</v>
      </c>
      <c r="AW518" s="6">
        <v>21010050</v>
      </c>
      <c r="AX518" s="7" t="s">
        <v>739</v>
      </c>
      <c r="AY518" s="6">
        <v>0</v>
      </c>
      <c r="AZ518" s="6">
        <v>0</v>
      </c>
      <c r="BA518" s="6">
        <v>0</v>
      </c>
      <c r="BB518" s="109"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0">
        <v>0</v>
      </c>
      <c r="BJ518" s="6">
        <v>0</v>
      </c>
      <c r="BK518" s="6">
        <v>0</v>
      </c>
      <c r="BL518" s="6">
        <v>1000</v>
      </c>
      <c r="BM518" s="6">
        <v>1.3</v>
      </c>
      <c r="BN518" s="6">
        <v>600</v>
      </c>
      <c r="BO518" s="6">
        <v>600</v>
      </c>
    </row>
    <row r="519" spans="3:67" ht="20.100000000000001" customHeight="1">
      <c r="C519" s="6">
        <v>61021406</v>
      </c>
      <c r="D519" s="7" t="s">
        <v>738</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398</v>
      </c>
      <c r="AU519" s="6" t="s">
        <v>734</v>
      </c>
      <c r="AV519" s="6">
        <v>10000007</v>
      </c>
      <c r="AW519" s="6">
        <v>21010050</v>
      </c>
      <c r="AX519" s="7" t="s">
        <v>739</v>
      </c>
      <c r="AY519" s="6">
        <v>0</v>
      </c>
      <c r="AZ519" s="6">
        <v>0</v>
      </c>
      <c r="BA519" s="6">
        <v>0</v>
      </c>
      <c r="BB519" s="109"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0">
        <v>0</v>
      </c>
      <c r="BJ519" s="6">
        <v>0</v>
      </c>
      <c r="BK519" s="6">
        <v>0</v>
      </c>
      <c r="BL519" s="6">
        <v>1000</v>
      </c>
      <c r="BM519" s="6">
        <v>1.4</v>
      </c>
      <c r="BN519" s="6">
        <v>800</v>
      </c>
      <c r="BO519" s="6">
        <v>800</v>
      </c>
    </row>
    <row r="520" spans="3:67" ht="19.5" customHeight="1">
      <c r="C520" s="14">
        <v>61022101</v>
      </c>
      <c r="D520" s="15" t="s">
        <v>740</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158</v>
      </c>
      <c r="AT520" s="15" t="s">
        <v>398</v>
      </c>
      <c r="AU520" s="14" t="s">
        <v>356</v>
      </c>
      <c r="AV520" s="14">
        <v>10001005</v>
      </c>
      <c r="AW520" s="14">
        <v>21020010</v>
      </c>
      <c r="AX520" s="15" t="s">
        <v>160</v>
      </c>
      <c r="AY520" s="15">
        <v>0</v>
      </c>
      <c r="AZ520" s="13">
        <v>0</v>
      </c>
      <c r="BA520" s="13">
        <v>0</v>
      </c>
      <c r="BB520" s="108"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740</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158</v>
      </c>
      <c r="AT521" s="15" t="s">
        <v>398</v>
      </c>
      <c r="AU521" s="14" t="s">
        <v>356</v>
      </c>
      <c r="AV521" s="14">
        <v>10001005</v>
      </c>
      <c r="AW521" s="14">
        <v>21020010</v>
      </c>
      <c r="AX521" s="15" t="s">
        <v>160</v>
      </c>
      <c r="AY521" s="15">
        <v>0</v>
      </c>
      <c r="AZ521" s="13">
        <v>0</v>
      </c>
      <c r="BA521" s="13">
        <v>0</v>
      </c>
      <c r="BB521" s="108"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740</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158</v>
      </c>
      <c r="AT522" s="15" t="s">
        <v>398</v>
      </c>
      <c r="AU522" s="14" t="s">
        <v>356</v>
      </c>
      <c r="AV522" s="14">
        <v>10001005</v>
      </c>
      <c r="AW522" s="14">
        <v>21020010</v>
      </c>
      <c r="AX522" s="15" t="s">
        <v>160</v>
      </c>
      <c r="AY522" s="15">
        <v>0</v>
      </c>
      <c r="AZ522" s="13">
        <v>0</v>
      </c>
      <c r="BA522" s="13">
        <v>0</v>
      </c>
      <c r="BB522" s="108"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740</v>
      </c>
      <c r="E523" s="11">
        <v>3</v>
      </c>
      <c r="F523" s="14">
        <v>61022101</v>
      </c>
      <c r="G523" s="11">
        <v>0</v>
      </c>
      <c r="H523" s="13">
        <v>0</v>
      </c>
      <c r="I523" s="11">
        <v>0</v>
      </c>
      <c r="J523" s="105">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158</v>
      </c>
      <c r="AT523" s="15" t="s">
        <v>398</v>
      </c>
      <c r="AU523" s="14" t="s">
        <v>356</v>
      </c>
      <c r="AV523" s="14">
        <v>10001005</v>
      </c>
      <c r="AW523" s="14">
        <v>21020010</v>
      </c>
      <c r="AX523" s="15" t="s">
        <v>160</v>
      </c>
      <c r="AY523" s="15">
        <v>0</v>
      </c>
      <c r="AZ523" s="13">
        <v>0</v>
      </c>
      <c r="BA523" s="13">
        <v>0</v>
      </c>
      <c r="BB523" s="108"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740</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158</v>
      </c>
      <c r="AT524" s="15" t="s">
        <v>398</v>
      </c>
      <c r="AU524" s="14" t="s">
        <v>356</v>
      </c>
      <c r="AV524" s="14">
        <v>10001005</v>
      </c>
      <c r="AW524" s="14">
        <v>21020010</v>
      </c>
      <c r="AX524" s="15" t="s">
        <v>160</v>
      </c>
      <c r="AY524" s="15">
        <v>0</v>
      </c>
      <c r="AZ524" s="13">
        <v>0</v>
      </c>
      <c r="BA524" s="13">
        <v>0</v>
      </c>
      <c r="BB524" s="108"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740</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158</v>
      </c>
      <c r="AT525" s="15" t="s">
        <v>398</v>
      </c>
      <c r="AU525" s="14" t="s">
        <v>356</v>
      </c>
      <c r="AV525" s="14">
        <v>10001005</v>
      </c>
      <c r="AW525" s="14">
        <v>21020010</v>
      </c>
      <c r="AX525" s="15" t="s">
        <v>160</v>
      </c>
      <c r="AY525" s="15">
        <v>0</v>
      </c>
      <c r="AZ525" s="13">
        <v>0</v>
      </c>
      <c r="BA525" s="13">
        <v>0</v>
      </c>
      <c r="BB525" s="108"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741</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6" t="s">
        <v>742</v>
      </c>
      <c r="AS526" s="6" t="s">
        <v>158</v>
      </c>
      <c r="AT526" s="7" t="s">
        <v>159</v>
      </c>
      <c r="AU526" s="6" t="s">
        <v>699</v>
      </c>
      <c r="AV526" s="6">
        <v>0</v>
      </c>
      <c r="AW526" s="6">
        <v>21020020</v>
      </c>
      <c r="AX526" s="7" t="s">
        <v>160</v>
      </c>
      <c r="AY526" s="7">
        <v>0</v>
      </c>
      <c r="AZ526" s="6">
        <v>0</v>
      </c>
      <c r="BA526" s="6">
        <v>0</v>
      </c>
      <c r="BB526" s="109" t="s">
        <v>743</v>
      </c>
      <c r="BC526" s="6">
        <v>0</v>
      </c>
      <c r="BD526" s="6">
        <v>0</v>
      </c>
      <c r="BE526" s="6">
        <v>0</v>
      </c>
      <c r="BF526" s="6">
        <v>0</v>
      </c>
      <c r="BG526" s="6">
        <v>0</v>
      </c>
      <c r="BH526" s="6">
        <v>0</v>
      </c>
      <c r="BI526" s="110">
        <v>0</v>
      </c>
      <c r="BJ526" s="6">
        <v>1</v>
      </c>
      <c r="BK526" s="6">
        <v>0</v>
      </c>
      <c r="BL526" s="6">
        <v>0</v>
      </c>
      <c r="BM526" s="6">
        <v>0</v>
      </c>
      <c r="BN526" s="6">
        <v>0</v>
      </c>
      <c r="BO526" s="6">
        <v>0</v>
      </c>
    </row>
    <row r="527" spans="3:67" ht="20.100000000000001" customHeight="1">
      <c r="C527" s="6">
        <v>61022202</v>
      </c>
      <c r="D527" s="7" t="s">
        <v>741</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6" t="s">
        <v>742</v>
      </c>
      <c r="AS527" s="6" t="s">
        <v>158</v>
      </c>
      <c r="AT527" s="7" t="s">
        <v>159</v>
      </c>
      <c r="AU527" s="6" t="s">
        <v>699</v>
      </c>
      <c r="AV527" s="6">
        <v>0</v>
      </c>
      <c r="AW527" s="6">
        <v>21020020</v>
      </c>
      <c r="AX527" s="7" t="s">
        <v>160</v>
      </c>
      <c r="AY527" s="7">
        <v>0</v>
      </c>
      <c r="AZ527" s="6">
        <v>0</v>
      </c>
      <c r="BA527" s="6">
        <v>0</v>
      </c>
      <c r="BB527" s="109" t="s">
        <v>743</v>
      </c>
      <c r="BC527" s="6">
        <v>0</v>
      </c>
      <c r="BD527" s="6">
        <v>0</v>
      </c>
      <c r="BE527" s="6">
        <v>0</v>
      </c>
      <c r="BF527" s="6">
        <v>0</v>
      </c>
      <c r="BG527" s="6">
        <v>0</v>
      </c>
      <c r="BH527" s="6">
        <v>0</v>
      </c>
      <c r="BI527" s="110">
        <v>0</v>
      </c>
      <c r="BJ527" s="6">
        <v>1</v>
      </c>
      <c r="BK527" s="6">
        <v>0</v>
      </c>
      <c r="BL527" s="6">
        <v>0</v>
      </c>
      <c r="BM527" s="6">
        <v>0</v>
      </c>
      <c r="BN527" s="6">
        <v>0</v>
      </c>
      <c r="BO527" s="6">
        <v>0</v>
      </c>
    </row>
    <row r="528" spans="3:67" ht="20.100000000000001" customHeight="1">
      <c r="C528" s="6">
        <v>61022203</v>
      </c>
      <c r="D528" s="7" t="s">
        <v>741</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6" t="s">
        <v>744</v>
      </c>
      <c r="AS528" s="6" t="s">
        <v>158</v>
      </c>
      <c r="AT528" s="7" t="s">
        <v>159</v>
      </c>
      <c r="AU528" s="6" t="s">
        <v>699</v>
      </c>
      <c r="AV528" s="6">
        <v>0</v>
      </c>
      <c r="AW528" s="6">
        <v>21020020</v>
      </c>
      <c r="AX528" s="7" t="s">
        <v>160</v>
      </c>
      <c r="AY528" s="7">
        <v>0</v>
      </c>
      <c r="AZ528" s="6">
        <v>0</v>
      </c>
      <c r="BA528" s="6">
        <v>0</v>
      </c>
      <c r="BB528" s="109" t="s">
        <v>745</v>
      </c>
      <c r="BC528" s="6">
        <v>0</v>
      </c>
      <c r="BD528" s="6">
        <v>0</v>
      </c>
      <c r="BE528" s="6">
        <v>0</v>
      </c>
      <c r="BF528" s="6">
        <v>0</v>
      </c>
      <c r="BG528" s="6">
        <v>0</v>
      </c>
      <c r="BH528" s="6">
        <v>0</v>
      </c>
      <c r="BI528" s="110">
        <v>0</v>
      </c>
      <c r="BJ528" s="6">
        <v>1</v>
      </c>
      <c r="BK528" s="6">
        <v>0</v>
      </c>
      <c r="BL528" s="6">
        <v>0</v>
      </c>
      <c r="BM528" s="6">
        <v>0</v>
      </c>
      <c r="BN528" s="6">
        <v>0</v>
      </c>
      <c r="BO528" s="6">
        <v>0</v>
      </c>
    </row>
    <row r="529" spans="3:67" ht="20.100000000000001" customHeight="1">
      <c r="C529" s="6">
        <v>61022204</v>
      </c>
      <c r="D529" s="7" t="s">
        <v>741</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6" t="s">
        <v>746</v>
      </c>
      <c r="AS529" s="6" t="s">
        <v>158</v>
      </c>
      <c r="AT529" s="7" t="s">
        <v>159</v>
      </c>
      <c r="AU529" s="6" t="s">
        <v>699</v>
      </c>
      <c r="AV529" s="6">
        <v>0</v>
      </c>
      <c r="AW529" s="6">
        <v>21020020</v>
      </c>
      <c r="AX529" s="7" t="s">
        <v>160</v>
      </c>
      <c r="AY529" s="7">
        <v>0</v>
      </c>
      <c r="AZ529" s="6">
        <v>0</v>
      </c>
      <c r="BA529" s="6">
        <v>0</v>
      </c>
      <c r="BB529" s="109" t="s">
        <v>747</v>
      </c>
      <c r="BC529" s="6">
        <v>0</v>
      </c>
      <c r="BD529" s="6">
        <v>0</v>
      </c>
      <c r="BE529" s="6">
        <v>0</v>
      </c>
      <c r="BF529" s="6">
        <v>0</v>
      </c>
      <c r="BG529" s="6">
        <v>0</v>
      </c>
      <c r="BH529" s="6">
        <v>0</v>
      </c>
      <c r="BI529" s="110">
        <v>0</v>
      </c>
      <c r="BJ529" s="6">
        <v>1</v>
      </c>
      <c r="BK529" s="6">
        <v>0</v>
      </c>
      <c r="BL529" s="6">
        <v>0</v>
      </c>
      <c r="BM529" s="6">
        <v>0</v>
      </c>
      <c r="BN529" s="6">
        <v>0</v>
      </c>
      <c r="BO529" s="6">
        <v>0</v>
      </c>
    </row>
    <row r="530" spans="3:67" ht="20.100000000000001" customHeight="1">
      <c r="C530" s="6">
        <v>61022205</v>
      </c>
      <c r="D530" s="7" t="s">
        <v>741</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6" t="s">
        <v>748</v>
      </c>
      <c r="AS530" s="6" t="s">
        <v>158</v>
      </c>
      <c r="AT530" s="7" t="s">
        <v>159</v>
      </c>
      <c r="AU530" s="6" t="s">
        <v>699</v>
      </c>
      <c r="AV530" s="6">
        <v>0</v>
      </c>
      <c r="AW530" s="6">
        <v>21020020</v>
      </c>
      <c r="AX530" s="7" t="s">
        <v>160</v>
      </c>
      <c r="AY530" s="7">
        <v>0</v>
      </c>
      <c r="AZ530" s="6">
        <v>0</v>
      </c>
      <c r="BA530" s="6">
        <v>0</v>
      </c>
      <c r="BB530" s="109" t="s">
        <v>749</v>
      </c>
      <c r="BC530" s="6">
        <v>0</v>
      </c>
      <c r="BD530" s="6">
        <v>0</v>
      </c>
      <c r="BE530" s="6">
        <v>0</v>
      </c>
      <c r="BF530" s="6">
        <v>0</v>
      </c>
      <c r="BG530" s="6">
        <v>0</v>
      </c>
      <c r="BH530" s="6">
        <v>0</v>
      </c>
      <c r="BI530" s="110">
        <v>0</v>
      </c>
      <c r="BJ530" s="6">
        <v>1</v>
      </c>
      <c r="BK530" s="6">
        <v>0</v>
      </c>
      <c r="BL530" s="6">
        <v>0</v>
      </c>
      <c r="BM530" s="6">
        <v>0</v>
      </c>
      <c r="BN530" s="6">
        <v>0</v>
      </c>
      <c r="BO530" s="6">
        <v>0</v>
      </c>
    </row>
    <row r="531" spans="3:67" ht="20.100000000000001" customHeight="1">
      <c r="C531" s="6">
        <v>61022206</v>
      </c>
      <c r="D531" s="7" t="s">
        <v>741</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6" t="s">
        <v>750</v>
      </c>
      <c r="AS531" s="6" t="s">
        <v>158</v>
      </c>
      <c r="AT531" s="7" t="s">
        <v>159</v>
      </c>
      <c r="AU531" s="6" t="s">
        <v>699</v>
      </c>
      <c r="AV531" s="6">
        <v>0</v>
      </c>
      <c r="AW531" s="6">
        <v>21020020</v>
      </c>
      <c r="AX531" s="7" t="s">
        <v>160</v>
      </c>
      <c r="AY531" s="7">
        <v>0</v>
      </c>
      <c r="AZ531" s="6">
        <v>0</v>
      </c>
      <c r="BA531" s="6">
        <v>0</v>
      </c>
      <c r="BB531" s="109" t="s">
        <v>751</v>
      </c>
      <c r="BC531" s="6">
        <v>0</v>
      </c>
      <c r="BD531" s="6">
        <v>0</v>
      </c>
      <c r="BE531" s="6">
        <v>0</v>
      </c>
      <c r="BF531" s="6">
        <v>0</v>
      </c>
      <c r="BG531" s="6">
        <v>0</v>
      </c>
      <c r="BH531" s="6">
        <v>0</v>
      </c>
      <c r="BI531" s="110">
        <v>0</v>
      </c>
      <c r="BJ531" s="6">
        <v>1</v>
      </c>
      <c r="BK531" s="6">
        <v>0</v>
      </c>
      <c r="BL531" s="6">
        <v>0</v>
      </c>
      <c r="BM531" s="6">
        <v>0</v>
      </c>
      <c r="BN531" s="6">
        <v>0</v>
      </c>
      <c r="BO531" s="6">
        <v>0</v>
      </c>
    </row>
    <row r="532" spans="3:67" ht="20.100000000000001" customHeight="1">
      <c r="C532" s="14">
        <v>61022211</v>
      </c>
      <c r="D532" s="15" t="s">
        <v>752</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158</v>
      </c>
      <c r="AT532" s="15" t="s">
        <v>158</v>
      </c>
      <c r="AU532" s="14" t="s">
        <v>753</v>
      </c>
      <c r="AV532" s="14">
        <v>10000006</v>
      </c>
      <c r="AW532" s="10">
        <v>60000004</v>
      </c>
      <c r="AX532" s="15" t="s">
        <v>754</v>
      </c>
      <c r="AY532" s="15" t="s">
        <v>158</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755</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756</v>
      </c>
      <c r="AG533" s="6">
        <v>2</v>
      </c>
      <c r="AH533" s="6">
        <v>4</v>
      </c>
      <c r="AI533" s="6">
        <v>0</v>
      </c>
      <c r="AJ533" s="6">
        <v>2</v>
      </c>
      <c r="AK533" s="14">
        <v>0</v>
      </c>
      <c r="AL533" s="14">
        <v>0</v>
      </c>
      <c r="AM533" s="14">
        <v>0</v>
      </c>
      <c r="AN533" s="14">
        <v>2.1</v>
      </c>
      <c r="AO533" s="14">
        <v>2000</v>
      </c>
      <c r="AP533" s="14">
        <v>0.5</v>
      </c>
      <c r="AQ533" s="14">
        <v>0</v>
      </c>
      <c r="AR533" s="6">
        <v>0</v>
      </c>
      <c r="AS533" s="14">
        <v>90001021</v>
      </c>
      <c r="AT533" s="12" t="s">
        <v>757</v>
      </c>
      <c r="AU533" s="14" t="s">
        <v>758</v>
      </c>
      <c r="AV533" s="14">
        <v>10001006</v>
      </c>
      <c r="AW533" s="14">
        <v>21020030</v>
      </c>
      <c r="AX533" s="15" t="s">
        <v>230</v>
      </c>
      <c r="AY533" s="15" t="s">
        <v>759</v>
      </c>
      <c r="AZ533" s="13">
        <v>0</v>
      </c>
      <c r="BA533" s="13">
        <v>0</v>
      </c>
      <c r="BB533" s="108"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755</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756</v>
      </c>
      <c r="AG534" s="6">
        <v>2</v>
      </c>
      <c r="AH534" s="6">
        <v>4</v>
      </c>
      <c r="AI534" s="6">
        <v>0</v>
      </c>
      <c r="AJ534" s="6">
        <v>2</v>
      </c>
      <c r="AK534" s="14">
        <v>0</v>
      </c>
      <c r="AL534" s="14">
        <v>0</v>
      </c>
      <c r="AM534" s="14">
        <v>0</v>
      </c>
      <c r="AN534" s="14">
        <v>2.1</v>
      </c>
      <c r="AO534" s="14">
        <v>2000</v>
      </c>
      <c r="AP534" s="14">
        <v>0.5</v>
      </c>
      <c r="AQ534" s="14">
        <v>0</v>
      </c>
      <c r="AR534" s="6">
        <v>0</v>
      </c>
      <c r="AS534" s="14">
        <v>90001021</v>
      </c>
      <c r="AT534" s="12" t="s">
        <v>757</v>
      </c>
      <c r="AU534" s="14" t="s">
        <v>758</v>
      </c>
      <c r="AV534" s="14">
        <v>10001006</v>
      </c>
      <c r="AW534" s="14">
        <v>21020030</v>
      </c>
      <c r="AX534" s="15" t="s">
        <v>230</v>
      </c>
      <c r="AY534" s="15" t="s">
        <v>759</v>
      </c>
      <c r="AZ534" s="13">
        <v>0</v>
      </c>
      <c r="BA534" s="13">
        <v>0</v>
      </c>
      <c r="BB534" s="108"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755</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756</v>
      </c>
      <c r="AG535" s="6">
        <v>2</v>
      </c>
      <c r="AH535" s="6">
        <v>4</v>
      </c>
      <c r="AI535" s="6">
        <v>0</v>
      </c>
      <c r="AJ535" s="6">
        <v>2</v>
      </c>
      <c r="AK535" s="14">
        <v>0</v>
      </c>
      <c r="AL535" s="14">
        <v>0</v>
      </c>
      <c r="AM535" s="14">
        <v>0</v>
      </c>
      <c r="AN535" s="14">
        <v>2.1</v>
      </c>
      <c r="AO535" s="14">
        <v>2000</v>
      </c>
      <c r="AP535" s="14">
        <v>0.5</v>
      </c>
      <c r="AQ535" s="14">
        <v>0</v>
      </c>
      <c r="AR535" s="6">
        <v>0</v>
      </c>
      <c r="AS535" s="14">
        <v>90001021</v>
      </c>
      <c r="AT535" s="12" t="s">
        <v>757</v>
      </c>
      <c r="AU535" s="14" t="s">
        <v>758</v>
      </c>
      <c r="AV535" s="14">
        <v>10001006</v>
      </c>
      <c r="AW535" s="14">
        <v>21020030</v>
      </c>
      <c r="AX535" s="15" t="s">
        <v>230</v>
      </c>
      <c r="AY535" s="15" t="s">
        <v>759</v>
      </c>
      <c r="AZ535" s="13">
        <v>0</v>
      </c>
      <c r="BA535" s="13">
        <v>0</v>
      </c>
      <c r="BB535" s="108"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755</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756</v>
      </c>
      <c r="AG536" s="6">
        <v>2</v>
      </c>
      <c r="AH536" s="6">
        <v>4</v>
      </c>
      <c r="AI536" s="6">
        <v>0</v>
      </c>
      <c r="AJ536" s="6">
        <v>2</v>
      </c>
      <c r="AK536" s="14">
        <v>0</v>
      </c>
      <c r="AL536" s="14">
        <v>0</v>
      </c>
      <c r="AM536" s="14">
        <v>0</v>
      </c>
      <c r="AN536" s="14">
        <v>2.1</v>
      </c>
      <c r="AO536" s="14">
        <v>2000</v>
      </c>
      <c r="AP536" s="14">
        <v>0.5</v>
      </c>
      <c r="AQ536" s="14">
        <v>0</v>
      </c>
      <c r="AR536" s="6">
        <v>0</v>
      </c>
      <c r="AS536" s="14">
        <v>90001021</v>
      </c>
      <c r="AT536" s="12" t="s">
        <v>757</v>
      </c>
      <c r="AU536" s="14" t="s">
        <v>758</v>
      </c>
      <c r="AV536" s="14">
        <v>10001006</v>
      </c>
      <c r="AW536" s="14">
        <v>21020030</v>
      </c>
      <c r="AX536" s="15" t="s">
        <v>230</v>
      </c>
      <c r="AY536" s="15" t="s">
        <v>759</v>
      </c>
      <c r="AZ536" s="13">
        <v>0</v>
      </c>
      <c r="BA536" s="13">
        <v>0</v>
      </c>
      <c r="BB536" s="108"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755</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756</v>
      </c>
      <c r="AG537" s="6">
        <v>2</v>
      </c>
      <c r="AH537" s="6">
        <v>4</v>
      </c>
      <c r="AI537" s="6">
        <v>0</v>
      </c>
      <c r="AJ537" s="6">
        <v>2</v>
      </c>
      <c r="AK537" s="14">
        <v>0</v>
      </c>
      <c r="AL537" s="14">
        <v>0</v>
      </c>
      <c r="AM537" s="14">
        <v>0</v>
      </c>
      <c r="AN537" s="14">
        <v>2.1</v>
      </c>
      <c r="AO537" s="14">
        <v>2000</v>
      </c>
      <c r="AP537" s="14">
        <v>0.5</v>
      </c>
      <c r="AQ537" s="14">
        <v>0</v>
      </c>
      <c r="AR537" s="6">
        <v>0</v>
      </c>
      <c r="AS537" s="14">
        <v>90001021</v>
      </c>
      <c r="AT537" s="12" t="s">
        <v>757</v>
      </c>
      <c r="AU537" s="14" t="s">
        <v>758</v>
      </c>
      <c r="AV537" s="14">
        <v>10001006</v>
      </c>
      <c r="AW537" s="14">
        <v>21020030</v>
      </c>
      <c r="AX537" s="15" t="s">
        <v>230</v>
      </c>
      <c r="AY537" s="15" t="s">
        <v>759</v>
      </c>
      <c r="AZ537" s="13">
        <v>0</v>
      </c>
      <c r="BA537" s="13">
        <v>0</v>
      </c>
      <c r="BB537" s="108"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755</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756</v>
      </c>
      <c r="AG538" s="6">
        <v>2</v>
      </c>
      <c r="AH538" s="6">
        <v>4</v>
      </c>
      <c r="AI538" s="6">
        <v>0</v>
      </c>
      <c r="AJ538" s="6">
        <v>2</v>
      </c>
      <c r="AK538" s="14">
        <v>0</v>
      </c>
      <c r="AL538" s="14">
        <v>0</v>
      </c>
      <c r="AM538" s="14">
        <v>0</v>
      </c>
      <c r="AN538" s="14">
        <v>2.1</v>
      </c>
      <c r="AO538" s="14">
        <v>2000</v>
      </c>
      <c r="AP538" s="14">
        <v>0.5</v>
      </c>
      <c r="AQ538" s="14">
        <v>0</v>
      </c>
      <c r="AR538" s="6">
        <v>0</v>
      </c>
      <c r="AS538" s="14">
        <v>90001021</v>
      </c>
      <c r="AT538" s="12" t="s">
        <v>757</v>
      </c>
      <c r="AU538" s="14" t="s">
        <v>758</v>
      </c>
      <c r="AV538" s="14">
        <v>10001006</v>
      </c>
      <c r="AW538" s="14">
        <v>21020030</v>
      </c>
      <c r="AX538" s="15" t="s">
        <v>230</v>
      </c>
      <c r="AY538" s="15" t="s">
        <v>759</v>
      </c>
      <c r="AZ538" s="13">
        <v>0</v>
      </c>
      <c r="BA538" s="13">
        <v>0</v>
      </c>
      <c r="BB538" s="108"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760</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534</v>
      </c>
      <c r="AG539" s="6">
        <v>2</v>
      </c>
      <c r="AH539" s="6">
        <v>2</v>
      </c>
      <c r="AI539" s="6">
        <v>0</v>
      </c>
      <c r="AJ539" s="6">
        <v>3</v>
      </c>
      <c r="AK539" s="14">
        <v>0</v>
      </c>
      <c r="AL539" s="14">
        <v>0.5</v>
      </c>
      <c r="AM539" s="14">
        <v>0</v>
      </c>
      <c r="AN539" s="11">
        <v>0.2</v>
      </c>
      <c r="AO539" s="11">
        <v>200</v>
      </c>
      <c r="AP539" s="11">
        <v>0</v>
      </c>
      <c r="AQ539" s="11">
        <v>50</v>
      </c>
      <c r="AR539" s="6">
        <v>0</v>
      </c>
      <c r="AS539" s="11" t="s">
        <v>737</v>
      </c>
      <c r="AT539" s="12" t="s">
        <v>757</v>
      </c>
      <c r="AU539" s="11" t="s">
        <v>169</v>
      </c>
      <c r="AV539" s="14">
        <v>10001007</v>
      </c>
      <c r="AW539" s="14">
        <v>21020040</v>
      </c>
      <c r="AX539" s="12" t="s">
        <v>170</v>
      </c>
      <c r="AY539" s="15">
        <v>0</v>
      </c>
      <c r="AZ539" s="13">
        <v>0</v>
      </c>
      <c r="BA539" s="13">
        <v>0</v>
      </c>
      <c r="BB539" s="108"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760</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534</v>
      </c>
      <c r="AG540" s="6">
        <v>2</v>
      </c>
      <c r="AH540" s="6">
        <v>2</v>
      </c>
      <c r="AI540" s="6">
        <v>0</v>
      </c>
      <c r="AJ540" s="6">
        <v>3</v>
      </c>
      <c r="AK540" s="14">
        <v>0</v>
      </c>
      <c r="AL540" s="14">
        <v>0.5</v>
      </c>
      <c r="AM540" s="14">
        <v>0</v>
      </c>
      <c r="AN540" s="11">
        <v>0.2</v>
      </c>
      <c r="AO540" s="11">
        <v>200</v>
      </c>
      <c r="AP540" s="11">
        <v>0</v>
      </c>
      <c r="AQ540" s="11">
        <v>50</v>
      </c>
      <c r="AR540" s="6">
        <v>0</v>
      </c>
      <c r="AS540" s="11" t="s">
        <v>737</v>
      </c>
      <c r="AT540" s="12" t="s">
        <v>757</v>
      </c>
      <c r="AU540" s="11" t="s">
        <v>169</v>
      </c>
      <c r="AV540" s="14">
        <v>10001007</v>
      </c>
      <c r="AW540" s="14">
        <v>21020040</v>
      </c>
      <c r="AX540" s="12" t="s">
        <v>170</v>
      </c>
      <c r="AY540" s="15">
        <v>0</v>
      </c>
      <c r="AZ540" s="13">
        <v>0</v>
      </c>
      <c r="BA540" s="13">
        <v>0</v>
      </c>
      <c r="BB540" s="108"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760</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534</v>
      </c>
      <c r="AG541" s="6">
        <v>2</v>
      </c>
      <c r="AH541" s="6">
        <v>2</v>
      </c>
      <c r="AI541" s="6">
        <v>0</v>
      </c>
      <c r="AJ541" s="6">
        <v>3</v>
      </c>
      <c r="AK541" s="14">
        <v>0</v>
      </c>
      <c r="AL541" s="14">
        <v>0.5</v>
      </c>
      <c r="AM541" s="14">
        <v>0</v>
      </c>
      <c r="AN541" s="11">
        <v>0.2</v>
      </c>
      <c r="AO541" s="11">
        <v>200</v>
      </c>
      <c r="AP541" s="11">
        <v>0</v>
      </c>
      <c r="AQ541" s="11">
        <v>50</v>
      </c>
      <c r="AR541" s="6">
        <v>0</v>
      </c>
      <c r="AS541" s="11" t="s">
        <v>737</v>
      </c>
      <c r="AT541" s="12" t="s">
        <v>757</v>
      </c>
      <c r="AU541" s="11" t="s">
        <v>169</v>
      </c>
      <c r="AV541" s="14">
        <v>10001007</v>
      </c>
      <c r="AW541" s="14">
        <v>21020040</v>
      </c>
      <c r="AX541" s="12" t="s">
        <v>170</v>
      </c>
      <c r="AY541" s="15">
        <v>0</v>
      </c>
      <c r="AZ541" s="13">
        <v>0</v>
      </c>
      <c r="BA541" s="13">
        <v>0</v>
      </c>
      <c r="BB541" s="108"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760</v>
      </c>
      <c r="E542" s="11">
        <v>3</v>
      </c>
      <c r="F542" s="14">
        <v>61022401</v>
      </c>
      <c r="G542" s="11">
        <v>0</v>
      </c>
      <c r="H542" s="13">
        <v>0</v>
      </c>
      <c r="I542" s="14">
        <v>0</v>
      </c>
      <c r="J542" s="105">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534</v>
      </c>
      <c r="AG542" s="6">
        <v>2</v>
      </c>
      <c r="AH542" s="6">
        <v>2</v>
      </c>
      <c r="AI542" s="6">
        <v>0</v>
      </c>
      <c r="AJ542" s="6">
        <v>3</v>
      </c>
      <c r="AK542" s="14">
        <v>0</v>
      </c>
      <c r="AL542" s="14">
        <v>0.5</v>
      </c>
      <c r="AM542" s="14">
        <v>0</v>
      </c>
      <c r="AN542" s="11">
        <v>0.2</v>
      </c>
      <c r="AO542" s="11">
        <v>200</v>
      </c>
      <c r="AP542" s="11">
        <v>0</v>
      </c>
      <c r="AQ542" s="11">
        <v>50</v>
      </c>
      <c r="AR542" s="6">
        <v>0</v>
      </c>
      <c r="AS542" s="11" t="s">
        <v>737</v>
      </c>
      <c r="AT542" s="12" t="s">
        <v>757</v>
      </c>
      <c r="AU542" s="11" t="s">
        <v>169</v>
      </c>
      <c r="AV542" s="14">
        <v>10001007</v>
      </c>
      <c r="AW542" s="14">
        <v>21020040</v>
      </c>
      <c r="AX542" s="12" t="s">
        <v>170</v>
      </c>
      <c r="AY542" s="15">
        <v>0</v>
      </c>
      <c r="AZ542" s="13">
        <v>0</v>
      </c>
      <c r="BA542" s="13">
        <v>0</v>
      </c>
      <c r="BB542" s="108"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760</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534</v>
      </c>
      <c r="AG543" s="6">
        <v>2</v>
      </c>
      <c r="AH543" s="6">
        <v>2</v>
      </c>
      <c r="AI543" s="6">
        <v>0</v>
      </c>
      <c r="AJ543" s="6">
        <v>3</v>
      </c>
      <c r="AK543" s="14">
        <v>0</v>
      </c>
      <c r="AL543" s="14">
        <v>0.5</v>
      </c>
      <c r="AM543" s="14">
        <v>0</v>
      </c>
      <c r="AN543" s="11">
        <v>0.2</v>
      </c>
      <c r="AO543" s="11">
        <v>200</v>
      </c>
      <c r="AP543" s="11">
        <v>0</v>
      </c>
      <c r="AQ543" s="11">
        <v>50</v>
      </c>
      <c r="AR543" s="6">
        <v>0</v>
      </c>
      <c r="AS543" s="11" t="s">
        <v>737</v>
      </c>
      <c r="AT543" s="12" t="s">
        <v>757</v>
      </c>
      <c r="AU543" s="11" t="s">
        <v>169</v>
      </c>
      <c r="AV543" s="14">
        <v>10001007</v>
      </c>
      <c r="AW543" s="14">
        <v>21020040</v>
      </c>
      <c r="AX543" s="12" t="s">
        <v>170</v>
      </c>
      <c r="AY543" s="15">
        <v>0</v>
      </c>
      <c r="AZ543" s="13">
        <v>0</v>
      </c>
      <c r="BA543" s="13">
        <v>0</v>
      </c>
      <c r="BB543" s="108"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760</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534</v>
      </c>
      <c r="AG544" s="6">
        <v>2</v>
      </c>
      <c r="AH544" s="6">
        <v>2</v>
      </c>
      <c r="AI544" s="6">
        <v>0</v>
      </c>
      <c r="AJ544" s="6">
        <v>3</v>
      </c>
      <c r="AK544" s="14">
        <v>0</v>
      </c>
      <c r="AL544" s="14">
        <v>0.5</v>
      </c>
      <c r="AM544" s="14">
        <v>0</v>
      </c>
      <c r="AN544" s="11">
        <v>0.2</v>
      </c>
      <c r="AO544" s="11">
        <v>200</v>
      </c>
      <c r="AP544" s="11">
        <v>0</v>
      </c>
      <c r="AQ544" s="11">
        <v>50</v>
      </c>
      <c r="AR544" s="6">
        <v>0</v>
      </c>
      <c r="AS544" s="11" t="s">
        <v>737</v>
      </c>
      <c r="AT544" s="12" t="s">
        <v>757</v>
      </c>
      <c r="AU544" s="11" t="s">
        <v>169</v>
      </c>
      <c r="AV544" s="14">
        <v>10001007</v>
      </c>
      <c r="AW544" s="14">
        <v>21020040</v>
      </c>
      <c r="AX544" s="12" t="s">
        <v>170</v>
      </c>
      <c r="AY544" s="15">
        <v>0</v>
      </c>
      <c r="AZ544" s="13">
        <v>0</v>
      </c>
      <c r="BA544" s="13">
        <v>0</v>
      </c>
      <c r="BB544" s="108"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24">
        <v>61022501</v>
      </c>
      <c r="D545" s="38" t="s">
        <v>761</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8" t="s">
        <v>762</v>
      </c>
      <c r="AS545" s="38" t="s">
        <v>158</v>
      </c>
      <c r="AT545" s="38" t="s">
        <v>729</v>
      </c>
      <c r="AU545" s="24" t="s">
        <v>758</v>
      </c>
      <c r="AV545" s="24">
        <v>10000009</v>
      </c>
      <c r="AW545" s="24">
        <v>21020050</v>
      </c>
      <c r="AX545" s="38" t="s">
        <v>763</v>
      </c>
      <c r="AY545" s="38">
        <v>0</v>
      </c>
      <c r="AZ545" s="24">
        <v>0</v>
      </c>
      <c r="BA545" s="24">
        <v>0</v>
      </c>
      <c r="BB545" s="107"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spans="3:67" ht="20.100000000000001" customHeight="1">
      <c r="C546" s="24">
        <v>61022502</v>
      </c>
      <c r="D546" s="38" t="s">
        <v>761</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8" t="s">
        <v>762</v>
      </c>
      <c r="AS546" s="38" t="s">
        <v>158</v>
      </c>
      <c r="AT546" s="38" t="s">
        <v>729</v>
      </c>
      <c r="AU546" s="24" t="s">
        <v>758</v>
      </c>
      <c r="AV546" s="24">
        <v>10000009</v>
      </c>
      <c r="AW546" s="24">
        <v>21020050</v>
      </c>
      <c r="AX546" s="38" t="s">
        <v>763</v>
      </c>
      <c r="AY546" s="38">
        <v>0</v>
      </c>
      <c r="AZ546" s="24">
        <v>0</v>
      </c>
      <c r="BA546" s="24">
        <v>0</v>
      </c>
      <c r="BB546" s="107"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spans="3:67" ht="20.100000000000001" customHeight="1">
      <c r="C547" s="24">
        <v>61022503</v>
      </c>
      <c r="D547" s="38" t="s">
        <v>761</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8" t="s">
        <v>762</v>
      </c>
      <c r="AS547" s="38" t="s">
        <v>158</v>
      </c>
      <c r="AT547" s="38" t="s">
        <v>729</v>
      </c>
      <c r="AU547" s="24" t="s">
        <v>758</v>
      </c>
      <c r="AV547" s="24">
        <v>10000009</v>
      </c>
      <c r="AW547" s="24">
        <v>21020050</v>
      </c>
      <c r="AX547" s="38" t="s">
        <v>763</v>
      </c>
      <c r="AY547" s="38">
        <v>0</v>
      </c>
      <c r="AZ547" s="24">
        <v>0</v>
      </c>
      <c r="BA547" s="24">
        <v>0</v>
      </c>
      <c r="BB547" s="107"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spans="3:67" ht="20.100000000000001" customHeight="1">
      <c r="C548" s="24">
        <v>61022504</v>
      </c>
      <c r="D548" s="38" t="s">
        <v>761</v>
      </c>
      <c r="E548" s="24">
        <v>3</v>
      </c>
      <c r="F548" s="24">
        <v>61023101</v>
      </c>
      <c r="G548" s="24">
        <v>0</v>
      </c>
      <c r="H548" s="24">
        <v>0</v>
      </c>
      <c r="I548" s="24">
        <v>0</v>
      </c>
      <c r="J548" s="106">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8" t="s">
        <v>762</v>
      </c>
      <c r="AS548" s="38" t="s">
        <v>158</v>
      </c>
      <c r="AT548" s="38" t="s">
        <v>729</v>
      </c>
      <c r="AU548" s="24" t="s">
        <v>758</v>
      </c>
      <c r="AV548" s="24">
        <v>10000009</v>
      </c>
      <c r="AW548" s="24">
        <v>21020050</v>
      </c>
      <c r="AX548" s="38" t="s">
        <v>763</v>
      </c>
      <c r="AY548" s="38">
        <v>0</v>
      </c>
      <c r="AZ548" s="24">
        <v>0</v>
      </c>
      <c r="BA548" s="24">
        <v>0</v>
      </c>
      <c r="BB548" s="107"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spans="3:67" ht="20.100000000000001" customHeight="1">
      <c r="C549" s="24">
        <v>61022505</v>
      </c>
      <c r="D549" s="38" t="s">
        <v>761</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8" t="s">
        <v>762</v>
      </c>
      <c r="AS549" s="38" t="s">
        <v>158</v>
      </c>
      <c r="AT549" s="38" t="s">
        <v>729</v>
      </c>
      <c r="AU549" s="24" t="s">
        <v>758</v>
      </c>
      <c r="AV549" s="24">
        <v>10000009</v>
      </c>
      <c r="AW549" s="24">
        <v>21020050</v>
      </c>
      <c r="AX549" s="38" t="s">
        <v>763</v>
      </c>
      <c r="AY549" s="38">
        <v>0</v>
      </c>
      <c r="AZ549" s="24">
        <v>0</v>
      </c>
      <c r="BA549" s="24">
        <v>0</v>
      </c>
      <c r="BB549" s="107"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spans="3:67" ht="20.100000000000001" customHeight="1">
      <c r="C550" s="24">
        <v>61022506</v>
      </c>
      <c r="D550" s="38" t="s">
        <v>761</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8" t="s">
        <v>762</v>
      </c>
      <c r="AS550" s="38" t="s">
        <v>158</v>
      </c>
      <c r="AT550" s="38" t="s">
        <v>729</v>
      </c>
      <c r="AU550" s="24" t="s">
        <v>758</v>
      </c>
      <c r="AV550" s="24">
        <v>10000009</v>
      </c>
      <c r="AW550" s="24">
        <v>21020050</v>
      </c>
      <c r="AX550" s="38" t="s">
        <v>763</v>
      </c>
      <c r="AY550" s="38">
        <v>0</v>
      </c>
      <c r="AZ550" s="24">
        <v>0</v>
      </c>
      <c r="BA550" s="24">
        <v>0</v>
      </c>
      <c r="BB550" s="107"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spans="3:67" ht="20.100000000000001" customHeight="1">
      <c r="C551" s="14">
        <v>61023101</v>
      </c>
      <c r="D551" s="15" t="s">
        <v>764</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90" t="s">
        <v>765</v>
      </c>
      <c r="AT551" s="15" t="s">
        <v>729</v>
      </c>
      <c r="AU551" s="14" t="s">
        <v>349</v>
      </c>
      <c r="AV551" s="14">
        <v>10000009</v>
      </c>
      <c r="AW551" s="14">
        <v>21020050</v>
      </c>
      <c r="AX551" s="12" t="s">
        <v>731</v>
      </c>
      <c r="AY551" s="15">
        <v>0</v>
      </c>
      <c r="AZ551" s="13">
        <v>0</v>
      </c>
      <c r="BA551" s="13">
        <v>0</v>
      </c>
      <c r="BB551" s="108"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764</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90" t="s">
        <v>765</v>
      </c>
      <c r="AT552" s="15" t="s">
        <v>729</v>
      </c>
      <c r="AU552" s="14" t="s">
        <v>349</v>
      </c>
      <c r="AV552" s="14">
        <v>10000009</v>
      </c>
      <c r="AW552" s="14">
        <v>21030010</v>
      </c>
      <c r="AX552" s="12" t="s">
        <v>731</v>
      </c>
      <c r="AY552" s="15">
        <v>0</v>
      </c>
      <c r="AZ552" s="13">
        <v>0</v>
      </c>
      <c r="BA552" s="13">
        <v>0</v>
      </c>
      <c r="BB552" s="108"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764</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90" t="s">
        <v>765</v>
      </c>
      <c r="AT553" s="15" t="s">
        <v>729</v>
      </c>
      <c r="AU553" s="14" t="s">
        <v>349</v>
      </c>
      <c r="AV553" s="14">
        <v>10000009</v>
      </c>
      <c r="AW553" s="14">
        <v>21030010</v>
      </c>
      <c r="AX553" s="12" t="s">
        <v>731</v>
      </c>
      <c r="AY553" s="15">
        <v>0</v>
      </c>
      <c r="AZ553" s="13">
        <v>0</v>
      </c>
      <c r="BA553" s="13">
        <v>0</v>
      </c>
      <c r="BB553" s="108"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764</v>
      </c>
      <c r="E554" s="11">
        <v>3</v>
      </c>
      <c r="F554" s="14">
        <v>61023101</v>
      </c>
      <c r="G554" s="11">
        <v>0</v>
      </c>
      <c r="H554" s="13">
        <v>0</v>
      </c>
      <c r="I554" s="11">
        <v>0</v>
      </c>
      <c r="J554" s="105">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90" t="s">
        <v>765</v>
      </c>
      <c r="AT554" s="15" t="s">
        <v>729</v>
      </c>
      <c r="AU554" s="14" t="s">
        <v>349</v>
      </c>
      <c r="AV554" s="14">
        <v>10000009</v>
      </c>
      <c r="AW554" s="14">
        <v>21030010</v>
      </c>
      <c r="AX554" s="12" t="s">
        <v>731</v>
      </c>
      <c r="AY554" s="15">
        <v>0</v>
      </c>
      <c r="AZ554" s="13">
        <v>0</v>
      </c>
      <c r="BA554" s="13">
        <v>0</v>
      </c>
      <c r="BB554" s="108"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764</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90" t="s">
        <v>765</v>
      </c>
      <c r="AT555" s="15" t="s">
        <v>729</v>
      </c>
      <c r="AU555" s="14" t="s">
        <v>349</v>
      </c>
      <c r="AV555" s="14">
        <v>10000009</v>
      </c>
      <c r="AW555" s="14">
        <v>21030010</v>
      </c>
      <c r="AX555" s="12" t="s">
        <v>731</v>
      </c>
      <c r="AY555" s="15">
        <v>0</v>
      </c>
      <c r="AZ555" s="13">
        <v>0</v>
      </c>
      <c r="BA555" s="13">
        <v>0</v>
      </c>
      <c r="BB555" s="108"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764</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90" t="s">
        <v>765</v>
      </c>
      <c r="AT556" s="15" t="s">
        <v>729</v>
      </c>
      <c r="AU556" s="14" t="s">
        <v>349</v>
      </c>
      <c r="AV556" s="14">
        <v>10000009</v>
      </c>
      <c r="AW556" s="14">
        <v>21030010</v>
      </c>
      <c r="AX556" s="12" t="s">
        <v>731</v>
      </c>
      <c r="AY556" s="15">
        <v>0</v>
      </c>
      <c r="AZ556" s="13">
        <v>0</v>
      </c>
      <c r="BA556" s="13">
        <v>0</v>
      </c>
      <c r="BB556" s="108"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766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6" t="s">
        <v>767</v>
      </c>
      <c r="AS557" s="6" t="s">
        <v>158</v>
      </c>
      <c r="AT557" s="7" t="s">
        <v>768</v>
      </c>
      <c r="AU557" s="6" t="s">
        <v>699</v>
      </c>
      <c r="AV557" s="6">
        <v>0</v>
      </c>
      <c r="AW557" s="6">
        <v>21030020</v>
      </c>
      <c r="AX557" s="7" t="s">
        <v>160</v>
      </c>
      <c r="AY557" s="7" t="s">
        <v>158</v>
      </c>
      <c r="AZ557" s="6">
        <v>0</v>
      </c>
      <c r="BA557" s="6">
        <v>0</v>
      </c>
      <c r="BB557" s="109" t="s">
        <v>769</v>
      </c>
      <c r="BC557" s="6">
        <v>0</v>
      </c>
      <c r="BD557" s="6">
        <v>0</v>
      </c>
      <c r="BE557" s="6">
        <v>0</v>
      </c>
      <c r="BF557" s="6">
        <v>0</v>
      </c>
      <c r="BG557" s="6">
        <v>0</v>
      </c>
      <c r="BH557" s="6">
        <v>0</v>
      </c>
      <c r="BI557" s="110">
        <v>0</v>
      </c>
      <c r="BJ557" s="6">
        <v>0</v>
      </c>
      <c r="BK557" s="6">
        <v>0</v>
      </c>
      <c r="BL557" s="6">
        <v>0</v>
      </c>
      <c r="BM557" s="6">
        <v>0</v>
      </c>
      <c r="BN557" s="6">
        <v>0</v>
      </c>
      <c r="BO557" s="6">
        <v>0</v>
      </c>
    </row>
    <row r="558" spans="3:67" ht="20.100000000000001" customHeight="1">
      <c r="C558" s="6">
        <v>61023202</v>
      </c>
      <c r="D558" s="7" t="s">
        <v>766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6" t="s">
        <v>770</v>
      </c>
      <c r="AS558" s="6" t="s">
        <v>158</v>
      </c>
      <c r="AT558" s="7" t="s">
        <v>768</v>
      </c>
      <c r="AU558" s="6" t="s">
        <v>699</v>
      </c>
      <c r="AV558" s="6">
        <v>0</v>
      </c>
      <c r="AW558" s="6">
        <v>21030020</v>
      </c>
      <c r="AX558" s="7" t="s">
        <v>160</v>
      </c>
      <c r="AY558" s="7" t="s">
        <v>158</v>
      </c>
      <c r="AZ558" s="6">
        <v>0</v>
      </c>
      <c r="BA558" s="6">
        <v>0</v>
      </c>
      <c r="BB558" s="109" t="s">
        <v>771</v>
      </c>
      <c r="BC558" s="6">
        <v>0</v>
      </c>
      <c r="BD558" s="6">
        <v>0</v>
      </c>
      <c r="BE558" s="6">
        <v>0</v>
      </c>
      <c r="BF558" s="6">
        <v>0</v>
      </c>
      <c r="BG558" s="6">
        <v>0</v>
      </c>
      <c r="BH558" s="6">
        <v>0</v>
      </c>
      <c r="BI558" s="110">
        <v>0</v>
      </c>
      <c r="BJ558" s="6">
        <v>0</v>
      </c>
      <c r="BK558" s="6">
        <v>0</v>
      </c>
      <c r="BL558" s="6">
        <v>0</v>
      </c>
      <c r="BM558" s="6">
        <v>0</v>
      </c>
      <c r="BN558" s="6">
        <v>0</v>
      </c>
      <c r="BO558" s="6">
        <v>0</v>
      </c>
    </row>
    <row r="559" spans="3:67" ht="20.100000000000001" customHeight="1">
      <c r="C559" s="6">
        <v>61023203</v>
      </c>
      <c r="D559" s="7" t="s">
        <v>766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6" t="s">
        <v>772</v>
      </c>
      <c r="AS559" s="6" t="s">
        <v>158</v>
      </c>
      <c r="AT559" s="7" t="s">
        <v>768</v>
      </c>
      <c r="AU559" s="6" t="s">
        <v>699</v>
      </c>
      <c r="AV559" s="6">
        <v>0</v>
      </c>
      <c r="AW559" s="6">
        <v>21030020</v>
      </c>
      <c r="AX559" s="7" t="s">
        <v>160</v>
      </c>
      <c r="AY559" s="7" t="s">
        <v>158</v>
      </c>
      <c r="AZ559" s="6">
        <v>0</v>
      </c>
      <c r="BA559" s="6">
        <v>0</v>
      </c>
      <c r="BB559" s="109" t="s">
        <v>773</v>
      </c>
      <c r="BC559" s="6">
        <v>0</v>
      </c>
      <c r="BD559" s="6">
        <v>0</v>
      </c>
      <c r="BE559" s="6">
        <v>0</v>
      </c>
      <c r="BF559" s="6">
        <v>0</v>
      </c>
      <c r="BG559" s="6">
        <v>0</v>
      </c>
      <c r="BH559" s="6">
        <v>0</v>
      </c>
      <c r="BI559" s="110">
        <v>0</v>
      </c>
      <c r="BJ559" s="6">
        <v>0</v>
      </c>
      <c r="BK559" s="6">
        <v>0</v>
      </c>
      <c r="BL559" s="6">
        <v>0</v>
      </c>
      <c r="BM559" s="6">
        <v>0</v>
      </c>
      <c r="BN559" s="6">
        <v>0</v>
      </c>
      <c r="BO559" s="6">
        <v>0</v>
      </c>
    </row>
    <row r="560" spans="3:67" ht="20.100000000000001" customHeight="1">
      <c r="C560" s="6">
        <v>61023204</v>
      </c>
      <c r="D560" s="7" t="s">
        <v>766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6" t="s">
        <v>774</v>
      </c>
      <c r="AS560" s="6" t="s">
        <v>158</v>
      </c>
      <c r="AT560" s="7" t="s">
        <v>768</v>
      </c>
      <c r="AU560" s="6" t="s">
        <v>699</v>
      </c>
      <c r="AV560" s="6">
        <v>0</v>
      </c>
      <c r="AW560" s="6">
        <v>21030020</v>
      </c>
      <c r="AX560" s="7" t="s">
        <v>160</v>
      </c>
      <c r="AY560" s="7" t="s">
        <v>158</v>
      </c>
      <c r="AZ560" s="6">
        <v>0</v>
      </c>
      <c r="BA560" s="6">
        <v>0</v>
      </c>
      <c r="BB560" s="109" t="s">
        <v>775</v>
      </c>
      <c r="BC560" s="6">
        <v>0</v>
      </c>
      <c r="BD560" s="6">
        <v>0</v>
      </c>
      <c r="BE560" s="6">
        <v>0</v>
      </c>
      <c r="BF560" s="6">
        <v>0</v>
      </c>
      <c r="BG560" s="6">
        <v>0</v>
      </c>
      <c r="BH560" s="6">
        <v>0</v>
      </c>
      <c r="BI560" s="110">
        <v>0</v>
      </c>
      <c r="BJ560" s="6">
        <v>0</v>
      </c>
      <c r="BK560" s="6">
        <v>0</v>
      </c>
      <c r="BL560" s="6">
        <v>0</v>
      </c>
      <c r="BM560" s="6">
        <v>0</v>
      </c>
      <c r="BN560" s="6">
        <v>0</v>
      </c>
      <c r="BO560" s="6">
        <v>0</v>
      </c>
    </row>
    <row r="561" spans="3:67" ht="20.100000000000001" customHeight="1">
      <c r="C561" s="6">
        <v>61023205</v>
      </c>
      <c r="D561" s="7" t="s">
        <v>766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6" t="s">
        <v>776</v>
      </c>
      <c r="AS561" s="6" t="s">
        <v>158</v>
      </c>
      <c r="AT561" s="7" t="s">
        <v>768</v>
      </c>
      <c r="AU561" s="6" t="s">
        <v>699</v>
      </c>
      <c r="AV561" s="6">
        <v>0</v>
      </c>
      <c r="AW561" s="6">
        <v>21030020</v>
      </c>
      <c r="AX561" s="7" t="s">
        <v>160</v>
      </c>
      <c r="AY561" s="7" t="s">
        <v>158</v>
      </c>
      <c r="AZ561" s="6">
        <v>0</v>
      </c>
      <c r="BA561" s="6">
        <v>0</v>
      </c>
      <c r="BB561" s="109" t="s">
        <v>777</v>
      </c>
      <c r="BC561" s="6">
        <v>0</v>
      </c>
      <c r="BD561" s="6">
        <v>0</v>
      </c>
      <c r="BE561" s="6">
        <v>0</v>
      </c>
      <c r="BF561" s="6">
        <v>0</v>
      </c>
      <c r="BG561" s="6">
        <v>0</v>
      </c>
      <c r="BH561" s="6">
        <v>0</v>
      </c>
      <c r="BI561" s="110">
        <v>0</v>
      </c>
      <c r="BJ561" s="6">
        <v>0</v>
      </c>
      <c r="BK561" s="6">
        <v>0</v>
      </c>
      <c r="BL561" s="6">
        <v>0</v>
      </c>
      <c r="BM561" s="6">
        <v>0</v>
      </c>
      <c r="BN561" s="6">
        <v>0</v>
      </c>
      <c r="BO561" s="6">
        <v>0</v>
      </c>
    </row>
    <row r="562" spans="3:67" ht="20.100000000000001" customHeight="1">
      <c r="C562" s="6">
        <v>61023206</v>
      </c>
      <c r="D562" s="7" t="s">
        <v>766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6" t="s">
        <v>778</v>
      </c>
      <c r="AS562" s="6" t="s">
        <v>158</v>
      </c>
      <c r="AT562" s="7" t="s">
        <v>768</v>
      </c>
      <c r="AU562" s="6" t="s">
        <v>699</v>
      </c>
      <c r="AV562" s="6">
        <v>0</v>
      </c>
      <c r="AW562" s="6">
        <v>21030020</v>
      </c>
      <c r="AX562" s="7" t="s">
        <v>160</v>
      </c>
      <c r="AY562" s="7" t="s">
        <v>158</v>
      </c>
      <c r="AZ562" s="6">
        <v>0</v>
      </c>
      <c r="BA562" s="6">
        <v>0</v>
      </c>
      <c r="BB562" s="109" t="s">
        <v>779</v>
      </c>
      <c r="BC562" s="6">
        <v>0</v>
      </c>
      <c r="BD562" s="6">
        <v>0</v>
      </c>
      <c r="BE562" s="6">
        <v>0</v>
      </c>
      <c r="BF562" s="6">
        <v>0</v>
      </c>
      <c r="BG562" s="6">
        <v>0</v>
      </c>
      <c r="BH562" s="6">
        <v>0</v>
      </c>
      <c r="BI562" s="110">
        <v>0</v>
      </c>
      <c r="BJ562" s="6">
        <v>0</v>
      </c>
      <c r="BK562" s="6">
        <v>0</v>
      </c>
      <c r="BL562" s="6">
        <v>0</v>
      </c>
      <c r="BM562" s="6">
        <v>0</v>
      </c>
      <c r="BN562" s="6">
        <v>0</v>
      </c>
      <c r="BO562" s="6">
        <v>0</v>
      </c>
    </row>
    <row r="563" spans="3:67" ht="20.100000000000001" customHeight="1">
      <c r="C563" s="14">
        <v>61023301</v>
      </c>
      <c r="D563" s="15" t="s">
        <v>780</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158</v>
      </c>
      <c r="AT563" s="15" t="s">
        <v>159</v>
      </c>
      <c r="AU563" s="14" t="s">
        <v>734</v>
      </c>
      <c r="AV563" s="14">
        <v>10004004</v>
      </c>
      <c r="AW563" s="14">
        <v>21030030</v>
      </c>
      <c r="AX563" s="15" t="s">
        <v>781</v>
      </c>
      <c r="AY563" s="15" t="s">
        <v>508</v>
      </c>
      <c r="AZ563" s="13">
        <v>0</v>
      </c>
      <c r="BA563" s="13">
        <v>0</v>
      </c>
      <c r="BB563" s="108"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780</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158</v>
      </c>
      <c r="AT564" s="15" t="s">
        <v>159</v>
      </c>
      <c r="AU564" s="14" t="s">
        <v>734</v>
      </c>
      <c r="AV564" s="14">
        <v>10004004</v>
      </c>
      <c r="AW564" s="14">
        <v>21030030</v>
      </c>
      <c r="AX564" s="15" t="s">
        <v>781</v>
      </c>
      <c r="AY564" s="15" t="s">
        <v>508</v>
      </c>
      <c r="AZ564" s="13">
        <v>0</v>
      </c>
      <c r="BA564" s="13">
        <v>0</v>
      </c>
      <c r="BB564" s="108"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780</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158</v>
      </c>
      <c r="AT565" s="15" t="s">
        <v>159</v>
      </c>
      <c r="AU565" s="14" t="s">
        <v>734</v>
      </c>
      <c r="AV565" s="14">
        <v>10004004</v>
      </c>
      <c r="AW565" s="14">
        <v>21030030</v>
      </c>
      <c r="AX565" s="15" t="s">
        <v>781</v>
      </c>
      <c r="AY565" s="15" t="s">
        <v>508</v>
      </c>
      <c r="AZ565" s="13">
        <v>0</v>
      </c>
      <c r="BA565" s="13">
        <v>0</v>
      </c>
      <c r="BB565" s="108"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780</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158</v>
      </c>
      <c r="AT566" s="15" t="s">
        <v>159</v>
      </c>
      <c r="AU566" s="14" t="s">
        <v>734</v>
      </c>
      <c r="AV566" s="14">
        <v>10004004</v>
      </c>
      <c r="AW566" s="14">
        <v>21030030</v>
      </c>
      <c r="AX566" s="15" t="s">
        <v>781</v>
      </c>
      <c r="AY566" s="15" t="s">
        <v>508</v>
      </c>
      <c r="AZ566" s="13">
        <v>0</v>
      </c>
      <c r="BA566" s="13">
        <v>0</v>
      </c>
      <c r="BB566" s="108"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780</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158</v>
      </c>
      <c r="AT567" s="15" t="s">
        <v>159</v>
      </c>
      <c r="AU567" s="14" t="s">
        <v>734</v>
      </c>
      <c r="AV567" s="14">
        <v>10004004</v>
      </c>
      <c r="AW567" s="14">
        <v>21030030</v>
      </c>
      <c r="AX567" s="15" t="s">
        <v>781</v>
      </c>
      <c r="AY567" s="15" t="s">
        <v>508</v>
      </c>
      <c r="AZ567" s="13">
        <v>0</v>
      </c>
      <c r="BA567" s="13">
        <v>0</v>
      </c>
      <c r="BB567" s="108"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780</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158</v>
      </c>
      <c r="AT568" s="15" t="s">
        <v>159</v>
      </c>
      <c r="AU568" s="14" t="s">
        <v>734</v>
      </c>
      <c r="AV568" s="14">
        <v>10004004</v>
      </c>
      <c r="AW568" s="14">
        <v>21030030</v>
      </c>
      <c r="AX568" s="15" t="s">
        <v>781</v>
      </c>
      <c r="AY568" s="15" t="s">
        <v>508</v>
      </c>
      <c r="AZ568" s="13">
        <v>0</v>
      </c>
      <c r="BA568" s="13">
        <v>0</v>
      </c>
      <c r="BB568" s="108"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782</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90" t="s">
        <v>783</v>
      </c>
      <c r="AT569" s="15" t="s">
        <v>733</v>
      </c>
      <c r="AU569" s="14" t="s">
        <v>699</v>
      </c>
      <c r="AV569" s="14">
        <v>10002001</v>
      </c>
      <c r="AW569" s="14">
        <v>21030040</v>
      </c>
      <c r="AX569" s="15" t="s">
        <v>230</v>
      </c>
      <c r="AY569" s="15" t="s">
        <v>260</v>
      </c>
      <c r="AZ569" s="13">
        <v>0</v>
      </c>
      <c r="BA569" s="13">
        <v>0</v>
      </c>
      <c r="BB569" s="108"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782</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90" t="s">
        <v>783</v>
      </c>
      <c r="AT570" s="15" t="s">
        <v>733</v>
      </c>
      <c r="AU570" s="14" t="s">
        <v>699</v>
      </c>
      <c r="AV570" s="14">
        <v>10002001</v>
      </c>
      <c r="AW570" s="14">
        <v>21030040</v>
      </c>
      <c r="AX570" s="15" t="s">
        <v>230</v>
      </c>
      <c r="AY570" s="15" t="s">
        <v>260</v>
      </c>
      <c r="AZ570" s="13">
        <v>0</v>
      </c>
      <c r="BA570" s="13">
        <v>0</v>
      </c>
      <c r="BB570" s="108"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782</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90" t="s">
        <v>784</v>
      </c>
      <c r="AT571" s="15" t="s">
        <v>733</v>
      </c>
      <c r="AU571" s="14" t="s">
        <v>699</v>
      </c>
      <c r="AV571" s="14">
        <v>10002001</v>
      </c>
      <c r="AW571" s="14">
        <v>21030040</v>
      </c>
      <c r="AX571" s="15" t="s">
        <v>230</v>
      </c>
      <c r="AY571" s="15" t="s">
        <v>260</v>
      </c>
      <c r="AZ571" s="13">
        <v>0</v>
      </c>
      <c r="BA571" s="13">
        <v>0</v>
      </c>
      <c r="BB571" s="108"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782</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90" t="s">
        <v>785</v>
      </c>
      <c r="AT572" s="15" t="s">
        <v>733</v>
      </c>
      <c r="AU572" s="14" t="s">
        <v>699</v>
      </c>
      <c r="AV572" s="14">
        <v>10002001</v>
      </c>
      <c r="AW572" s="14">
        <v>21030040</v>
      </c>
      <c r="AX572" s="15" t="s">
        <v>230</v>
      </c>
      <c r="AY572" s="15" t="s">
        <v>260</v>
      </c>
      <c r="AZ572" s="13">
        <v>0</v>
      </c>
      <c r="BA572" s="13">
        <v>0</v>
      </c>
      <c r="BB572" s="108"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782</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90" t="s">
        <v>786</v>
      </c>
      <c r="AT573" s="15" t="s">
        <v>733</v>
      </c>
      <c r="AU573" s="14" t="s">
        <v>699</v>
      </c>
      <c r="AV573" s="14">
        <v>10002001</v>
      </c>
      <c r="AW573" s="14">
        <v>21030040</v>
      </c>
      <c r="AX573" s="15" t="s">
        <v>230</v>
      </c>
      <c r="AY573" s="15" t="s">
        <v>260</v>
      </c>
      <c r="AZ573" s="13">
        <v>0</v>
      </c>
      <c r="BA573" s="13">
        <v>0</v>
      </c>
      <c r="BB573" s="108"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782</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90" t="s">
        <v>787</v>
      </c>
      <c r="AT574" s="15" t="s">
        <v>733</v>
      </c>
      <c r="AU574" s="14" t="s">
        <v>699</v>
      </c>
      <c r="AV574" s="14">
        <v>10002001</v>
      </c>
      <c r="AW574" s="14">
        <v>21030040</v>
      </c>
      <c r="AX574" s="15" t="s">
        <v>230</v>
      </c>
      <c r="AY574" s="15" t="s">
        <v>260</v>
      </c>
      <c r="AZ574" s="13">
        <v>0</v>
      </c>
      <c r="BA574" s="13">
        <v>0</v>
      </c>
      <c r="BB574" s="108"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693</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159</v>
      </c>
      <c r="AU575" s="14" t="s">
        <v>788</v>
      </c>
      <c r="AV575" s="14">
        <v>10000006</v>
      </c>
      <c r="AW575" s="14">
        <v>21100010</v>
      </c>
      <c r="AX575" s="15" t="s">
        <v>160</v>
      </c>
      <c r="AY575" s="15">
        <v>0</v>
      </c>
      <c r="AZ575" s="13">
        <v>0</v>
      </c>
      <c r="BA575" s="13">
        <v>0</v>
      </c>
      <c r="BB575" s="108"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693</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159</v>
      </c>
      <c r="AU576" s="14" t="s">
        <v>788</v>
      </c>
      <c r="AV576" s="14">
        <v>10000006</v>
      </c>
      <c r="AW576" s="14">
        <v>21100010</v>
      </c>
      <c r="AX576" s="15" t="s">
        <v>160</v>
      </c>
      <c r="AY576" s="15">
        <v>0</v>
      </c>
      <c r="AZ576" s="13">
        <v>0</v>
      </c>
      <c r="BA576" s="13">
        <v>0</v>
      </c>
      <c r="BB576" s="108"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693</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159</v>
      </c>
      <c r="AU577" s="14" t="s">
        <v>788</v>
      </c>
      <c r="AV577" s="14">
        <v>10000006</v>
      </c>
      <c r="AW577" s="14">
        <v>21100010</v>
      </c>
      <c r="AX577" s="15" t="s">
        <v>160</v>
      </c>
      <c r="AY577" s="15">
        <v>0</v>
      </c>
      <c r="AZ577" s="13">
        <v>0</v>
      </c>
      <c r="BA577" s="13">
        <v>0</v>
      </c>
      <c r="BB577" s="108"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693</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159</v>
      </c>
      <c r="AU578" s="14" t="s">
        <v>788</v>
      </c>
      <c r="AV578" s="14">
        <v>10000006</v>
      </c>
      <c r="AW578" s="14">
        <v>21100010</v>
      </c>
      <c r="AX578" s="15" t="s">
        <v>160</v>
      </c>
      <c r="AY578" s="15">
        <v>0</v>
      </c>
      <c r="AZ578" s="13">
        <v>0</v>
      </c>
      <c r="BA578" s="13">
        <v>0</v>
      </c>
      <c r="BB578" s="108"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693</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159</v>
      </c>
      <c r="AU579" s="14" t="s">
        <v>788</v>
      </c>
      <c r="AV579" s="14">
        <v>10000006</v>
      </c>
      <c r="AW579" s="14">
        <v>21100010</v>
      </c>
      <c r="AX579" s="15" t="s">
        <v>160</v>
      </c>
      <c r="AY579" s="15">
        <v>0</v>
      </c>
      <c r="AZ579" s="13">
        <v>0</v>
      </c>
      <c r="BA579" s="13">
        <v>0</v>
      </c>
      <c r="BB579" s="108"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693</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159</v>
      </c>
      <c r="AU580" s="14" t="s">
        <v>788</v>
      </c>
      <c r="AV580" s="14">
        <v>10000006</v>
      </c>
      <c r="AW580" s="14">
        <v>21100010</v>
      </c>
      <c r="AX580" s="15" t="s">
        <v>160</v>
      </c>
      <c r="AY580" s="15">
        <v>0</v>
      </c>
      <c r="AZ580" s="13">
        <v>0</v>
      </c>
      <c r="BA580" s="13">
        <v>0</v>
      </c>
      <c r="BB580" s="108"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789</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159</v>
      </c>
      <c r="AU581" s="14" t="s">
        <v>790</v>
      </c>
      <c r="AV581" s="14">
        <v>10003002</v>
      </c>
      <c r="AW581" s="14">
        <v>21100020</v>
      </c>
      <c r="AX581" s="15" t="s">
        <v>380</v>
      </c>
      <c r="AY581" s="15">
        <v>0</v>
      </c>
      <c r="AZ581" s="13">
        <v>0</v>
      </c>
      <c r="BA581" s="13">
        <v>0</v>
      </c>
      <c r="BB581" s="108"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789</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159</v>
      </c>
      <c r="AU582" s="14" t="s">
        <v>790</v>
      </c>
      <c r="AV582" s="14">
        <v>10003002</v>
      </c>
      <c r="AW582" s="14">
        <v>21100020</v>
      </c>
      <c r="AX582" s="15" t="s">
        <v>380</v>
      </c>
      <c r="AY582" s="15">
        <v>0</v>
      </c>
      <c r="AZ582" s="13">
        <v>0</v>
      </c>
      <c r="BA582" s="13">
        <v>0</v>
      </c>
      <c r="BB582" s="108"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789</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159</v>
      </c>
      <c r="AU583" s="14" t="s">
        <v>790</v>
      </c>
      <c r="AV583" s="14">
        <v>10003002</v>
      </c>
      <c r="AW583" s="14">
        <v>21100020</v>
      </c>
      <c r="AX583" s="15" t="s">
        <v>380</v>
      </c>
      <c r="AY583" s="15">
        <v>0</v>
      </c>
      <c r="AZ583" s="13">
        <v>0</v>
      </c>
      <c r="BA583" s="13">
        <v>0</v>
      </c>
      <c r="BB583" s="108"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789</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159</v>
      </c>
      <c r="AU584" s="14" t="s">
        <v>790</v>
      </c>
      <c r="AV584" s="14">
        <v>10003002</v>
      </c>
      <c r="AW584" s="14">
        <v>21100020</v>
      </c>
      <c r="AX584" s="15" t="s">
        <v>380</v>
      </c>
      <c r="AY584" s="15">
        <v>0</v>
      </c>
      <c r="AZ584" s="13">
        <v>0</v>
      </c>
      <c r="BA584" s="13">
        <v>0</v>
      </c>
      <c r="BB584" s="108"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789</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159</v>
      </c>
      <c r="AU585" s="14" t="s">
        <v>790</v>
      </c>
      <c r="AV585" s="14">
        <v>10003002</v>
      </c>
      <c r="AW585" s="14">
        <v>21100020</v>
      </c>
      <c r="AX585" s="15" t="s">
        <v>380</v>
      </c>
      <c r="AY585" s="15">
        <v>0</v>
      </c>
      <c r="AZ585" s="13">
        <v>0</v>
      </c>
      <c r="BA585" s="13">
        <v>0</v>
      </c>
      <c r="BB585" s="108"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789</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159</v>
      </c>
      <c r="AU586" s="14" t="s">
        <v>790</v>
      </c>
      <c r="AV586" s="14">
        <v>10003002</v>
      </c>
      <c r="AW586" s="14">
        <v>21100020</v>
      </c>
      <c r="AX586" s="15" t="s">
        <v>380</v>
      </c>
      <c r="AY586" s="15">
        <v>0</v>
      </c>
      <c r="AZ586" s="13">
        <v>0</v>
      </c>
      <c r="BA586" s="13">
        <v>0</v>
      </c>
      <c r="BB586" s="108"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694</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159</v>
      </c>
      <c r="AU587" s="14" t="s">
        <v>734</v>
      </c>
      <c r="AV587" s="14">
        <v>10000006</v>
      </c>
      <c r="AW587" s="14">
        <v>21100030</v>
      </c>
      <c r="AX587" s="15" t="s">
        <v>160</v>
      </c>
      <c r="AY587" s="15">
        <v>0</v>
      </c>
      <c r="AZ587" s="13">
        <v>0</v>
      </c>
      <c r="BA587" s="13">
        <v>0</v>
      </c>
      <c r="BB587" s="108"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694</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159</v>
      </c>
      <c r="AU588" s="14" t="s">
        <v>734</v>
      </c>
      <c r="AV588" s="14">
        <v>10000006</v>
      </c>
      <c r="AW588" s="14">
        <v>21100030</v>
      </c>
      <c r="AX588" s="15" t="s">
        <v>160</v>
      </c>
      <c r="AY588" s="15">
        <v>0</v>
      </c>
      <c r="AZ588" s="13">
        <v>0</v>
      </c>
      <c r="BA588" s="13">
        <v>0</v>
      </c>
      <c r="BB588" s="108"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694</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159</v>
      </c>
      <c r="AU589" s="14" t="s">
        <v>734</v>
      </c>
      <c r="AV589" s="14">
        <v>10000006</v>
      </c>
      <c r="AW589" s="14">
        <v>21100030</v>
      </c>
      <c r="AX589" s="15" t="s">
        <v>160</v>
      </c>
      <c r="AY589" s="15">
        <v>0</v>
      </c>
      <c r="AZ589" s="13">
        <v>0</v>
      </c>
      <c r="BA589" s="13">
        <v>0</v>
      </c>
      <c r="BB589" s="108"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694</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159</v>
      </c>
      <c r="AU590" s="14" t="s">
        <v>734</v>
      </c>
      <c r="AV590" s="14">
        <v>10000006</v>
      </c>
      <c r="AW590" s="14">
        <v>21100030</v>
      </c>
      <c r="AX590" s="15" t="s">
        <v>160</v>
      </c>
      <c r="AY590" s="15">
        <v>0</v>
      </c>
      <c r="AZ590" s="13">
        <v>0</v>
      </c>
      <c r="BA590" s="13">
        <v>0</v>
      </c>
      <c r="BB590" s="108"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694</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159</v>
      </c>
      <c r="AU591" s="14" t="s">
        <v>734</v>
      </c>
      <c r="AV591" s="14">
        <v>10000006</v>
      </c>
      <c r="AW591" s="14">
        <v>21100030</v>
      </c>
      <c r="AX591" s="15" t="s">
        <v>160</v>
      </c>
      <c r="AY591" s="15">
        <v>0</v>
      </c>
      <c r="AZ591" s="13">
        <v>0</v>
      </c>
      <c r="BA591" s="13">
        <v>0</v>
      </c>
      <c r="BB591" s="108"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694</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159</v>
      </c>
      <c r="AU592" s="14" t="s">
        <v>734</v>
      </c>
      <c r="AV592" s="14">
        <v>10000006</v>
      </c>
      <c r="AW592" s="14">
        <v>21100030</v>
      </c>
      <c r="AX592" s="15" t="s">
        <v>160</v>
      </c>
      <c r="AY592" s="15">
        <v>0</v>
      </c>
      <c r="AZ592" s="13">
        <v>0</v>
      </c>
      <c r="BA592" s="13">
        <v>0</v>
      </c>
      <c r="BB592" s="108"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791</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159</v>
      </c>
      <c r="AU593" s="14" t="s">
        <v>699</v>
      </c>
      <c r="AV593" s="14">
        <v>10002001</v>
      </c>
      <c r="AW593" s="14">
        <v>21100040</v>
      </c>
      <c r="AX593" s="15" t="s">
        <v>230</v>
      </c>
      <c r="AY593" s="15" t="s">
        <v>260</v>
      </c>
      <c r="AZ593" s="13">
        <v>0</v>
      </c>
      <c r="BA593" s="13">
        <v>0</v>
      </c>
      <c r="BB593" s="108"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791</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159</v>
      </c>
      <c r="AU594" s="14" t="s">
        <v>699</v>
      </c>
      <c r="AV594" s="14">
        <v>10002001</v>
      </c>
      <c r="AW594" s="14">
        <v>21100040</v>
      </c>
      <c r="AX594" s="15" t="s">
        <v>230</v>
      </c>
      <c r="AY594" s="15" t="s">
        <v>260</v>
      </c>
      <c r="AZ594" s="13">
        <v>0</v>
      </c>
      <c r="BA594" s="13">
        <v>0</v>
      </c>
      <c r="BB594" s="108"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791</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159</v>
      </c>
      <c r="AU595" s="14" t="s">
        <v>699</v>
      </c>
      <c r="AV595" s="14">
        <v>10002001</v>
      </c>
      <c r="AW595" s="14">
        <v>21100040</v>
      </c>
      <c r="AX595" s="15" t="s">
        <v>230</v>
      </c>
      <c r="AY595" s="15" t="s">
        <v>260</v>
      </c>
      <c r="AZ595" s="13">
        <v>0</v>
      </c>
      <c r="BA595" s="13">
        <v>0</v>
      </c>
      <c r="BB595" s="108"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791</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159</v>
      </c>
      <c r="AU596" s="14" t="s">
        <v>699</v>
      </c>
      <c r="AV596" s="14">
        <v>10002001</v>
      </c>
      <c r="AW596" s="14">
        <v>21100040</v>
      </c>
      <c r="AX596" s="15" t="s">
        <v>230</v>
      </c>
      <c r="AY596" s="15" t="s">
        <v>260</v>
      </c>
      <c r="AZ596" s="13">
        <v>0</v>
      </c>
      <c r="BA596" s="13">
        <v>0</v>
      </c>
      <c r="BB596" s="108"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791</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159</v>
      </c>
      <c r="AU597" s="14" t="s">
        <v>699</v>
      </c>
      <c r="AV597" s="14">
        <v>10002001</v>
      </c>
      <c r="AW597" s="14">
        <v>21100040</v>
      </c>
      <c r="AX597" s="15" t="s">
        <v>230</v>
      </c>
      <c r="AY597" s="15" t="s">
        <v>260</v>
      </c>
      <c r="AZ597" s="13">
        <v>0</v>
      </c>
      <c r="BA597" s="13">
        <v>0</v>
      </c>
      <c r="BB597" s="108"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791</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159</v>
      </c>
      <c r="AU598" s="14" t="s">
        <v>699</v>
      </c>
      <c r="AV598" s="14">
        <v>10002001</v>
      </c>
      <c r="AW598" s="14">
        <v>21100040</v>
      </c>
      <c r="AX598" s="15" t="s">
        <v>230</v>
      </c>
      <c r="AY598" s="15" t="s">
        <v>260</v>
      </c>
      <c r="AZ598" s="13">
        <v>0</v>
      </c>
      <c r="BA598" s="13">
        <v>0</v>
      </c>
      <c r="BB598" s="108"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695</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159</v>
      </c>
      <c r="AU599" s="14" t="s">
        <v>349</v>
      </c>
      <c r="AV599" s="14">
        <v>10000009</v>
      </c>
      <c r="AW599" s="14">
        <v>21100050</v>
      </c>
      <c r="AX599" s="15" t="s">
        <v>160</v>
      </c>
      <c r="AY599" s="15">
        <v>0</v>
      </c>
      <c r="AZ599" s="13">
        <v>0</v>
      </c>
      <c r="BA599" s="13">
        <v>0</v>
      </c>
      <c r="BB599" s="108"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695</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159</v>
      </c>
      <c r="AU600" s="14" t="s">
        <v>349</v>
      </c>
      <c r="AV600" s="14">
        <v>10000009</v>
      </c>
      <c r="AW600" s="14">
        <v>21100050</v>
      </c>
      <c r="AX600" s="15" t="s">
        <v>160</v>
      </c>
      <c r="AY600" s="15">
        <v>0</v>
      </c>
      <c r="AZ600" s="13">
        <v>0</v>
      </c>
      <c r="BA600" s="13">
        <v>0</v>
      </c>
      <c r="BB600" s="108"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695</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159</v>
      </c>
      <c r="AU601" s="14" t="s">
        <v>349</v>
      </c>
      <c r="AV601" s="14">
        <v>10000009</v>
      </c>
      <c r="AW601" s="14">
        <v>21100050</v>
      </c>
      <c r="AX601" s="15" t="s">
        <v>160</v>
      </c>
      <c r="AY601" s="15">
        <v>0</v>
      </c>
      <c r="AZ601" s="13">
        <v>0</v>
      </c>
      <c r="BA601" s="13">
        <v>0</v>
      </c>
      <c r="BB601" s="108"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695</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159</v>
      </c>
      <c r="AU602" s="14" t="s">
        <v>349</v>
      </c>
      <c r="AV602" s="14">
        <v>10000009</v>
      </c>
      <c r="AW602" s="14">
        <v>21100050</v>
      </c>
      <c r="AX602" s="15" t="s">
        <v>160</v>
      </c>
      <c r="AY602" s="15">
        <v>0</v>
      </c>
      <c r="AZ602" s="13">
        <v>0</v>
      </c>
      <c r="BA602" s="13">
        <v>0</v>
      </c>
      <c r="BB602" s="108"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695</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159</v>
      </c>
      <c r="AU603" s="14" t="s">
        <v>349</v>
      </c>
      <c r="AV603" s="14">
        <v>10000009</v>
      </c>
      <c r="AW603" s="14">
        <v>21100050</v>
      </c>
      <c r="AX603" s="15" t="s">
        <v>160</v>
      </c>
      <c r="AY603" s="15">
        <v>0</v>
      </c>
      <c r="AZ603" s="13">
        <v>0</v>
      </c>
      <c r="BA603" s="13">
        <v>0</v>
      </c>
      <c r="BB603" s="108"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695</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159</v>
      </c>
      <c r="AU604" s="14" t="s">
        <v>349</v>
      </c>
      <c r="AV604" s="14">
        <v>10000009</v>
      </c>
      <c r="AW604" s="14">
        <v>21100050</v>
      </c>
      <c r="AX604" s="15" t="s">
        <v>160</v>
      </c>
      <c r="AY604" s="15">
        <v>0</v>
      </c>
      <c r="AZ604" s="13">
        <v>0</v>
      </c>
      <c r="BA604" s="13">
        <v>0</v>
      </c>
      <c r="BB604" s="108"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792</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158</v>
      </c>
      <c r="AT605" s="15" t="s">
        <v>159</v>
      </c>
      <c r="AU605" s="14" t="s">
        <v>349</v>
      </c>
      <c r="AV605" s="14">
        <v>10003002</v>
      </c>
      <c r="AW605" s="14">
        <v>21100060</v>
      </c>
      <c r="AX605" s="15" t="s">
        <v>160</v>
      </c>
      <c r="AY605" s="15">
        <v>0</v>
      </c>
      <c r="AZ605" s="13">
        <v>0</v>
      </c>
      <c r="BA605" s="13">
        <v>0</v>
      </c>
      <c r="BB605" s="108"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792</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158</v>
      </c>
      <c r="AT606" s="15" t="s">
        <v>159</v>
      </c>
      <c r="AU606" s="14" t="s">
        <v>349</v>
      </c>
      <c r="AV606" s="14">
        <v>10003002</v>
      </c>
      <c r="AW606" s="14">
        <v>21100060</v>
      </c>
      <c r="AX606" s="15" t="s">
        <v>160</v>
      </c>
      <c r="AY606" s="15">
        <v>0</v>
      </c>
      <c r="AZ606" s="13">
        <v>0</v>
      </c>
      <c r="BA606" s="13">
        <v>0</v>
      </c>
      <c r="BB606" s="108"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792</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158</v>
      </c>
      <c r="AT607" s="15" t="s">
        <v>159</v>
      </c>
      <c r="AU607" s="14" t="s">
        <v>349</v>
      </c>
      <c r="AV607" s="14">
        <v>10003002</v>
      </c>
      <c r="AW607" s="14">
        <v>21100060</v>
      </c>
      <c r="AX607" s="15" t="s">
        <v>160</v>
      </c>
      <c r="AY607" s="15">
        <v>0</v>
      </c>
      <c r="AZ607" s="13">
        <v>0</v>
      </c>
      <c r="BA607" s="13">
        <v>0</v>
      </c>
      <c r="BB607" s="108"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792</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158</v>
      </c>
      <c r="AT608" s="15" t="s">
        <v>159</v>
      </c>
      <c r="AU608" s="14" t="s">
        <v>349</v>
      </c>
      <c r="AV608" s="14">
        <v>10003002</v>
      </c>
      <c r="AW608" s="14">
        <v>21100060</v>
      </c>
      <c r="AX608" s="15" t="s">
        <v>160</v>
      </c>
      <c r="AY608" s="15">
        <v>0</v>
      </c>
      <c r="AZ608" s="13">
        <v>0</v>
      </c>
      <c r="BA608" s="13">
        <v>0</v>
      </c>
      <c r="BB608" s="108"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792</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158</v>
      </c>
      <c r="AT609" s="15" t="s">
        <v>159</v>
      </c>
      <c r="AU609" s="14" t="s">
        <v>349</v>
      </c>
      <c r="AV609" s="14">
        <v>10003002</v>
      </c>
      <c r="AW609" s="14">
        <v>21100060</v>
      </c>
      <c r="AX609" s="15" t="s">
        <v>160</v>
      </c>
      <c r="AY609" s="15">
        <v>0</v>
      </c>
      <c r="AZ609" s="13">
        <v>0</v>
      </c>
      <c r="BA609" s="13">
        <v>0</v>
      </c>
      <c r="BB609" s="108"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792</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158</v>
      </c>
      <c r="AT610" s="15" t="s">
        <v>159</v>
      </c>
      <c r="AU610" s="14" t="s">
        <v>349</v>
      </c>
      <c r="AV610" s="14">
        <v>10003002</v>
      </c>
      <c r="AW610" s="14">
        <v>21100060</v>
      </c>
      <c r="AX610" s="15" t="s">
        <v>160</v>
      </c>
      <c r="AY610" s="15">
        <v>0</v>
      </c>
      <c r="AZ610" s="13">
        <v>0</v>
      </c>
      <c r="BA610" s="13">
        <v>0</v>
      </c>
      <c r="BB610" s="108"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24">
        <v>620211011</v>
      </c>
      <c r="D611" s="38" t="s">
        <v>726</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707</v>
      </c>
      <c r="AT611" s="38" t="s">
        <v>469</v>
      </c>
      <c r="AU611" s="24" t="s">
        <v>169</v>
      </c>
      <c r="AV611" s="24">
        <v>10000015</v>
      </c>
      <c r="AW611" s="24">
        <v>21101021</v>
      </c>
      <c r="AX611" s="38" t="s">
        <v>692</v>
      </c>
      <c r="AY611" s="24">
        <v>1</v>
      </c>
      <c r="AZ611" s="24">
        <v>0</v>
      </c>
      <c r="BA611" s="24">
        <v>0</v>
      </c>
      <c r="BB611" s="107"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spans="3:67" ht="20.100000000000001" customHeight="1">
      <c r="C612" s="24">
        <v>620211021</v>
      </c>
      <c r="D612" s="38" t="s">
        <v>726</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707</v>
      </c>
      <c r="AT612" s="38" t="s">
        <v>469</v>
      </c>
      <c r="AU612" s="24" t="s">
        <v>169</v>
      </c>
      <c r="AV612" s="24">
        <v>10000015</v>
      </c>
      <c r="AW612" s="24">
        <v>21101021</v>
      </c>
      <c r="AX612" s="38" t="s">
        <v>692</v>
      </c>
      <c r="AY612" s="24">
        <v>1</v>
      </c>
      <c r="AZ612" s="24">
        <v>0</v>
      </c>
      <c r="BA612" s="24">
        <v>0</v>
      </c>
      <c r="BB612" s="107"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spans="3:67" ht="20.100000000000001" customHeight="1">
      <c r="C613" s="24">
        <v>620211031</v>
      </c>
      <c r="D613" s="38" t="s">
        <v>726</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707</v>
      </c>
      <c r="AT613" s="38" t="s">
        <v>469</v>
      </c>
      <c r="AU613" s="24" t="s">
        <v>169</v>
      </c>
      <c r="AV613" s="24">
        <v>10000015</v>
      </c>
      <c r="AW613" s="24">
        <v>21101021</v>
      </c>
      <c r="AX613" s="38" t="s">
        <v>692</v>
      </c>
      <c r="AY613" s="24">
        <v>1</v>
      </c>
      <c r="AZ613" s="24">
        <v>0</v>
      </c>
      <c r="BA613" s="24">
        <v>0</v>
      </c>
      <c r="BB613" s="107"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spans="3:67" ht="20.100000000000001" customHeight="1">
      <c r="C614" s="24">
        <v>620211041</v>
      </c>
      <c r="D614" s="38" t="s">
        <v>726</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707</v>
      </c>
      <c r="AT614" s="38" t="s">
        <v>469</v>
      </c>
      <c r="AU614" s="24" t="s">
        <v>169</v>
      </c>
      <c r="AV614" s="24">
        <v>10000015</v>
      </c>
      <c r="AW614" s="24">
        <v>21101021</v>
      </c>
      <c r="AX614" s="38" t="s">
        <v>692</v>
      </c>
      <c r="AY614" s="24">
        <v>1</v>
      </c>
      <c r="AZ614" s="24">
        <v>0</v>
      </c>
      <c r="BA614" s="24">
        <v>0</v>
      </c>
      <c r="BB614" s="107"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spans="3:67" ht="20.100000000000001" customHeight="1">
      <c r="C615" s="24">
        <v>620211051</v>
      </c>
      <c r="D615" s="38" t="s">
        <v>726</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707</v>
      </c>
      <c r="AT615" s="38" t="s">
        <v>469</v>
      </c>
      <c r="AU615" s="24" t="s">
        <v>169</v>
      </c>
      <c r="AV615" s="24">
        <v>10000015</v>
      </c>
      <c r="AW615" s="24">
        <v>21101021</v>
      </c>
      <c r="AX615" s="38" t="s">
        <v>692</v>
      </c>
      <c r="AY615" s="24">
        <v>1</v>
      </c>
      <c r="AZ615" s="24">
        <v>0</v>
      </c>
      <c r="BA615" s="24">
        <v>0</v>
      </c>
      <c r="BB615" s="107"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spans="3:67" ht="20.100000000000001" customHeight="1">
      <c r="C616" s="24">
        <v>620211061</v>
      </c>
      <c r="D616" s="38" t="s">
        <v>726</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707</v>
      </c>
      <c r="AT616" s="38" t="s">
        <v>469</v>
      </c>
      <c r="AU616" s="24" t="s">
        <v>169</v>
      </c>
      <c r="AV616" s="24">
        <v>10000015</v>
      </c>
      <c r="AW616" s="24">
        <v>21101021</v>
      </c>
      <c r="AX616" s="38" t="s">
        <v>692</v>
      </c>
      <c r="AY616" s="24">
        <v>1</v>
      </c>
      <c r="AZ616" s="24">
        <v>0</v>
      </c>
      <c r="BA616" s="24">
        <v>0</v>
      </c>
      <c r="BB616" s="107"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spans="3:67" ht="20.100000000000001" customHeight="1">
      <c r="C617" s="61">
        <v>620211111</v>
      </c>
      <c r="D617" s="61" t="s">
        <v>793</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158</v>
      </c>
      <c r="AT617" s="61" t="s">
        <v>159</v>
      </c>
      <c r="AU617" s="61" t="s">
        <v>247</v>
      </c>
      <c r="AV617" s="61">
        <v>0</v>
      </c>
      <c r="AW617" s="61">
        <v>0</v>
      </c>
      <c r="AX617" s="61" t="s">
        <v>160</v>
      </c>
      <c r="AY617" s="61" t="s">
        <v>158</v>
      </c>
      <c r="AZ617" s="61">
        <v>0</v>
      </c>
      <c r="BA617" s="61">
        <v>0</v>
      </c>
      <c r="BB617" s="119" t="s">
        <v>794</v>
      </c>
      <c r="BC617" s="61">
        <v>0</v>
      </c>
      <c r="BD617" s="61">
        <v>0</v>
      </c>
      <c r="BE617" s="61">
        <v>0</v>
      </c>
      <c r="BF617" s="61">
        <v>0</v>
      </c>
      <c r="BG617" s="61">
        <v>0</v>
      </c>
      <c r="BH617" s="61">
        <v>0</v>
      </c>
      <c r="BI617" s="61">
        <v>0</v>
      </c>
      <c r="BJ617" s="61">
        <v>1</v>
      </c>
      <c r="BK617" s="61">
        <v>0</v>
      </c>
      <c r="BL617" s="61">
        <v>0</v>
      </c>
      <c r="BM617" s="61">
        <v>0</v>
      </c>
      <c r="BN617" s="61">
        <v>0</v>
      </c>
      <c r="BO617" s="61">
        <v>0</v>
      </c>
    </row>
    <row r="618" spans="3:67" ht="20.100000000000001" customHeight="1">
      <c r="C618" s="61">
        <v>620211121</v>
      </c>
      <c r="D618" s="61" t="s">
        <v>793</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158</v>
      </c>
      <c r="AT618" s="61" t="s">
        <v>159</v>
      </c>
      <c r="AU618" s="61" t="s">
        <v>247</v>
      </c>
      <c r="AV618" s="61">
        <v>0</v>
      </c>
      <c r="AW618" s="61">
        <v>0</v>
      </c>
      <c r="AX618" s="61" t="s">
        <v>160</v>
      </c>
      <c r="AY618" s="61" t="s">
        <v>158</v>
      </c>
      <c r="AZ618" s="61">
        <v>0</v>
      </c>
      <c r="BA618" s="61">
        <v>0</v>
      </c>
      <c r="BB618" s="119" t="s">
        <v>794</v>
      </c>
      <c r="BC618" s="61">
        <v>0</v>
      </c>
      <c r="BD618" s="61">
        <v>0</v>
      </c>
      <c r="BE618" s="61">
        <v>0</v>
      </c>
      <c r="BF618" s="61">
        <v>0</v>
      </c>
      <c r="BG618" s="61">
        <v>0</v>
      </c>
      <c r="BH618" s="61">
        <v>0</v>
      </c>
      <c r="BI618" s="61">
        <v>0</v>
      </c>
      <c r="BJ618" s="61">
        <v>1</v>
      </c>
      <c r="BK618" s="61">
        <v>0</v>
      </c>
      <c r="BL618" s="61">
        <v>0</v>
      </c>
      <c r="BM618" s="61">
        <v>0</v>
      </c>
      <c r="BN618" s="61">
        <v>0</v>
      </c>
      <c r="BO618" s="61">
        <v>0</v>
      </c>
    </row>
    <row r="619" spans="3:67" ht="20.100000000000001" customHeight="1">
      <c r="C619" s="61">
        <v>620211131</v>
      </c>
      <c r="D619" s="61" t="s">
        <v>793</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158</v>
      </c>
      <c r="AT619" s="61" t="s">
        <v>159</v>
      </c>
      <c r="AU619" s="61" t="s">
        <v>247</v>
      </c>
      <c r="AV619" s="61">
        <v>0</v>
      </c>
      <c r="AW619" s="61">
        <v>0</v>
      </c>
      <c r="AX619" s="61" t="s">
        <v>160</v>
      </c>
      <c r="AY619" s="61" t="s">
        <v>158</v>
      </c>
      <c r="AZ619" s="61">
        <v>0</v>
      </c>
      <c r="BA619" s="61">
        <v>0</v>
      </c>
      <c r="BB619" s="119" t="s">
        <v>795</v>
      </c>
      <c r="BC619" s="61">
        <v>0</v>
      </c>
      <c r="BD619" s="61">
        <v>0</v>
      </c>
      <c r="BE619" s="61">
        <v>0</v>
      </c>
      <c r="BF619" s="61">
        <v>0</v>
      </c>
      <c r="BG619" s="61">
        <v>0</v>
      </c>
      <c r="BH619" s="61">
        <v>0</v>
      </c>
      <c r="BI619" s="61">
        <v>0</v>
      </c>
      <c r="BJ619" s="61">
        <v>1</v>
      </c>
      <c r="BK619" s="61">
        <v>0</v>
      </c>
      <c r="BL619" s="61">
        <v>0</v>
      </c>
      <c r="BM619" s="61">
        <v>0</v>
      </c>
      <c r="BN619" s="61">
        <v>0</v>
      </c>
      <c r="BO619" s="61">
        <v>0</v>
      </c>
    </row>
    <row r="620" spans="3:67" ht="20.100000000000001" customHeight="1">
      <c r="C620" s="61">
        <v>620211141</v>
      </c>
      <c r="D620" s="61" t="s">
        <v>793</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158</v>
      </c>
      <c r="AT620" s="61" t="s">
        <v>159</v>
      </c>
      <c r="AU620" s="61" t="s">
        <v>247</v>
      </c>
      <c r="AV620" s="61">
        <v>0</v>
      </c>
      <c r="AW620" s="61">
        <v>0</v>
      </c>
      <c r="AX620" s="61" t="s">
        <v>160</v>
      </c>
      <c r="AY620" s="61" t="s">
        <v>158</v>
      </c>
      <c r="AZ620" s="61">
        <v>0</v>
      </c>
      <c r="BA620" s="61">
        <v>0</v>
      </c>
      <c r="BB620" s="119" t="s">
        <v>796</v>
      </c>
      <c r="BC620" s="61">
        <v>0</v>
      </c>
      <c r="BD620" s="61">
        <v>0</v>
      </c>
      <c r="BE620" s="61">
        <v>0</v>
      </c>
      <c r="BF620" s="61">
        <v>0</v>
      </c>
      <c r="BG620" s="61">
        <v>0</v>
      </c>
      <c r="BH620" s="61">
        <v>0</v>
      </c>
      <c r="BI620" s="61">
        <v>0</v>
      </c>
      <c r="BJ620" s="61">
        <v>1</v>
      </c>
      <c r="BK620" s="61">
        <v>0</v>
      </c>
      <c r="BL620" s="61">
        <v>0</v>
      </c>
      <c r="BM620" s="61">
        <v>0</v>
      </c>
      <c r="BN620" s="61">
        <v>0</v>
      </c>
      <c r="BO620" s="61">
        <v>0</v>
      </c>
    </row>
    <row r="621" spans="3:67" ht="20.100000000000001" customHeight="1">
      <c r="C621" s="61">
        <v>620211151</v>
      </c>
      <c r="D621" s="61" t="s">
        <v>793</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158</v>
      </c>
      <c r="AT621" s="61" t="s">
        <v>159</v>
      </c>
      <c r="AU621" s="61" t="s">
        <v>247</v>
      </c>
      <c r="AV621" s="61">
        <v>0</v>
      </c>
      <c r="AW621" s="61">
        <v>0</v>
      </c>
      <c r="AX621" s="61" t="s">
        <v>160</v>
      </c>
      <c r="AY621" s="61" t="s">
        <v>158</v>
      </c>
      <c r="AZ621" s="61">
        <v>0</v>
      </c>
      <c r="BA621" s="61">
        <v>0</v>
      </c>
      <c r="BB621" s="119" t="s">
        <v>248</v>
      </c>
      <c r="BC621" s="61">
        <v>0</v>
      </c>
      <c r="BD621" s="61">
        <v>0</v>
      </c>
      <c r="BE621" s="61">
        <v>0</v>
      </c>
      <c r="BF621" s="61">
        <v>0</v>
      </c>
      <c r="BG621" s="61">
        <v>0</v>
      </c>
      <c r="BH621" s="61">
        <v>0</v>
      </c>
      <c r="BI621" s="61">
        <v>0</v>
      </c>
      <c r="BJ621" s="61">
        <v>1</v>
      </c>
      <c r="BK621" s="61">
        <v>0</v>
      </c>
      <c r="BL621" s="61">
        <v>0</v>
      </c>
      <c r="BM621" s="61">
        <v>0</v>
      </c>
      <c r="BN621" s="61">
        <v>0</v>
      </c>
      <c r="BO621" s="61">
        <v>0</v>
      </c>
    </row>
    <row r="622" spans="3:67" ht="20.100000000000001" customHeight="1">
      <c r="C622" s="61">
        <v>620211161</v>
      </c>
      <c r="D622" s="61" t="s">
        <v>793</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158</v>
      </c>
      <c r="AT622" s="61" t="s">
        <v>159</v>
      </c>
      <c r="AU622" s="61" t="s">
        <v>247</v>
      </c>
      <c r="AV622" s="61">
        <v>0</v>
      </c>
      <c r="AW622" s="61">
        <v>0</v>
      </c>
      <c r="AX622" s="61" t="s">
        <v>160</v>
      </c>
      <c r="AY622" s="61" t="s">
        <v>158</v>
      </c>
      <c r="AZ622" s="61">
        <v>0</v>
      </c>
      <c r="BA622" s="61">
        <v>0</v>
      </c>
      <c r="BB622" s="119" t="s">
        <v>797</v>
      </c>
      <c r="BC622" s="61">
        <v>0</v>
      </c>
      <c r="BD622" s="61">
        <v>0</v>
      </c>
      <c r="BE622" s="61">
        <v>0</v>
      </c>
      <c r="BF622" s="61">
        <v>0</v>
      </c>
      <c r="BG622" s="61">
        <v>0</v>
      </c>
      <c r="BH622" s="61">
        <v>0</v>
      </c>
      <c r="BI622" s="61">
        <v>0</v>
      </c>
      <c r="BJ622" s="61">
        <v>1</v>
      </c>
      <c r="BK622" s="61">
        <v>0</v>
      </c>
      <c r="BL622" s="61">
        <v>0</v>
      </c>
      <c r="BM622" s="61">
        <v>0</v>
      </c>
      <c r="BN622" s="61">
        <v>0</v>
      </c>
      <c r="BO622" s="61">
        <v>0</v>
      </c>
    </row>
    <row r="623" spans="3:67" ht="19.5" customHeight="1">
      <c r="C623" s="11">
        <v>62021101</v>
      </c>
      <c r="D623" s="111" t="s">
        <v>715</v>
      </c>
      <c r="E623" s="112">
        <v>0</v>
      </c>
      <c r="F623" s="24">
        <v>62021201</v>
      </c>
      <c r="G623" s="113">
        <v>62021102</v>
      </c>
      <c r="H623" s="114">
        <v>0</v>
      </c>
      <c r="I623" s="112">
        <v>18</v>
      </c>
      <c r="J623" s="112">
        <v>5</v>
      </c>
      <c r="K623" s="112">
        <v>0</v>
      </c>
      <c r="L623" s="116">
        <v>0</v>
      </c>
      <c r="M623" s="116">
        <v>0</v>
      </c>
      <c r="N623" s="116">
        <v>1</v>
      </c>
      <c r="O623" s="116">
        <v>0</v>
      </c>
      <c r="P623" s="116">
        <v>0</v>
      </c>
      <c r="Q623" s="116">
        <v>0</v>
      </c>
      <c r="R623" s="118">
        <v>0</v>
      </c>
      <c r="S623" s="114">
        <v>0</v>
      </c>
      <c r="T623" s="112">
        <v>1</v>
      </c>
      <c r="U623" s="116">
        <v>2</v>
      </c>
      <c r="V623" s="116">
        <v>0</v>
      </c>
      <c r="W623" s="116">
        <v>2.5</v>
      </c>
      <c r="X623" s="112">
        <v>900</v>
      </c>
      <c r="Y623" s="116">
        <v>0</v>
      </c>
      <c r="Z623" s="116">
        <v>0</v>
      </c>
      <c r="AA623" s="116">
        <v>0</v>
      </c>
      <c r="AB623" s="116">
        <v>0</v>
      </c>
      <c r="AC623" s="116">
        <v>0</v>
      </c>
      <c r="AD623" s="116">
        <v>7</v>
      </c>
      <c r="AE623" s="116">
        <v>1</v>
      </c>
      <c r="AF623" s="116">
        <v>4</v>
      </c>
      <c r="AG623" s="118">
        <v>2</v>
      </c>
      <c r="AH623" s="118">
        <v>1</v>
      </c>
      <c r="AI623" s="118">
        <v>0</v>
      </c>
      <c r="AJ623" s="118">
        <v>7</v>
      </c>
      <c r="AK623" s="116">
        <v>0</v>
      </c>
      <c r="AL623" s="116">
        <v>0</v>
      </c>
      <c r="AM623" s="116">
        <v>0</v>
      </c>
      <c r="AN623" s="116">
        <v>0.25</v>
      </c>
      <c r="AO623" s="116">
        <v>2000</v>
      </c>
      <c r="AP623" s="116">
        <v>0.25</v>
      </c>
      <c r="AQ623" s="116">
        <v>0</v>
      </c>
      <c r="AR623" s="118">
        <v>0</v>
      </c>
      <c r="AS623" s="191" t="s">
        <v>728</v>
      </c>
      <c r="AT623" s="111" t="s">
        <v>729</v>
      </c>
      <c r="AU623" s="116" t="s">
        <v>730</v>
      </c>
      <c r="AV623" s="116">
        <v>10000006</v>
      </c>
      <c r="AW623" s="116">
        <v>21101022</v>
      </c>
      <c r="AX623" s="120" t="s">
        <v>731</v>
      </c>
      <c r="AY623" s="111">
        <v>0</v>
      </c>
      <c r="AZ623" s="114">
        <v>0</v>
      </c>
      <c r="BA623" s="114">
        <v>0</v>
      </c>
      <c r="BB623" s="121"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6">
        <v>0</v>
      </c>
      <c r="BD623" s="112">
        <v>0</v>
      </c>
      <c r="BE623" s="116">
        <v>0</v>
      </c>
      <c r="BF623" s="116">
        <v>0</v>
      </c>
      <c r="BG623" s="116">
        <v>0</v>
      </c>
      <c r="BH623" s="116">
        <v>0</v>
      </c>
      <c r="BI623" s="122">
        <v>0</v>
      </c>
      <c r="BJ623" s="118">
        <v>0</v>
      </c>
      <c r="BK623" s="118">
        <v>0</v>
      </c>
      <c r="BL623" s="118">
        <v>0</v>
      </c>
      <c r="BM623" s="118">
        <v>0</v>
      </c>
      <c r="BN623" s="118">
        <v>0</v>
      </c>
      <c r="BO623" s="118">
        <v>0</v>
      </c>
    </row>
    <row r="624" spans="3:67" ht="19.5" customHeight="1">
      <c r="C624" s="11">
        <v>62021102</v>
      </c>
      <c r="D624" s="111" t="s">
        <v>715</v>
      </c>
      <c r="E624" s="112">
        <v>1</v>
      </c>
      <c r="F624" s="24">
        <v>62021201</v>
      </c>
      <c r="G624" s="113">
        <v>62021103</v>
      </c>
      <c r="H624" s="114">
        <v>0</v>
      </c>
      <c r="I624" s="112">
        <v>27</v>
      </c>
      <c r="J624" s="112">
        <v>2</v>
      </c>
      <c r="K624" s="112">
        <v>0</v>
      </c>
      <c r="L624" s="116">
        <v>0</v>
      </c>
      <c r="M624" s="116">
        <v>0</v>
      </c>
      <c r="N624" s="116">
        <v>1</v>
      </c>
      <c r="O624" s="116">
        <v>0</v>
      </c>
      <c r="P624" s="116">
        <v>0</v>
      </c>
      <c r="Q624" s="116">
        <v>0</v>
      </c>
      <c r="R624" s="118">
        <v>0</v>
      </c>
      <c r="S624" s="114">
        <v>0</v>
      </c>
      <c r="T624" s="112">
        <v>1</v>
      </c>
      <c r="U624" s="116">
        <v>2</v>
      </c>
      <c r="V624" s="116">
        <v>0</v>
      </c>
      <c r="W624" s="116">
        <v>2.5</v>
      </c>
      <c r="X624" s="112">
        <v>900</v>
      </c>
      <c r="Y624" s="116">
        <v>0</v>
      </c>
      <c r="Z624" s="116">
        <v>0</v>
      </c>
      <c r="AA624" s="116">
        <v>0</v>
      </c>
      <c r="AB624" s="116">
        <v>0</v>
      </c>
      <c r="AC624" s="116">
        <v>0</v>
      </c>
      <c r="AD624" s="116">
        <v>7</v>
      </c>
      <c r="AE624" s="116">
        <v>1</v>
      </c>
      <c r="AF624" s="116">
        <v>4</v>
      </c>
      <c r="AG624" s="118">
        <v>2</v>
      </c>
      <c r="AH624" s="118">
        <v>1</v>
      </c>
      <c r="AI624" s="118">
        <v>0</v>
      </c>
      <c r="AJ624" s="118">
        <v>7</v>
      </c>
      <c r="AK624" s="116">
        <v>0</v>
      </c>
      <c r="AL624" s="116">
        <v>0</v>
      </c>
      <c r="AM624" s="116">
        <v>0</v>
      </c>
      <c r="AN624" s="116">
        <v>0.25</v>
      </c>
      <c r="AO624" s="116">
        <v>2000</v>
      </c>
      <c r="AP624" s="116">
        <v>0.25</v>
      </c>
      <c r="AQ624" s="116">
        <v>0</v>
      </c>
      <c r="AR624" s="118">
        <v>0</v>
      </c>
      <c r="AS624" s="191" t="s">
        <v>728</v>
      </c>
      <c r="AT624" s="111" t="s">
        <v>729</v>
      </c>
      <c r="AU624" s="116" t="s">
        <v>730</v>
      </c>
      <c r="AV624" s="116">
        <v>10000006</v>
      </c>
      <c r="AW624" s="116">
        <v>21101022</v>
      </c>
      <c r="AX624" s="120" t="s">
        <v>731</v>
      </c>
      <c r="AY624" s="111">
        <v>0</v>
      </c>
      <c r="AZ624" s="114">
        <v>0</v>
      </c>
      <c r="BA624" s="114">
        <v>0</v>
      </c>
      <c r="BB624" s="121"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6">
        <v>0</v>
      </c>
      <c r="BD624" s="112">
        <v>0</v>
      </c>
      <c r="BE624" s="116">
        <v>0</v>
      </c>
      <c r="BF624" s="116">
        <v>0</v>
      </c>
      <c r="BG624" s="116">
        <v>0</v>
      </c>
      <c r="BH624" s="116">
        <v>0</v>
      </c>
      <c r="BI624" s="122">
        <v>0</v>
      </c>
      <c r="BJ624" s="118">
        <v>0</v>
      </c>
      <c r="BK624" s="118">
        <v>0</v>
      </c>
      <c r="BL624" s="118">
        <v>0</v>
      </c>
      <c r="BM624" s="118">
        <v>0</v>
      </c>
      <c r="BN624" s="118">
        <v>0</v>
      </c>
      <c r="BO624" s="118">
        <v>0</v>
      </c>
    </row>
    <row r="625" spans="1:67" ht="19.5" customHeight="1">
      <c r="C625" s="11">
        <v>62021103</v>
      </c>
      <c r="D625" s="111" t="s">
        <v>715</v>
      </c>
      <c r="E625" s="112">
        <v>2</v>
      </c>
      <c r="F625" s="24">
        <v>62021201</v>
      </c>
      <c r="G625" s="113">
        <v>62021104</v>
      </c>
      <c r="H625" s="114">
        <v>0</v>
      </c>
      <c r="I625" s="112">
        <v>32</v>
      </c>
      <c r="J625" s="112">
        <v>2</v>
      </c>
      <c r="K625" s="112">
        <v>0</v>
      </c>
      <c r="L625" s="116">
        <v>0</v>
      </c>
      <c r="M625" s="116">
        <v>0</v>
      </c>
      <c r="N625" s="116">
        <v>1</v>
      </c>
      <c r="O625" s="116">
        <v>0</v>
      </c>
      <c r="P625" s="116">
        <v>0</v>
      </c>
      <c r="Q625" s="116">
        <v>0</v>
      </c>
      <c r="R625" s="118">
        <v>0</v>
      </c>
      <c r="S625" s="114">
        <v>0</v>
      </c>
      <c r="T625" s="112">
        <v>1</v>
      </c>
      <c r="U625" s="116">
        <v>2</v>
      </c>
      <c r="V625" s="116">
        <v>0</v>
      </c>
      <c r="W625" s="116">
        <v>2.75</v>
      </c>
      <c r="X625" s="112">
        <v>1800</v>
      </c>
      <c r="Y625" s="116">
        <v>0</v>
      </c>
      <c r="Z625" s="116">
        <v>0</v>
      </c>
      <c r="AA625" s="116">
        <v>0</v>
      </c>
      <c r="AB625" s="116">
        <v>0</v>
      </c>
      <c r="AC625" s="116">
        <v>0</v>
      </c>
      <c r="AD625" s="116">
        <v>7</v>
      </c>
      <c r="AE625" s="116">
        <v>1</v>
      </c>
      <c r="AF625" s="116">
        <v>4</v>
      </c>
      <c r="AG625" s="118">
        <v>2</v>
      </c>
      <c r="AH625" s="118">
        <v>1</v>
      </c>
      <c r="AI625" s="118">
        <v>0</v>
      </c>
      <c r="AJ625" s="118">
        <v>7</v>
      </c>
      <c r="AK625" s="116">
        <v>0</v>
      </c>
      <c r="AL625" s="116">
        <v>0</v>
      </c>
      <c r="AM625" s="116">
        <v>0</v>
      </c>
      <c r="AN625" s="116">
        <v>0.25</v>
      </c>
      <c r="AO625" s="116">
        <v>2000</v>
      </c>
      <c r="AP625" s="116">
        <v>0.25</v>
      </c>
      <c r="AQ625" s="116">
        <v>0</v>
      </c>
      <c r="AR625" s="118">
        <v>0</v>
      </c>
      <c r="AS625" s="191" t="s">
        <v>728</v>
      </c>
      <c r="AT625" s="111" t="s">
        <v>729</v>
      </c>
      <c r="AU625" s="116" t="s">
        <v>730</v>
      </c>
      <c r="AV625" s="116">
        <v>10000006</v>
      </c>
      <c r="AW625" s="116">
        <v>21101022</v>
      </c>
      <c r="AX625" s="120" t="s">
        <v>731</v>
      </c>
      <c r="AY625" s="111">
        <v>0</v>
      </c>
      <c r="AZ625" s="114">
        <v>0</v>
      </c>
      <c r="BA625" s="114">
        <v>0</v>
      </c>
      <c r="BB625" s="121" t="str">
        <f t="shared" si="55"/>
        <v>立即将目标周围的怪物强制拉到技能范围中,并对目标范围内的怪物造成275%攻击伤害+1800点固定伤害</v>
      </c>
      <c r="BC625" s="116">
        <v>0</v>
      </c>
      <c r="BD625" s="112">
        <v>0</v>
      </c>
      <c r="BE625" s="116">
        <v>0</v>
      </c>
      <c r="BF625" s="116">
        <v>0</v>
      </c>
      <c r="BG625" s="116">
        <v>0</v>
      </c>
      <c r="BH625" s="116">
        <v>0</v>
      </c>
      <c r="BI625" s="122">
        <v>0</v>
      </c>
      <c r="BJ625" s="118">
        <v>0</v>
      </c>
      <c r="BK625" s="118">
        <v>0</v>
      </c>
      <c r="BL625" s="118">
        <v>0</v>
      </c>
      <c r="BM625" s="118">
        <v>0</v>
      </c>
      <c r="BN625" s="118">
        <v>0</v>
      </c>
      <c r="BO625" s="118">
        <v>0</v>
      </c>
    </row>
    <row r="626" spans="1:67" ht="19.5" customHeight="1">
      <c r="C626" s="11">
        <v>62021104</v>
      </c>
      <c r="D626" s="111" t="s">
        <v>715</v>
      </c>
      <c r="E626" s="112">
        <v>3</v>
      </c>
      <c r="F626" s="24">
        <v>62021201</v>
      </c>
      <c r="G626" s="112">
        <v>0</v>
      </c>
      <c r="H626" s="114">
        <v>0</v>
      </c>
      <c r="I626" s="112">
        <v>0</v>
      </c>
      <c r="J626" s="117">
        <v>0</v>
      </c>
      <c r="K626" s="112">
        <v>0</v>
      </c>
      <c r="L626" s="116">
        <v>0</v>
      </c>
      <c r="M626" s="116">
        <v>0</v>
      </c>
      <c r="N626" s="116">
        <v>1</v>
      </c>
      <c r="O626" s="116">
        <v>0</v>
      </c>
      <c r="P626" s="116">
        <v>0</v>
      </c>
      <c r="Q626" s="116">
        <v>0</v>
      </c>
      <c r="R626" s="118">
        <v>0</v>
      </c>
      <c r="S626" s="114">
        <v>0</v>
      </c>
      <c r="T626" s="112">
        <v>1</v>
      </c>
      <c r="U626" s="116">
        <v>2</v>
      </c>
      <c r="V626" s="116">
        <v>0</v>
      </c>
      <c r="W626" s="116">
        <v>3</v>
      </c>
      <c r="X626" s="112">
        <v>2800</v>
      </c>
      <c r="Y626" s="116">
        <v>0</v>
      </c>
      <c r="Z626" s="116">
        <v>0</v>
      </c>
      <c r="AA626" s="116">
        <v>0</v>
      </c>
      <c r="AB626" s="116">
        <v>0</v>
      </c>
      <c r="AC626" s="116">
        <v>0</v>
      </c>
      <c r="AD626" s="116">
        <v>7</v>
      </c>
      <c r="AE626" s="116">
        <v>1</v>
      </c>
      <c r="AF626" s="116">
        <v>4</v>
      </c>
      <c r="AG626" s="118">
        <v>2</v>
      </c>
      <c r="AH626" s="118">
        <v>1</v>
      </c>
      <c r="AI626" s="118">
        <v>0</v>
      </c>
      <c r="AJ626" s="118">
        <v>7</v>
      </c>
      <c r="AK626" s="116">
        <v>0</v>
      </c>
      <c r="AL626" s="116">
        <v>0</v>
      </c>
      <c r="AM626" s="116">
        <v>0</v>
      </c>
      <c r="AN626" s="116">
        <v>0.25</v>
      </c>
      <c r="AO626" s="116">
        <v>2000</v>
      </c>
      <c r="AP626" s="116">
        <v>0.25</v>
      </c>
      <c r="AQ626" s="116">
        <v>0</v>
      </c>
      <c r="AR626" s="118">
        <v>0</v>
      </c>
      <c r="AS626" s="191" t="s">
        <v>728</v>
      </c>
      <c r="AT626" s="111" t="s">
        <v>729</v>
      </c>
      <c r="AU626" s="116" t="s">
        <v>730</v>
      </c>
      <c r="AV626" s="116">
        <v>10000006</v>
      </c>
      <c r="AW626" s="116">
        <v>21101022</v>
      </c>
      <c r="AX626" s="120" t="s">
        <v>731</v>
      </c>
      <c r="AY626" s="111">
        <v>0</v>
      </c>
      <c r="AZ626" s="114">
        <v>0</v>
      </c>
      <c r="BA626" s="114">
        <v>0</v>
      </c>
      <c r="BB626" s="121" t="str">
        <f t="shared" si="55"/>
        <v>立即将目标周围的怪物强制拉到技能范围中,并对目标范围内的怪物造成300%攻击伤害+2800点固定伤害</v>
      </c>
      <c r="BC626" s="116">
        <v>0</v>
      </c>
      <c r="BD626" s="112">
        <v>0</v>
      </c>
      <c r="BE626" s="116">
        <v>0</v>
      </c>
      <c r="BF626" s="116">
        <v>0</v>
      </c>
      <c r="BG626" s="116">
        <v>0</v>
      </c>
      <c r="BH626" s="116">
        <v>0</v>
      </c>
      <c r="BI626" s="122">
        <v>0</v>
      </c>
      <c r="BJ626" s="118">
        <v>0</v>
      </c>
      <c r="BK626" s="118">
        <v>0</v>
      </c>
      <c r="BL626" s="118">
        <v>0</v>
      </c>
      <c r="BM626" s="118">
        <v>0</v>
      </c>
      <c r="BN626" s="118">
        <v>0</v>
      </c>
      <c r="BO626" s="118">
        <v>0</v>
      </c>
    </row>
    <row r="627" spans="1:67" ht="19.5" customHeight="1">
      <c r="C627" s="11">
        <v>62021105</v>
      </c>
      <c r="D627" s="111" t="s">
        <v>715</v>
      </c>
      <c r="E627" s="112">
        <v>4</v>
      </c>
      <c r="F627" s="24">
        <v>62021201</v>
      </c>
      <c r="G627" s="112">
        <v>0</v>
      </c>
      <c r="H627" s="114">
        <v>0</v>
      </c>
      <c r="I627" s="112">
        <v>0</v>
      </c>
      <c r="J627" s="112">
        <v>0</v>
      </c>
      <c r="K627" s="112">
        <v>0</v>
      </c>
      <c r="L627" s="116">
        <v>0</v>
      </c>
      <c r="M627" s="116">
        <v>0</v>
      </c>
      <c r="N627" s="116">
        <v>1</v>
      </c>
      <c r="O627" s="116">
        <v>0</v>
      </c>
      <c r="P627" s="116">
        <v>0</v>
      </c>
      <c r="Q627" s="116">
        <v>0</v>
      </c>
      <c r="R627" s="118">
        <v>0</v>
      </c>
      <c r="S627" s="114">
        <v>0</v>
      </c>
      <c r="T627" s="112">
        <v>1</v>
      </c>
      <c r="U627" s="116">
        <v>2</v>
      </c>
      <c r="V627" s="116">
        <v>0</v>
      </c>
      <c r="W627" s="116">
        <v>3.25</v>
      </c>
      <c r="X627" s="112">
        <v>4000</v>
      </c>
      <c r="Y627" s="116">
        <v>0</v>
      </c>
      <c r="Z627" s="116">
        <v>0</v>
      </c>
      <c r="AA627" s="116">
        <v>0</v>
      </c>
      <c r="AB627" s="116">
        <v>0</v>
      </c>
      <c r="AC627" s="116">
        <v>0</v>
      </c>
      <c r="AD627" s="116">
        <v>7</v>
      </c>
      <c r="AE627" s="116">
        <v>1</v>
      </c>
      <c r="AF627" s="116">
        <v>4</v>
      </c>
      <c r="AG627" s="118">
        <v>2</v>
      </c>
      <c r="AH627" s="118">
        <v>1</v>
      </c>
      <c r="AI627" s="118">
        <v>0</v>
      </c>
      <c r="AJ627" s="118">
        <v>7</v>
      </c>
      <c r="AK627" s="116">
        <v>0</v>
      </c>
      <c r="AL627" s="116">
        <v>0</v>
      </c>
      <c r="AM627" s="116">
        <v>0</v>
      </c>
      <c r="AN627" s="116">
        <v>0.25</v>
      </c>
      <c r="AO627" s="116">
        <v>2000</v>
      </c>
      <c r="AP627" s="116">
        <v>0.25</v>
      </c>
      <c r="AQ627" s="116">
        <v>0</v>
      </c>
      <c r="AR627" s="118">
        <v>0</v>
      </c>
      <c r="AS627" s="191" t="s">
        <v>728</v>
      </c>
      <c r="AT627" s="111" t="s">
        <v>729</v>
      </c>
      <c r="AU627" s="116" t="s">
        <v>730</v>
      </c>
      <c r="AV627" s="116">
        <v>10000006</v>
      </c>
      <c r="AW627" s="116">
        <v>21101022</v>
      </c>
      <c r="AX627" s="120" t="s">
        <v>731</v>
      </c>
      <c r="AY627" s="111">
        <v>0</v>
      </c>
      <c r="AZ627" s="114">
        <v>0</v>
      </c>
      <c r="BA627" s="114">
        <v>0</v>
      </c>
      <c r="BB627" s="121" t="str">
        <f t="shared" si="55"/>
        <v>立即将目标周围的怪物强制拉到技能范围中,并对目标范围内的怪物造成325%攻击伤害+4000点固定伤害</v>
      </c>
      <c r="BC627" s="116">
        <v>0</v>
      </c>
      <c r="BD627" s="112">
        <v>0</v>
      </c>
      <c r="BE627" s="116">
        <v>0</v>
      </c>
      <c r="BF627" s="116">
        <v>0</v>
      </c>
      <c r="BG627" s="116">
        <v>0</v>
      </c>
      <c r="BH627" s="116">
        <v>0</v>
      </c>
      <c r="BI627" s="122">
        <v>0</v>
      </c>
      <c r="BJ627" s="118">
        <v>0</v>
      </c>
      <c r="BK627" s="118">
        <v>0</v>
      </c>
      <c r="BL627" s="118">
        <v>0</v>
      </c>
      <c r="BM627" s="118">
        <v>0</v>
      </c>
      <c r="BN627" s="118">
        <v>0</v>
      </c>
      <c r="BO627" s="118">
        <v>0</v>
      </c>
    </row>
    <row r="628" spans="1:67" ht="19.5" customHeight="1">
      <c r="C628" s="11">
        <v>62021106</v>
      </c>
      <c r="D628" s="111" t="s">
        <v>715</v>
      </c>
      <c r="E628" s="112">
        <v>5</v>
      </c>
      <c r="F628" s="24">
        <v>62021201</v>
      </c>
      <c r="G628" s="112">
        <v>0</v>
      </c>
      <c r="H628" s="114">
        <v>0</v>
      </c>
      <c r="I628" s="112">
        <v>0</v>
      </c>
      <c r="J628" s="112">
        <v>0</v>
      </c>
      <c r="K628" s="112">
        <v>0</v>
      </c>
      <c r="L628" s="116">
        <v>0</v>
      </c>
      <c r="M628" s="116">
        <v>0</v>
      </c>
      <c r="N628" s="116">
        <v>1</v>
      </c>
      <c r="O628" s="116">
        <v>0</v>
      </c>
      <c r="P628" s="116">
        <v>0</v>
      </c>
      <c r="Q628" s="116">
        <v>0</v>
      </c>
      <c r="R628" s="118">
        <v>0</v>
      </c>
      <c r="S628" s="114">
        <v>0</v>
      </c>
      <c r="T628" s="112">
        <v>1</v>
      </c>
      <c r="U628" s="116">
        <v>2</v>
      </c>
      <c r="V628" s="116">
        <v>0</v>
      </c>
      <c r="W628" s="116">
        <v>3.5</v>
      </c>
      <c r="X628" s="112">
        <v>5200</v>
      </c>
      <c r="Y628" s="116">
        <v>0</v>
      </c>
      <c r="Z628" s="116">
        <v>0</v>
      </c>
      <c r="AA628" s="116">
        <v>0</v>
      </c>
      <c r="AB628" s="116">
        <v>0</v>
      </c>
      <c r="AC628" s="116">
        <v>0</v>
      </c>
      <c r="AD628" s="116">
        <v>7</v>
      </c>
      <c r="AE628" s="116">
        <v>1</v>
      </c>
      <c r="AF628" s="116">
        <v>4</v>
      </c>
      <c r="AG628" s="118">
        <v>2</v>
      </c>
      <c r="AH628" s="118">
        <v>1</v>
      </c>
      <c r="AI628" s="118">
        <v>0</v>
      </c>
      <c r="AJ628" s="118">
        <v>7</v>
      </c>
      <c r="AK628" s="116">
        <v>0</v>
      </c>
      <c r="AL628" s="116">
        <v>0</v>
      </c>
      <c r="AM628" s="116">
        <v>0</v>
      </c>
      <c r="AN628" s="116">
        <v>0.25</v>
      </c>
      <c r="AO628" s="116">
        <v>2000</v>
      </c>
      <c r="AP628" s="116">
        <v>0.25</v>
      </c>
      <c r="AQ628" s="116">
        <v>0</v>
      </c>
      <c r="AR628" s="118">
        <v>0</v>
      </c>
      <c r="AS628" s="191" t="s">
        <v>728</v>
      </c>
      <c r="AT628" s="111" t="s">
        <v>729</v>
      </c>
      <c r="AU628" s="116" t="s">
        <v>730</v>
      </c>
      <c r="AV628" s="116">
        <v>10000006</v>
      </c>
      <c r="AW628" s="116">
        <v>21101022</v>
      </c>
      <c r="AX628" s="120" t="s">
        <v>731</v>
      </c>
      <c r="AY628" s="111">
        <v>0</v>
      </c>
      <c r="AZ628" s="114">
        <v>0</v>
      </c>
      <c r="BA628" s="114">
        <v>0</v>
      </c>
      <c r="BB628" s="121" t="str">
        <f t="shared" si="55"/>
        <v>立即将目标周围的怪物强制拉到技能范围中,并对目标范围内的怪物造成350%攻击伤害+5200点固定伤害</v>
      </c>
      <c r="BC628" s="116">
        <v>0</v>
      </c>
      <c r="BD628" s="112">
        <v>0</v>
      </c>
      <c r="BE628" s="116">
        <v>0</v>
      </c>
      <c r="BF628" s="116">
        <v>0</v>
      </c>
      <c r="BG628" s="116">
        <v>0</v>
      </c>
      <c r="BH628" s="116">
        <v>0</v>
      </c>
      <c r="BI628" s="122">
        <v>0</v>
      </c>
      <c r="BJ628" s="118">
        <v>0</v>
      </c>
      <c r="BK628" s="118">
        <v>0</v>
      </c>
      <c r="BL628" s="118">
        <v>0</v>
      </c>
      <c r="BM628" s="118">
        <v>0</v>
      </c>
      <c r="BN628" s="118">
        <v>0</v>
      </c>
      <c r="BO628" s="118">
        <v>0</v>
      </c>
    </row>
    <row r="629" spans="1:67" ht="19.5" customHeight="1">
      <c r="A629" s="115"/>
      <c r="B629" s="115"/>
      <c r="C629" s="11">
        <v>62021201</v>
      </c>
      <c r="D629" s="15" t="s">
        <v>671</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159</v>
      </c>
      <c r="AU629" s="14" t="s">
        <v>356</v>
      </c>
      <c r="AV629" s="14">
        <v>10003002</v>
      </c>
      <c r="AW629" s="14">
        <v>21101030</v>
      </c>
      <c r="AX629" s="15" t="s">
        <v>380</v>
      </c>
      <c r="AY629" s="15">
        <v>0</v>
      </c>
      <c r="AZ629" s="13">
        <v>0</v>
      </c>
      <c r="BA629" s="13">
        <v>0</v>
      </c>
      <c r="BB629" s="108"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671</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159</v>
      </c>
      <c r="AU630" s="14" t="s">
        <v>356</v>
      </c>
      <c r="AV630" s="14">
        <v>10003002</v>
      </c>
      <c r="AW630" s="14">
        <v>21101030</v>
      </c>
      <c r="AX630" s="15" t="s">
        <v>380</v>
      </c>
      <c r="AY630" s="15">
        <v>0</v>
      </c>
      <c r="AZ630" s="13">
        <v>0</v>
      </c>
      <c r="BA630" s="13">
        <v>0</v>
      </c>
      <c r="BB630" s="108"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671</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159</v>
      </c>
      <c r="AU631" s="14" t="s">
        <v>356</v>
      </c>
      <c r="AV631" s="14">
        <v>10003002</v>
      </c>
      <c r="AW631" s="14">
        <v>21101030</v>
      </c>
      <c r="AX631" s="15" t="s">
        <v>380</v>
      </c>
      <c r="AY631" s="15">
        <v>0</v>
      </c>
      <c r="AZ631" s="13">
        <v>0</v>
      </c>
      <c r="BA631" s="13">
        <v>0</v>
      </c>
      <c r="BB631" s="108"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671</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159</v>
      </c>
      <c r="AU632" s="14" t="s">
        <v>356</v>
      </c>
      <c r="AV632" s="14">
        <v>10003002</v>
      </c>
      <c r="AW632" s="14">
        <v>21101030</v>
      </c>
      <c r="AX632" s="15" t="s">
        <v>380</v>
      </c>
      <c r="AY632" s="15">
        <v>0</v>
      </c>
      <c r="AZ632" s="13">
        <v>0</v>
      </c>
      <c r="BA632" s="13">
        <v>0</v>
      </c>
      <c r="BB632" s="108"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671</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159</v>
      </c>
      <c r="AU633" s="14" t="s">
        <v>356</v>
      </c>
      <c r="AV633" s="14">
        <v>10003002</v>
      </c>
      <c r="AW633" s="14">
        <v>21101030</v>
      </c>
      <c r="AX633" s="15" t="s">
        <v>380</v>
      </c>
      <c r="AY633" s="15">
        <v>0</v>
      </c>
      <c r="AZ633" s="13">
        <v>0</v>
      </c>
      <c r="BA633" s="13">
        <v>0</v>
      </c>
      <c r="BB633" s="108"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671</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159</v>
      </c>
      <c r="AU634" s="14" t="s">
        <v>356</v>
      </c>
      <c r="AV634" s="14">
        <v>10003002</v>
      </c>
      <c r="AW634" s="14">
        <v>21101030</v>
      </c>
      <c r="AX634" s="15" t="s">
        <v>380</v>
      </c>
      <c r="AY634" s="15">
        <v>0</v>
      </c>
      <c r="AZ634" s="13">
        <v>0</v>
      </c>
      <c r="BA634" s="13">
        <v>0</v>
      </c>
      <c r="BB634" s="108"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257</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258</v>
      </c>
      <c r="AU635" s="14" t="s">
        <v>259</v>
      </c>
      <c r="AV635" s="14">
        <v>10002001</v>
      </c>
      <c r="AW635" s="14">
        <v>21101040</v>
      </c>
      <c r="AX635" s="15" t="s">
        <v>230</v>
      </c>
      <c r="AY635" s="15" t="s">
        <v>798</v>
      </c>
      <c r="AZ635" s="13">
        <v>0</v>
      </c>
      <c r="BA635" s="13">
        <v>0</v>
      </c>
      <c r="BB635" s="108"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257</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258</v>
      </c>
      <c r="AU636" s="14" t="s">
        <v>259</v>
      </c>
      <c r="AV636" s="14">
        <v>10002001</v>
      </c>
      <c r="AW636" s="14">
        <v>21101040</v>
      </c>
      <c r="AX636" s="15" t="s">
        <v>230</v>
      </c>
      <c r="AY636" s="15" t="s">
        <v>798</v>
      </c>
      <c r="AZ636" s="13">
        <v>0</v>
      </c>
      <c r="BA636" s="13">
        <v>0</v>
      </c>
      <c r="BB636" s="108"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257</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258</v>
      </c>
      <c r="AU637" s="14" t="s">
        <v>259</v>
      </c>
      <c r="AV637" s="14">
        <v>10002001</v>
      </c>
      <c r="AW637" s="14">
        <v>21101040</v>
      </c>
      <c r="AX637" s="15" t="s">
        <v>230</v>
      </c>
      <c r="AY637" s="15" t="s">
        <v>798</v>
      </c>
      <c r="AZ637" s="13">
        <v>0</v>
      </c>
      <c r="BA637" s="13">
        <v>0</v>
      </c>
      <c r="BB637" s="108"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257</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258</v>
      </c>
      <c r="AU638" s="14" t="s">
        <v>259</v>
      </c>
      <c r="AV638" s="14">
        <v>10002001</v>
      </c>
      <c r="AW638" s="14">
        <v>21101040</v>
      </c>
      <c r="AX638" s="15" t="s">
        <v>230</v>
      </c>
      <c r="AY638" s="15" t="s">
        <v>798</v>
      </c>
      <c r="AZ638" s="13">
        <v>0</v>
      </c>
      <c r="BA638" s="13">
        <v>0</v>
      </c>
      <c r="BB638" s="108"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257</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258</v>
      </c>
      <c r="AU639" s="14" t="s">
        <v>259</v>
      </c>
      <c r="AV639" s="14">
        <v>10002001</v>
      </c>
      <c r="AW639" s="14">
        <v>21101040</v>
      </c>
      <c r="AX639" s="15" t="s">
        <v>230</v>
      </c>
      <c r="AY639" s="15" t="s">
        <v>798</v>
      </c>
      <c r="AZ639" s="13">
        <v>0</v>
      </c>
      <c r="BA639" s="13">
        <v>0</v>
      </c>
      <c r="BB639" s="108"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257</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258</v>
      </c>
      <c r="AU640" s="14" t="s">
        <v>259</v>
      </c>
      <c r="AV640" s="14">
        <v>10002001</v>
      </c>
      <c r="AW640" s="14">
        <v>21101040</v>
      </c>
      <c r="AX640" s="15" t="s">
        <v>230</v>
      </c>
      <c r="AY640" s="15" t="s">
        <v>798</v>
      </c>
      <c r="AZ640" s="13">
        <v>0</v>
      </c>
      <c r="BA640" s="13">
        <v>0</v>
      </c>
      <c r="BB640" s="108"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799</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158</v>
      </c>
      <c r="AT641" s="12" t="s">
        <v>159</v>
      </c>
      <c r="AU641" s="11" t="s">
        <v>356</v>
      </c>
      <c r="AV641" s="14">
        <v>0</v>
      </c>
      <c r="AW641" s="14">
        <v>21101051</v>
      </c>
      <c r="AX641" s="12" t="s">
        <v>800</v>
      </c>
      <c r="AY641" s="192" t="s">
        <v>801</v>
      </c>
      <c r="AZ641" s="13">
        <v>0</v>
      </c>
      <c r="BA641" s="13">
        <v>0</v>
      </c>
      <c r="BB641" s="37" t="s">
        <v>802</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799</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158</v>
      </c>
      <c r="AT642" s="12" t="s">
        <v>159</v>
      </c>
      <c r="AU642" s="11" t="s">
        <v>356</v>
      </c>
      <c r="AV642" s="14">
        <v>0</v>
      </c>
      <c r="AW642" s="14">
        <v>21101051</v>
      </c>
      <c r="AX642" s="12" t="s">
        <v>800</v>
      </c>
      <c r="AY642" s="192" t="s">
        <v>801</v>
      </c>
      <c r="AZ642" s="13">
        <v>0</v>
      </c>
      <c r="BA642" s="13">
        <v>0</v>
      </c>
      <c r="BB642" s="37" t="s">
        <v>802</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799</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158</v>
      </c>
      <c r="AT643" s="12" t="s">
        <v>159</v>
      </c>
      <c r="AU643" s="11" t="s">
        <v>356</v>
      </c>
      <c r="AV643" s="14">
        <v>0</v>
      </c>
      <c r="AW643" s="14">
        <v>21101051</v>
      </c>
      <c r="AX643" s="12" t="s">
        <v>800</v>
      </c>
      <c r="AY643" s="192" t="s">
        <v>803</v>
      </c>
      <c r="AZ643" s="13">
        <v>0</v>
      </c>
      <c r="BA643" s="13">
        <v>0</v>
      </c>
      <c r="BB643" s="37" t="s">
        <v>804</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799</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158</v>
      </c>
      <c r="AT644" s="12" t="s">
        <v>159</v>
      </c>
      <c r="AU644" s="11" t="s">
        <v>356</v>
      </c>
      <c r="AV644" s="14">
        <v>0</v>
      </c>
      <c r="AW644" s="14">
        <v>21101051</v>
      </c>
      <c r="AX644" s="12" t="s">
        <v>800</v>
      </c>
      <c r="AY644" s="192" t="s">
        <v>805</v>
      </c>
      <c r="AZ644" s="13">
        <v>0</v>
      </c>
      <c r="BA644" s="13">
        <v>0</v>
      </c>
      <c r="BB644" s="37" t="s">
        <v>806</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799</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158</v>
      </c>
      <c r="AT645" s="12" t="s">
        <v>159</v>
      </c>
      <c r="AU645" s="11" t="s">
        <v>356</v>
      </c>
      <c r="AV645" s="14">
        <v>0</v>
      </c>
      <c r="AW645" s="14">
        <v>21101051</v>
      </c>
      <c r="AX645" s="12" t="s">
        <v>800</v>
      </c>
      <c r="AY645" s="192" t="s">
        <v>807</v>
      </c>
      <c r="AZ645" s="13">
        <v>0</v>
      </c>
      <c r="BA645" s="13">
        <v>0</v>
      </c>
      <c r="BB645" s="37" t="s">
        <v>808</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799</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158</v>
      </c>
      <c r="AT646" s="12" t="s">
        <v>159</v>
      </c>
      <c r="AU646" s="11" t="s">
        <v>356</v>
      </c>
      <c r="AV646" s="14">
        <v>0</v>
      </c>
      <c r="AW646" s="14">
        <v>21101051</v>
      </c>
      <c r="AX646" s="12" t="s">
        <v>800</v>
      </c>
      <c r="AY646" s="192" t="s">
        <v>809</v>
      </c>
      <c r="AZ646" s="13">
        <v>0</v>
      </c>
      <c r="BA646" s="13">
        <v>0</v>
      </c>
      <c r="BB646" s="37" t="s">
        <v>810</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811</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158</v>
      </c>
      <c r="AT647" s="15" t="s">
        <v>159</v>
      </c>
      <c r="AU647" s="14" t="s">
        <v>247</v>
      </c>
      <c r="AV647" s="14">
        <v>0</v>
      </c>
      <c r="AW647" s="14">
        <v>21101050</v>
      </c>
      <c r="AX647" s="15" t="s">
        <v>160</v>
      </c>
      <c r="AY647" s="15" t="s">
        <v>158</v>
      </c>
      <c r="AZ647" s="13">
        <v>0</v>
      </c>
      <c r="BA647" s="13">
        <v>0</v>
      </c>
      <c r="BB647" s="108" t="s">
        <v>248</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812</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159</v>
      </c>
      <c r="AU648" s="14" t="s">
        <v>356</v>
      </c>
      <c r="AV648" s="14">
        <v>10003002</v>
      </c>
      <c r="AW648" s="14">
        <v>21101030</v>
      </c>
      <c r="AX648" s="15" t="s">
        <v>380</v>
      </c>
      <c r="AY648" s="15">
        <v>0</v>
      </c>
      <c r="AZ648" s="13">
        <v>0</v>
      </c>
      <c r="BA648" s="13">
        <v>0</v>
      </c>
      <c r="BB648" s="108"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813</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159</v>
      </c>
      <c r="AU649" s="14" t="s">
        <v>788</v>
      </c>
      <c r="AV649" s="14">
        <v>10000006</v>
      </c>
      <c r="AW649" s="14">
        <v>21100010</v>
      </c>
      <c r="AX649" s="15" t="s">
        <v>160</v>
      </c>
      <c r="AY649" s="15">
        <v>0</v>
      </c>
      <c r="AZ649" s="13">
        <v>0</v>
      </c>
      <c r="BA649" s="13">
        <v>0</v>
      </c>
      <c r="BB649" s="108"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814</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6" t="s">
        <v>815</v>
      </c>
      <c r="AT650" s="7" t="s">
        <v>197</v>
      </c>
      <c r="AU650" s="6" t="s">
        <v>788</v>
      </c>
      <c r="AV650" s="6">
        <v>21102010</v>
      </c>
      <c r="AW650" s="6">
        <v>0</v>
      </c>
      <c r="AX650" s="7" t="s">
        <v>160</v>
      </c>
      <c r="AY650" s="6">
        <v>0</v>
      </c>
      <c r="AZ650" s="13">
        <v>0</v>
      </c>
      <c r="BA650" s="13">
        <v>0</v>
      </c>
      <c r="BB650" s="108"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814</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6" t="s">
        <v>815</v>
      </c>
      <c r="AT651" s="7" t="s">
        <v>197</v>
      </c>
      <c r="AU651" s="6" t="s">
        <v>788</v>
      </c>
      <c r="AV651" s="6">
        <v>21102010</v>
      </c>
      <c r="AW651" s="6">
        <v>0</v>
      </c>
      <c r="AX651" s="7" t="s">
        <v>160</v>
      </c>
      <c r="AY651" s="6">
        <v>0</v>
      </c>
      <c r="AZ651" s="13">
        <v>0</v>
      </c>
      <c r="BA651" s="13">
        <v>0</v>
      </c>
      <c r="BB651" s="108"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814</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6" t="s">
        <v>815</v>
      </c>
      <c r="AT652" s="7" t="s">
        <v>197</v>
      </c>
      <c r="AU652" s="6" t="s">
        <v>788</v>
      </c>
      <c r="AV652" s="6">
        <v>21102010</v>
      </c>
      <c r="AW652" s="6">
        <v>0</v>
      </c>
      <c r="AX652" s="7" t="s">
        <v>160</v>
      </c>
      <c r="AY652" s="6">
        <v>0</v>
      </c>
      <c r="AZ652" s="13">
        <v>0</v>
      </c>
      <c r="BA652" s="13">
        <v>0</v>
      </c>
      <c r="BB652" s="108"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814</v>
      </c>
      <c r="E653" s="11">
        <v>3</v>
      </c>
      <c r="F653" s="14">
        <v>62022101</v>
      </c>
      <c r="G653" s="6">
        <v>0</v>
      </c>
      <c r="H653" s="6">
        <v>0</v>
      </c>
      <c r="I653" s="11">
        <v>0</v>
      </c>
      <c r="J653" s="105">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6" t="s">
        <v>815</v>
      </c>
      <c r="AT653" s="7" t="s">
        <v>197</v>
      </c>
      <c r="AU653" s="6" t="s">
        <v>788</v>
      </c>
      <c r="AV653" s="6">
        <v>21102010</v>
      </c>
      <c r="AW653" s="6">
        <v>0</v>
      </c>
      <c r="AX653" s="7" t="s">
        <v>160</v>
      </c>
      <c r="AY653" s="6">
        <v>0</v>
      </c>
      <c r="AZ653" s="13">
        <v>0</v>
      </c>
      <c r="BA653" s="13">
        <v>0</v>
      </c>
      <c r="BB653" s="108"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814</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6" t="s">
        <v>815</v>
      </c>
      <c r="AT654" s="7" t="s">
        <v>197</v>
      </c>
      <c r="AU654" s="6" t="s">
        <v>788</v>
      </c>
      <c r="AV654" s="6">
        <v>21102010</v>
      </c>
      <c r="AW654" s="6">
        <v>0</v>
      </c>
      <c r="AX654" s="7" t="s">
        <v>160</v>
      </c>
      <c r="AY654" s="6">
        <v>0</v>
      </c>
      <c r="AZ654" s="13">
        <v>0</v>
      </c>
      <c r="BA654" s="13">
        <v>0</v>
      </c>
      <c r="BB654" s="108"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814</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6" t="s">
        <v>815</v>
      </c>
      <c r="AT655" s="7" t="s">
        <v>197</v>
      </c>
      <c r="AU655" s="6" t="s">
        <v>788</v>
      </c>
      <c r="AV655" s="6">
        <v>21102010</v>
      </c>
      <c r="AW655" s="6">
        <v>0</v>
      </c>
      <c r="AX655" s="7" t="s">
        <v>160</v>
      </c>
      <c r="AY655" s="6">
        <v>0</v>
      </c>
      <c r="AZ655" s="13">
        <v>0</v>
      </c>
      <c r="BA655" s="13">
        <v>0</v>
      </c>
      <c r="BB655" s="108"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816</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159</v>
      </c>
      <c r="AU656" s="14" t="s">
        <v>699</v>
      </c>
      <c r="AV656" s="14">
        <v>10002001</v>
      </c>
      <c r="AW656" s="14">
        <v>21102020</v>
      </c>
      <c r="AX656" s="15" t="s">
        <v>230</v>
      </c>
      <c r="AY656" s="15" t="s">
        <v>260</v>
      </c>
      <c r="AZ656" s="13">
        <v>0</v>
      </c>
      <c r="BA656" s="13">
        <v>0</v>
      </c>
      <c r="BB656" s="108"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816</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159</v>
      </c>
      <c r="AU657" s="14" t="s">
        <v>699</v>
      </c>
      <c r="AV657" s="14">
        <v>10002001</v>
      </c>
      <c r="AW657" s="14">
        <v>21102020</v>
      </c>
      <c r="AX657" s="15" t="s">
        <v>230</v>
      </c>
      <c r="AY657" s="15" t="s">
        <v>260</v>
      </c>
      <c r="AZ657" s="13">
        <v>0</v>
      </c>
      <c r="BA657" s="13">
        <v>0</v>
      </c>
      <c r="BB657" s="108"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816</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159</v>
      </c>
      <c r="AU658" s="14" t="s">
        <v>699</v>
      </c>
      <c r="AV658" s="14">
        <v>10002001</v>
      </c>
      <c r="AW658" s="14">
        <v>21102020</v>
      </c>
      <c r="AX658" s="15" t="s">
        <v>230</v>
      </c>
      <c r="AY658" s="15" t="s">
        <v>260</v>
      </c>
      <c r="AZ658" s="13">
        <v>0</v>
      </c>
      <c r="BA658" s="13">
        <v>0</v>
      </c>
      <c r="BB658" s="108"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816</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159</v>
      </c>
      <c r="AU659" s="14" t="s">
        <v>699</v>
      </c>
      <c r="AV659" s="14">
        <v>10002001</v>
      </c>
      <c r="AW659" s="14">
        <v>21102020</v>
      </c>
      <c r="AX659" s="15" t="s">
        <v>230</v>
      </c>
      <c r="AY659" s="15" t="s">
        <v>260</v>
      </c>
      <c r="AZ659" s="13">
        <v>0</v>
      </c>
      <c r="BA659" s="13">
        <v>0</v>
      </c>
      <c r="BB659" s="108"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816</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159</v>
      </c>
      <c r="AU660" s="14" t="s">
        <v>699</v>
      </c>
      <c r="AV660" s="14">
        <v>10002001</v>
      </c>
      <c r="AW660" s="14">
        <v>21102020</v>
      </c>
      <c r="AX660" s="15" t="s">
        <v>230</v>
      </c>
      <c r="AY660" s="15" t="s">
        <v>260</v>
      </c>
      <c r="AZ660" s="13">
        <v>0</v>
      </c>
      <c r="BA660" s="13">
        <v>0</v>
      </c>
      <c r="BB660" s="108"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816</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159</v>
      </c>
      <c r="AU661" s="14" t="s">
        <v>699</v>
      </c>
      <c r="AV661" s="14">
        <v>10002001</v>
      </c>
      <c r="AW661" s="14">
        <v>21102020</v>
      </c>
      <c r="AX661" s="15" t="s">
        <v>230</v>
      </c>
      <c r="AY661" s="15" t="s">
        <v>260</v>
      </c>
      <c r="AZ661" s="13">
        <v>0</v>
      </c>
      <c r="BA661" s="13">
        <v>0</v>
      </c>
      <c r="BB661" s="108"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817</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90" t="s">
        <v>818</v>
      </c>
      <c r="AT662" s="7" t="s">
        <v>197</v>
      </c>
      <c r="AU662" s="6" t="s">
        <v>819</v>
      </c>
      <c r="AV662" s="6" t="s">
        <v>158</v>
      </c>
      <c r="AW662" s="6">
        <v>0</v>
      </c>
      <c r="AX662" s="7" t="s">
        <v>160</v>
      </c>
      <c r="AY662" s="6">
        <v>0</v>
      </c>
      <c r="AZ662" s="13">
        <v>0</v>
      </c>
      <c r="BA662" s="13">
        <v>0</v>
      </c>
      <c r="BB662" s="108"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817</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90" t="s">
        <v>818</v>
      </c>
      <c r="AT663" s="7" t="s">
        <v>197</v>
      </c>
      <c r="AU663" s="6" t="s">
        <v>819</v>
      </c>
      <c r="AV663" s="6" t="s">
        <v>158</v>
      </c>
      <c r="AW663" s="6">
        <v>0</v>
      </c>
      <c r="AX663" s="7" t="s">
        <v>160</v>
      </c>
      <c r="AY663" s="6">
        <v>0</v>
      </c>
      <c r="AZ663" s="13">
        <v>0</v>
      </c>
      <c r="BA663" s="13">
        <v>0</v>
      </c>
      <c r="BB663" s="108"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817</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90" t="s">
        <v>820</v>
      </c>
      <c r="AT664" s="7" t="s">
        <v>197</v>
      </c>
      <c r="AU664" s="6" t="s">
        <v>819</v>
      </c>
      <c r="AV664" s="6" t="s">
        <v>158</v>
      </c>
      <c r="AW664" s="6">
        <v>0</v>
      </c>
      <c r="AX664" s="7" t="s">
        <v>160</v>
      </c>
      <c r="AY664" s="6">
        <v>0</v>
      </c>
      <c r="AZ664" s="13">
        <v>0</v>
      </c>
      <c r="BA664" s="13">
        <v>0</v>
      </c>
      <c r="BB664" s="108"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817</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90" t="s">
        <v>821</v>
      </c>
      <c r="AT665" s="7" t="s">
        <v>197</v>
      </c>
      <c r="AU665" s="6" t="s">
        <v>819</v>
      </c>
      <c r="AV665" s="6" t="s">
        <v>158</v>
      </c>
      <c r="AW665" s="6">
        <v>0</v>
      </c>
      <c r="AX665" s="7" t="s">
        <v>160</v>
      </c>
      <c r="AY665" s="6">
        <v>0</v>
      </c>
      <c r="AZ665" s="13">
        <v>0</v>
      </c>
      <c r="BA665" s="13">
        <v>0</v>
      </c>
      <c r="BB665" s="108"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817</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90" t="s">
        <v>822</v>
      </c>
      <c r="AT666" s="7" t="s">
        <v>197</v>
      </c>
      <c r="AU666" s="6" t="s">
        <v>819</v>
      </c>
      <c r="AV666" s="6" t="s">
        <v>158</v>
      </c>
      <c r="AW666" s="6">
        <v>0</v>
      </c>
      <c r="AX666" s="7" t="s">
        <v>160</v>
      </c>
      <c r="AY666" s="6">
        <v>0</v>
      </c>
      <c r="AZ666" s="13">
        <v>0</v>
      </c>
      <c r="BA666" s="13">
        <v>0</v>
      </c>
      <c r="BB666" s="108"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817</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90" t="s">
        <v>823</v>
      </c>
      <c r="AT667" s="7" t="s">
        <v>197</v>
      </c>
      <c r="AU667" s="6" t="s">
        <v>819</v>
      </c>
      <c r="AV667" s="6" t="s">
        <v>158</v>
      </c>
      <c r="AW667" s="6">
        <v>0</v>
      </c>
      <c r="AX667" s="7" t="s">
        <v>160</v>
      </c>
      <c r="AY667" s="6">
        <v>0</v>
      </c>
      <c r="AZ667" s="13">
        <v>0</v>
      </c>
      <c r="BA667" s="13">
        <v>0</v>
      </c>
      <c r="BB667" s="108"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824</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159</v>
      </c>
      <c r="AU668" s="14" t="s">
        <v>825</v>
      </c>
      <c r="AV668" s="14">
        <v>10003002</v>
      </c>
      <c r="AW668" s="14">
        <v>21102031</v>
      </c>
      <c r="AX668" s="15" t="s">
        <v>160</v>
      </c>
      <c r="AY668" s="15">
        <v>0</v>
      </c>
      <c r="AZ668" s="13">
        <v>0</v>
      </c>
      <c r="BA668" s="13">
        <v>0</v>
      </c>
      <c r="BB668" s="108"/>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824</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159</v>
      </c>
      <c r="AU669" s="14" t="s">
        <v>825</v>
      </c>
      <c r="AV669" s="14">
        <v>10003002</v>
      </c>
      <c r="AW669" s="14">
        <v>21102031</v>
      </c>
      <c r="AX669" s="15" t="s">
        <v>160</v>
      </c>
      <c r="AY669" s="15">
        <v>0</v>
      </c>
      <c r="AZ669" s="13">
        <v>0</v>
      </c>
      <c r="BA669" s="13">
        <v>0</v>
      </c>
      <c r="BB669" s="108"/>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824</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159</v>
      </c>
      <c r="AU670" s="14" t="s">
        <v>825</v>
      </c>
      <c r="AV670" s="14">
        <v>10003002</v>
      </c>
      <c r="AW670" s="14">
        <v>21102031</v>
      </c>
      <c r="AX670" s="15" t="s">
        <v>160</v>
      </c>
      <c r="AY670" s="15">
        <v>0</v>
      </c>
      <c r="AZ670" s="13">
        <v>0</v>
      </c>
      <c r="BA670" s="13">
        <v>0</v>
      </c>
      <c r="BB670" s="108"/>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824</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159</v>
      </c>
      <c r="AU671" s="14" t="s">
        <v>825</v>
      </c>
      <c r="AV671" s="14">
        <v>10003002</v>
      </c>
      <c r="AW671" s="14">
        <v>21102031</v>
      </c>
      <c r="AX671" s="15" t="s">
        <v>160</v>
      </c>
      <c r="AY671" s="15">
        <v>0</v>
      </c>
      <c r="AZ671" s="13">
        <v>0</v>
      </c>
      <c r="BA671" s="13">
        <v>0</v>
      </c>
      <c r="BB671" s="108"/>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824</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159</v>
      </c>
      <c r="AU672" s="14" t="s">
        <v>825</v>
      </c>
      <c r="AV672" s="14">
        <v>10003002</v>
      </c>
      <c r="AW672" s="14">
        <v>21102031</v>
      </c>
      <c r="AX672" s="15" t="s">
        <v>160</v>
      </c>
      <c r="AY672" s="15">
        <v>0</v>
      </c>
      <c r="AZ672" s="13">
        <v>0</v>
      </c>
      <c r="BA672" s="13">
        <v>0</v>
      </c>
      <c r="BB672" s="108"/>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826</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159</v>
      </c>
      <c r="AU673" s="14" t="s">
        <v>825</v>
      </c>
      <c r="AV673" s="14">
        <v>10003002</v>
      </c>
      <c r="AW673" s="14">
        <v>21102031</v>
      </c>
      <c r="AX673" s="15" t="s">
        <v>160</v>
      </c>
      <c r="AY673" s="15">
        <v>0</v>
      </c>
      <c r="AZ673" s="13">
        <v>0</v>
      </c>
      <c r="BA673" s="13">
        <v>0</v>
      </c>
      <c r="BB673" s="108"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826</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159</v>
      </c>
      <c r="AU674" s="14" t="s">
        <v>825</v>
      </c>
      <c r="AV674" s="14">
        <v>10003002</v>
      </c>
      <c r="AW674" s="14">
        <v>21102040</v>
      </c>
      <c r="AX674" s="15" t="s">
        <v>160</v>
      </c>
      <c r="AY674" s="15">
        <v>0</v>
      </c>
      <c r="AZ674" s="13">
        <v>0</v>
      </c>
      <c r="BA674" s="13">
        <v>0</v>
      </c>
      <c r="BB674" s="108"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826</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159</v>
      </c>
      <c r="AU675" s="14" t="s">
        <v>825</v>
      </c>
      <c r="AV675" s="14">
        <v>10003002</v>
      </c>
      <c r="AW675" s="14">
        <v>21102040</v>
      </c>
      <c r="AX675" s="15" t="s">
        <v>160</v>
      </c>
      <c r="AY675" s="15">
        <v>0</v>
      </c>
      <c r="AZ675" s="13">
        <v>0</v>
      </c>
      <c r="BA675" s="13">
        <v>0</v>
      </c>
      <c r="BB675" s="108"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826</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159</v>
      </c>
      <c r="AU676" s="14" t="s">
        <v>825</v>
      </c>
      <c r="AV676" s="14">
        <v>10003002</v>
      </c>
      <c r="AW676" s="14">
        <v>21102040</v>
      </c>
      <c r="AX676" s="15" t="s">
        <v>160</v>
      </c>
      <c r="AY676" s="15">
        <v>0</v>
      </c>
      <c r="AZ676" s="13">
        <v>0</v>
      </c>
      <c r="BA676" s="13">
        <v>0</v>
      </c>
      <c r="BB676" s="108"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826</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159</v>
      </c>
      <c r="AU677" s="14" t="s">
        <v>825</v>
      </c>
      <c r="AV677" s="14">
        <v>10003002</v>
      </c>
      <c r="AW677" s="14">
        <v>21102040</v>
      </c>
      <c r="AX677" s="15" t="s">
        <v>160</v>
      </c>
      <c r="AY677" s="15">
        <v>0</v>
      </c>
      <c r="AZ677" s="13">
        <v>0</v>
      </c>
      <c r="BA677" s="13">
        <v>0</v>
      </c>
      <c r="BB677" s="108"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826</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159</v>
      </c>
      <c r="AU678" s="14" t="s">
        <v>825</v>
      </c>
      <c r="AV678" s="14">
        <v>10003002</v>
      </c>
      <c r="AW678" s="14">
        <v>21102040</v>
      </c>
      <c r="AX678" s="15" t="s">
        <v>160</v>
      </c>
      <c r="AY678" s="15">
        <v>0</v>
      </c>
      <c r="AZ678" s="13">
        <v>0</v>
      </c>
      <c r="BA678" s="13">
        <v>0</v>
      </c>
      <c r="BB678" s="108"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827</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159</v>
      </c>
      <c r="AU679" s="24" t="s">
        <v>828</v>
      </c>
      <c r="AV679" s="24">
        <v>0</v>
      </c>
      <c r="AW679" s="24">
        <v>21103010</v>
      </c>
      <c r="AX679" s="38" t="s">
        <v>160</v>
      </c>
      <c r="AY679" s="38" t="s">
        <v>158</v>
      </c>
      <c r="AZ679" s="24">
        <v>0</v>
      </c>
      <c r="BA679" s="24">
        <v>0</v>
      </c>
      <c r="BB679" s="107" t="s">
        <v>829</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827</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159</v>
      </c>
      <c r="AU680" s="24" t="s">
        <v>828</v>
      </c>
      <c r="AV680" s="24">
        <v>0</v>
      </c>
      <c r="AW680" s="24">
        <v>21103010</v>
      </c>
      <c r="AX680" s="38" t="s">
        <v>160</v>
      </c>
      <c r="AY680" s="38" t="s">
        <v>158</v>
      </c>
      <c r="AZ680" s="24">
        <v>0</v>
      </c>
      <c r="BA680" s="24">
        <v>0</v>
      </c>
      <c r="BB680" s="107" t="s">
        <v>829</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827</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159</v>
      </c>
      <c r="AU681" s="24" t="s">
        <v>828</v>
      </c>
      <c r="AV681" s="24">
        <v>0</v>
      </c>
      <c r="AW681" s="24">
        <v>21103010</v>
      </c>
      <c r="AX681" s="38" t="s">
        <v>160</v>
      </c>
      <c r="AY681" s="38" t="s">
        <v>158</v>
      </c>
      <c r="AZ681" s="24">
        <v>0</v>
      </c>
      <c r="BA681" s="24">
        <v>0</v>
      </c>
      <c r="BB681" s="107" t="s">
        <v>830</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827</v>
      </c>
      <c r="E682" s="24">
        <v>3</v>
      </c>
      <c r="F682" s="24">
        <v>62023101</v>
      </c>
      <c r="G682" s="24">
        <v>0</v>
      </c>
      <c r="H682" s="24">
        <v>0</v>
      </c>
      <c r="I682" s="24">
        <v>0</v>
      </c>
      <c r="J682" s="106">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159</v>
      </c>
      <c r="AU682" s="24" t="s">
        <v>828</v>
      </c>
      <c r="AV682" s="24">
        <v>0</v>
      </c>
      <c r="AW682" s="24">
        <v>21103010</v>
      </c>
      <c r="AX682" s="38" t="s">
        <v>160</v>
      </c>
      <c r="AY682" s="38" t="s">
        <v>158</v>
      </c>
      <c r="AZ682" s="24">
        <v>0</v>
      </c>
      <c r="BA682" s="24">
        <v>0</v>
      </c>
      <c r="BB682" s="107" t="s">
        <v>831</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827</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159</v>
      </c>
      <c r="AU683" s="24" t="s">
        <v>828</v>
      </c>
      <c r="AV683" s="24">
        <v>0</v>
      </c>
      <c r="AW683" s="24">
        <v>21103010</v>
      </c>
      <c r="AX683" s="38" t="s">
        <v>160</v>
      </c>
      <c r="AY683" s="38" t="s">
        <v>158</v>
      </c>
      <c r="AZ683" s="24">
        <v>0</v>
      </c>
      <c r="BA683" s="24">
        <v>0</v>
      </c>
      <c r="BB683" s="107" t="s">
        <v>832</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827</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159</v>
      </c>
      <c r="AU684" s="24" t="s">
        <v>828</v>
      </c>
      <c r="AV684" s="24">
        <v>0</v>
      </c>
      <c r="AW684" s="24">
        <v>21103010</v>
      </c>
      <c r="AX684" s="38" t="s">
        <v>160</v>
      </c>
      <c r="AY684" s="38" t="s">
        <v>158</v>
      </c>
      <c r="AZ684" s="24">
        <v>0</v>
      </c>
      <c r="BA684" s="24">
        <v>0</v>
      </c>
      <c r="BB684" s="107" t="s">
        <v>833</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243</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158</v>
      </c>
      <c r="AT685" s="15" t="s">
        <v>159</v>
      </c>
      <c r="AU685" s="14" t="s">
        <v>247</v>
      </c>
      <c r="AV685" s="14">
        <v>0</v>
      </c>
      <c r="AW685" s="14">
        <v>0</v>
      </c>
      <c r="AX685" s="15" t="s">
        <v>160</v>
      </c>
      <c r="AY685" s="15" t="s">
        <v>158</v>
      </c>
      <c r="AZ685" s="13">
        <v>0</v>
      </c>
      <c r="BA685" s="13">
        <v>0</v>
      </c>
      <c r="BB685" s="68" t="s">
        <v>834</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243</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158</v>
      </c>
      <c r="AT686" s="15" t="s">
        <v>159</v>
      </c>
      <c r="AU686" s="14" t="s">
        <v>247</v>
      </c>
      <c r="AV686" s="14">
        <v>0</v>
      </c>
      <c r="AW686" s="14">
        <v>0</v>
      </c>
      <c r="AX686" s="15" t="s">
        <v>160</v>
      </c>
      <c r="AY686" s="15" t="s">
        <v>158</v>
      </c>
      <c r="AZ686" s="13">
        <v>0</v>
      </c>
      <c r="BA686" s="13">
        <v>0</v>
      </c>
      <c r="BB686" s="68" t="s">
        <v>834</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243</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158</v>
      </c>
      <c r="AT687" s="15" t="s">
        <v>159</v>
      </c>
      <c r="AU687" s="14" t="s">
        <v>247</v>
      </c>
      <c r="AV687" s="14">
        <v>0</v>
      </c>
      <c r="AW687" s="14">
        <v>0</v>
      </c>
      <c r="AX687" s="15" t="s">
        <v>160</v>
      </c>
      <c r="AY687" s="15" t="s">
        <v>158</v>
      </c>
      <c r="AZ687" s="13">
        <v>0</v>
      </c>
      <c r="BA687" s="13">
        <v>0</v>
      </c>
      <c r="BB687" s="68" t="s">
        <v>835</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243</v>
      </c>
      <c r="E688" s="11">
        <v>3</v>
      </c>
      <c r="F688" s="14">
        <v>62021101</v>
      </c>
      <c r="G688" s="11">
        <v>0</v>
      </c>
      <c r="H688" s="13">
        <v>0</v>
      </c>
      <c r="I688" s="11">
        <v>0</v>
      </c>
      <c r="J688" s="105">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158</v>
      </c>
      <c r="AT688" s="15" t="s">
        <v>159</v>
      </c>
      <c r="AU688" s="14" t="s">
        <v>247</v>
      </c>
      <c r="AV688" s="14">
        <v>0</v>
      </c>
      <c r="AW688" s="14">
        <v>0</v>
      </c>
      <c r="AX688" s="15" t="s">
        <v>160</v>
      </c>
      <c r="AY688" s="15" t="s">
        <v>158</v>
      </c>
      <c r="AZ688" s="13">
        <v>0</v>
      </c>
      <c r="BA688" s="13">
        <v>0</v>
      </c>
      <c r="BB688" s="68" t="s">
        <v>836</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243</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158</v>
      </c>
      <c r="AT689" s="15" t="s">
        <v>159</v>
      </c>
      <c r="AU689" s="14" t="s">
        <v>247</v>
      </c>
      <c r="AV689" s="14">
        <v>0</v>
      </c>
      <c r="AW689" s="14">
        <v>0</v>
      </c>
      <c r="AX689" s="15" t="s">
        <v>160</v>
      </c>
      <c r="AY689" s="15" t="s">
        <v>158</v>
      </c>
      <c r="AZ689" s="13">
        <v>0</v>
      </c>
      <c r="BA689" s="13">
        <v>0</v>
      </c>
      <c r="BB689" s="68" t="s">
        <v>837</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243</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158</v>
      </c>
      <c r="AT690" s="15" t="s">
        <v>159</v>
      </c>
      <c r="AU690" s="14" t="s">
        <v>247</v>
      </c>
      <c r="AV690" s="14">
        <v>0</v>
      </c>
      <c r="AW690" s="14">
        <v>0</v>
      </c>
      <c r="AX690" s="15" t="s">
        <v>160</v>
      </c>
      <c r="AY690" s="15" t="s">
        <v>158</v>
      </c>
      <c r="AZ690" s="13">
        <v>0</v>
      </c>
      <c r="BA690" s="13">
        <v>0</v>
      </c>
      <c r="BB690" s="68" t="s">
        <v>838</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839</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159</v>
      </c>
      <c r="AU691" s="14" t="s">
        <v>840</v>
      </c>
      <c r="AV691" s="14">
        <v>10002001</v>
      </c>
      <c r="AW691" s="14">
        <v>21103020</v>
      </c>
      <c r="AX691" s="15" t="s">
        <v>230</v>
      </c>
      <c r="AY691" s="15" t="s">
        <v>260</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839</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159</v>
      </c>
      <c r="AU692" s="14" t="s">
        <v>840</v>
      </c>
      <c r="AV692" s="14">
        <v>10002001</v>
      </c>
      <c r="AW692" s="14">
        <v>21103020</v>
      </c>
      <c r="AX692" s="15" t="s">
        <v>230</v>
      </c>
      <c r="AY692" s="15" t="s">
        <v>260</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839</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159</v>
      </c>
      <c r="AU693" s="14" t="s">
        <v>840</v>
      </c>
      <c r="AV693" s="14">
        <v>10002001</v>
      </c>
      <c r="AW693" s="14">
        <v>21103020</v>
      </c>
      <c r="AX693" s="15" t="s">
        <v>230</v>
      </c>
      <c r="AY693" s="15" t="s">
        <v>260</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839</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159</v>
      </c>
      <c r="AU694" s="14" t="s">
        <v>840</v>
      </c>
      <c r="AV694" s="14">
        <v>10002001</v>
      </c>
      <c r="AW694" s="14">
        <v>21103020</v>
      </c>
      <c r="AX694" s="15" t="s">
        <v>230</v>
      </c>
      <c r="AY694" s="15" t="s">
        <v>260</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839</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159</v>
      </c>
      <c r="AU695" s="14" t="s">
        <v>840</v>
      </c>
      <c r="AV695" s="14">
        <v>10002001</v>
      </c>
      <c r="AW695" s="14">
        <v>21103020</v>
      </c>
      <c r="AX695" s="15" t="s">
        <v>230</v>
      </c>
      <c r="AY695" s="15" t="s">
        <v>260</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839</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159</v>
      </c>
      <c r="AU696" s="14" t="s">
        <v>840</v>
      </c>
      <c r="AV696" s="14">
        <v>10002001</v>
      </c>
      <c r="AW696" s="14">
        <v>21103020</v>
      </c>
      <c r="AX696" s="15" t="s">
        <v>230</v>
      </c>
      <c r="AY696" s="15" t="s">
        <v>260</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841</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6" t="s">
        <v>842</v>
      </c>
      <c r="AT697" s="15" t="s">
        <v>159</v>
      </c>
      <c r="AU697" s="14" t="s">
        <v>843</v>
      </c>
      <c r="AV697" s="14">
        <v>10003002</v>
      </c>
      <c r="AW697" s="14">
        <v>21103030</v>
      </c>
      <c r="AX697" s="15" t="s">
        <v>160</v>
      </c>
      <c r="AY697" s="15">
        <v>0</v>
      </c>
      <c r="AZ697" s="13">
        <v>0</v>
      </c>
      <c r="BA697" s="13">
        <v>0</v>
      </c>
      <c r="BB697" s="108"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841</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6" t="s">
        <v>842</v>
      </c>
      <c r="AT698" s="15" t="s">
        <v>159</v>
      </c>
      <c r="AU698" s="14" t="s">
        <v>843</v>
      </c>
      <c r="AV698" s="14">
        <v>10003002</v>
      </c>
      <c r="AW698" s="14">
        <v>21103030</v>
      </c>
      <c r="AX698" s="15" t="s">
        <v>160</v>
      </c>
      <c r="AY698" s="15">
        <v>0</v>
      </c>
      <c r="AZ698" s="13">
        <v>0</v>
      </c>
      <c r="BA698" s="13">
        <v>0</v>
      </c>
      <c r="BB698" s="108"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841</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6" t="s">
        <v>842</v>
      </c>
      <c r="AT699" s="15" t="s">
        <v>159</v>
      </c>
      <c r="AU699" s="14" t="s">
        <v>843</v>
      </c>
      <c r="AV699" s="14">
        <v>10003002</v>
      </c>
      <c r="AW699" s="14">
        <v>21103030</v>
      </c>
      <c r="AX699" s="15" t="s">
        <v>160</v>
      </c>
      <c r="AY699" s="15">
        <v>0</v>
      </c>
      <c r="AZ699" s="13">
        <v>0</v>
      </c>
      <c r="BA699" s="13">
        <v>0</v>
      </c>
      <c r="BB699" s="108"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841</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6" t="s">
        <v>842</v>
      </c>
      <c r="AT700" s="15" t="s">
        <v>159</v>
      </c>
      <c r="AU700" s="14" t="s">
        <v>843</v>
      </c>
      <c r="AV700" s="14">
        <v>10003002</v>
      </c>
      <c r="AW700" s="14">
        <v>21103030</v>
      </c>
      <c r="AX700" s="15" t="s">
        <v>160</v>
      </c>
      <c r="AY700" s="15">
        <v>0</v>
      </c>
      <c r="AZ700" s="13">
        <v>0</v>
      </c>
      <c r="BA700" s="13">
        <v>0</v>
      </c>
      <c r="BB700" s="108"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841</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6" t="s">
        <v>842</v>
      </c>
      <c r="AT701" s="15" t="s">
        <v>159</v>
      </c>
      <c r="AU701" s="14" t="s">
        <v>843</v>
      </c>
      <c r="AV701" s="14">
        <v>10003002</v>
      </c>
      <c r="AW701" s="14">
        <v>21103030</v>
      </c>
      <c r="AX701" s="15" t="s">
        <v>160</v>
      </c>
      <c r="AY701" s="15">
        <v>0</v>
      </c>
      <c r="AZ701" s="13">
        <v>0</v>
      </c>
      <c r="BA701" s="13">
        <v>0</v>
      </c>
      <c r="BB701" s="108"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841</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6" t="s">
        <v>842</v>
      </c>
      <c r="AT702" s="15" t="s">
        <v>159</v>
      </c>
      <c r="AU702" s="14" t="s">
        <v>843</v>
      </c>
      <c r="AV702" s="14">
        <v>10003002</v>
      </c>
      <c r="AW702" s="14">
        <v>21103030</v>
      </c>
      <c r="AX702" s="15" t="s">
        <v>160</v>
      </c>
      <c r="AY702" s="15">
        <v>0</v>
      </c>
      <c r="AZ702" s="13">
        <v>0</v>
      </c>
      <c r="BA702" s="13">
        <v>0</v>
      </c>
      <c r="BB702" s="108"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23"/>
      <c r="C703" s="6">
        <v>62023401</v>
      </c>
      <c r="D703" s="7" t="s">
        <v>222</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6" t="s">
        <v>844</v>
      </c>
      <c r="AT703" s="7" t="s">
        <v>197</v>
      </c>
      <c r="AU703" s="6" t="s">
        <v>845</v>
      </c>
      <c r="AV703" s="6" t="s">
        <v>158</v>
      </c>
      <c r="AW703" s="6">
        <v>21103040</v>
      </c>
      <c r="AX703" s="7" t="s">
        <v>160</v>
      </c>
      <c r="AY703" s="6">
        <v>0</v>
      </c>
      <c r="AZ703" s="6">
        <v>0</v>
      </c>
      <c r="BA703" s="6">
        <v>0</v>
      </c>
      <c r="BB703" s="33" t="s">
        <v>846</v>
      </c>
      <c r="BC703" s="6">
        <v>0</v>
      </c>
      <c r="BD703" s="6">
        <v>0</v>
      </c>
      <c r="BE703" s="6">
        <v>0</v>
      </c>
      <c r="BF703" s="6">
        <v>0</v>
      </c>
      <c r="BG703" s="6">
        <v>0</v>
      </c>
      <c r="BH703" s="6">
        <v>0</v>
      </c>
      <c r="BI703" s="110">
        <v>0</v>
      </c>
      <c r="BJ703" s="6">
        <v>0</v>
      </c>
      <c r="BK703" s="6">
        <v>0</v>
      </c>
      <c r="BL703" s="6">
        <v>0</v>
      </c>
      <c r="BM703" s="6">
        <v>0</v>
      </c>
      <c r="BN703" s="6">
        <v>0</v>
      </c>
      <c r="BO703" s="6">
        <v>0</v>
      </c>
    </row>
    <row r="704" spans="2:67" ht="20.100000000000001" customHeight="1">
      <c r="B704" s="123"/>
      <c r="C704" s="6">
        <v>62023402</v>
      </c>
      <c r="D704" s="7" t="s">
        <v>222</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6" t="s">
        <v>844</v>
      </c>
      <c r="AT704" s="7" t="s">
        <v>197</v>
      </c>
      <c r="AU704" s="6" t="s">
        <v>845</v>
      </c>
      <c r="AV704" s="6" t="s">
        <v>158</v>
      </c>
      <c r="AW704" s="6">
        <v>21103040</v>
      </c>
      <c r="AX704" s="7" t="s">
        <v>160</v>
      </c>
      <c r="AY704" s="6">
        <v>0</v>
      </c>
      <c r="AZ704" s="6">
        <v>0</v>
      </c>
      <c r="BA704" s="6">
        <v>0</v>
      </c>
      <c r="BB704" s="33" t="s">
        <v>846</v>
      </c>
      <c r="BC704" s="6">
        <v>0</v>
      </c>
      <c r="BD704" s="6">
        <v>0</v>
      </c>
      <c r="BE704" s="6">
        <v>0</v>
      </c>
      <c r="BF704" s="6">
        <v>0</v>
      </c>
      <c r="BG704" s="6">
        <v>0</v>
      </c>
      <c r="BH704" s="6">
        <v>0</v>
      </c>
      <c r="BI704" s="110">
        <v>0</v>
      </c>
      <c r="BJ704" s="6">
        <v>0</v>
      </c>
      <c r="BK704" s="6">
        <v>0</v>
      </c>
      <c r="BL704" s="6">
        <v>0</v>
      </c>
      <c r="BM704" s="6">
        <v>0</v>
      </c>
      <c r="BN704" s="6">
        <v>0</v>
      </c>
      <c r="BO704" s="6">
        <v>0</v>
      </c>
    </row>
    <row r="705" spans="2:67" ht="20.100000000000001" customHeight="1">
      <c r="B705" s="123"/>
      <c r="C705" s="6">
        <v>62023403</v>
      </c>
      <c r="D705" s="7" t="s">
        <v>222</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6" t="s">
        <v>847</v>
      </c>
      <c r="AT705" s="7" t="s">
        <v>197</v>
      </c>
      <c r="AU705" s="6" t="s">
        <v>845</v>
      </c>
      <c r="AV705" s="6" t="s">
        <v>158</v>
      </c>
      <c r="AW705" s="6">
        <v>21103040</v>
      </c>
      <c r="AX705" s="7" t="s">
        <v>160</v>
      </c>
      <c r="AY705" s="6">
        <v>0</v>
      </c>
      <c r="AZ705" s="6">
        <v>0</v>
      </c>
      <c r="BA705" s="6">
        <v>0</v>
      </c>
      <c r="BB705" s="33" t="s">
        <v>848</v>
      </c>
      <c r="BC705" s="6">
        <v>0</v>
      </c>
      <c r="BD705" s="6">
        <v>0</v>
      </c>
      <c r="BE705" s="6">
        <v>0</v>
      </c>
      <c r="BF705" s="6">
        <v>0</v>
      </c>
      <c r="BG705" s="6">
        <v>0</v>
      </c>
      <c r="BH705" s="6">
        <v>0</v>
      </c>
      <c r="BI705" s="110">
        <v>0</v>
      </c>
      <c r="BJ705" s="6">
        <v>0</v>
      </c>
      <c r="BK705" s="6">
        <v>0</v>
      </c>
      <c r="BL705" s="6">
        <v>0</v>
      </c>
      <c r="BM705" s="6">
        <v>0</v>
      </c>
      <c r="BN705" s="6">
        <v>0</v>
      </c>
      <c r="BO705" s="6">
        <v>0</v>
      </c>
    </row>
    <row r="706" spans="2:67" ht="20.100000000000001" customHeight="1">
      <c r="B706" s="123"/>
      <c r="C706" s="6">
        <v>62023404</v>
      </c>
      <c r="D706" s="7" t="s">
        <v>222</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6" t="s">
        <v>849</v>
      </c>
      <c r="AT706" s="7" t="s">
        <v>197</v>
      </c>
      <c r="AU706" s="6" t="s">
        <v>845</v>
      </c>
      <c r="AV706" s="6" t="s">
        <v>158</v>
      </c>
      <c r="AW706" s="6">
        <v>21103040</v>
      </c>
      <c r="AX706" s="7" t="s">
        <v>160</v>
      </c>
      <c r="AY706" s="6">
        <v>0</v>
      </c>
      <c r="AZ706" s="6">
        <v>0</v>
      </c>
      <c r="BA706" s="6">
        <v>0</v>
      </c>
      <c r="BB706" s="33" t="s">
        <v>850</v>
      </c>
      <c r="BC706" s="6">
        <v>0</v>
      </c>
      <c r="BD706" s="6">
        <v>0</v>
      </c>
      <c r="BE706" s="6">
        <v>0</v>
      </c>
      <c r="BF706" s="6">
        <v>0</v>
      </c>
      <c r="BG706" s="6">
        <v>0</v>
      </c>
      <c r="BH706" s="6">
        <v>0</v>
      </c>
      <c r="BI706" s="110">
        <v>0</v>
      </c>
      <c r="BJ706" s="6">
        <v>0</v>
      </c>
      <c r="BK706" s="6">
        <v>0</v>
      </c>
      <c r="BL706" s="6">
        <v>0</v>
      </c>
      <c r="BM706" s="6">
        <v>0</v>
      </c>
      <c r="BN706" s="6">
        <v>0</v>
      </c>
      <c r="BO706" s="6">
        <v>0</v>
      </c>
    </row>
    <row r="707" spans="2:67" ht="20.100000000000001" customHeight="1">
      <c r="B707" s="123"/>
      <c r="C707" s="6">
        <v>62023405</v>
      </c>
      <c r="D707" s="7" t="s">
        <v>222</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6" t="s">
        <v>851</v>
      </c>
      <c r="AT707" s="7" t="s">
        <v>197</v>
      </c>
      <c r="AU707" s="6" t="s">
        <v>845</v>
      </c>
      <c r="AV707" s="6" t="s">
        <v>158</v>
      </c>
      <c r="AW707" s="6">
        <v>21103040</v>
      </c>
      <c r="AX707" s="7" t="s">
        <v>160</v>
      </c>
      <c r="AY707" s="6">
        <v>0</v>
      </c>
      <c r="AZ707" s="6">
        <v>0</v>
      </c>
      <c r="BA707" s="6">
        <v>0</v>
      </c>
      <c r="BB707" s="33" t="s">
        <v>852</v>
      </c>
      <c r="BC707" s="6">
        <v>0</v>
      </c>
      <c r="BD707" s="6">
        <v>0</v>
      </c>
      <c r="BE707" s="6">
        <v>0</v>
      </c>
      <c r="BF707" s="6">
        <v>0</v>
      </c>
      <c r="BG707" s="6">
        <v>0</v>
      </c>
      <c r="BH707" s="6">
        <v>0</v>
      </c>
      <c r="BI707" s="110">
        <v>0</v>
      </c>
      <c r="BJ707" s="6">
        <v>0</v>
      </c>
      <c r="BK707" s="6">
        <v>0</v>
      </c>
      <c r="BL707" s="6">
        <v>0</v>
      </c>
      <c r="BM707" s="6">
        <v>0</v>
      </c>
      <c r="BN707" s="6">
        <v>0</v>
      </c>
      <c r="BO707" s="6">
        <v>0</v>
      </c>
    </row>
    <row r="708" spans="2:67" ht="20.100000000000001" customHeight="1">
      <c r="B708" s="123"/>
      <c r="C708" s="6">
        <v>62023406</v>
      </c>
      <c r="D708" s="7" t="s">
        <v>222</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6" t="s">
        <v>853</v>
      </c>
      <c r="AT708" s="7" t="s">
        <v>197</v>
      </c>
      <c r="AU708" s="6" t="s">
        <v>845</v>
      </c>
      <c r="AV708" s="6" t="s">
        <v>158</v>
      </c>
      <c r="AW708" s="6">
        <v>21103040</v>
      </c>
      <c r="AX708" s="7" t="s">
        <v>160</v>
      </c>
      <c r="AY708" s="6">
        <v>0</v>
      </c>
      <c r="AZ708" s="6">
        <v>0</v>
      </c>
      <c r="BA708" s="6">
        <v>0</v>
      </c>
      <c r="BB708" s="33" t="s">
        <v>854</v>
      </c>
      <c r="BC708" s="6">
        <v>0</v>
      </c>
      <c r="BD708" s="6">
        <v>0</v>
      </c>
      <c r="BE708" s="6">
        <v>0</v>
      </c>
      <c r="BF708" s="6">
        <v>0</v>
      </c>
      <c r="BG708" s="6">
        <v>0</v>
      </c>
      <c r="BH708" s="6">
        <v>0</v>
      </c>
      <c r="BI708" s="110">
        <v>0</v>
      </c>
      <c r="BJ708" s="6">
        <v>0</v>
      </c>
      <c r="BK708" s="6">
        <v>0</v>
      </c>
      <c r="BL708" s="6">
        <v>0</v>
      </c>
      <c r="BM708" s="6">
        <v>0</v>
      </c>
      <c r="BN708" s="6">
        <v>0</v>
      </c>
      <c r="BO708" s="6">
        <v>0</v>
      </c>
    </row>
    <row r="709" spans="2:67" ht="19.5" customHeight="1">
      <c r="C709" s="100">
        <v>63011101</v>
      </c>
      <c r="D709" s="124" t="s">
        <v>696</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20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1500</v>
      </c>
      <c r="AP709" s="100">
        <v>0.25</v>
      </c>
      <c r="AQ709" s="100">
        <v>30</v>
      </c>
      <c r="AR709" s="100">
        <v>0</v>
      </c>
      <c r="AS709" s="100">
        <v>92002001</v>
      </c>
      <c r="AT709" s="124" t="s">
        <v>159</v>
      </c>
      <c r="AU709" s="100" t="s">
        <v>697</v>
      </c>
      <c r="AV709" s="100">
        <v>10003002</v>
      </c>
      <c r="AW709" s="100">
        <v>21200010</v>
      </c>
      <c r="AX709" s="124" t="s">
        <v>380</v>
      </c>
      <c r="AY709" s="124">
        <v>0</v>
      </c>
      <c r="AZ709" s="100">
        <v>0</v>
      </c>
      <c r="BA709" s="100">
        <v>0</v>
      </c>
      <c r="BB709" s="128"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33">
        <v>0</v>
      </c>
      <c r="BJ709" s="100">
        <v>0</v>
      </c>
      <c r="BK709" s="100">
        <v>0</v>
      </c>
      <c r="BL709" s="100">
        <v>0</v>
      </c>
      <c r="BM709" s="100">
        <v>0</v>
      </c>
      <c r="BN709" s="100">
        <v>0</v>
      </c>
      <c r="BO709" s="100">
        <v>0</v>
      </c>
    </row>
    <row r="710" spans="2:67" ht="19.5" customHeight="1">
      <c r="C710" s="100">
        <v>63011102</v>
      </c>
      <c r="D710" s="124" t="s">
        <v>696</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20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1500</v>
      </c>
      <c r="AP710" s="100">
        <v>0.25</v>
      </c>
      <c r="AQ710" s="100">
        <v>30</v>
      </c>
      <c r="AR710" s="100">
        <v>0</v>
      </c>
      <c r="AS710" s="100">
        <v>92002001</v>
      </c>
      <c r="AT710" s="124" t="s">
        <v>159</v>
      </c>
      <c r="AU710" s="100" t="s">
        <v>697</v>
      </c>
      <c r="AV710" s="100">
        <v>10003002</v>
      </c>
      <c r="AW710" s="100">
        <v>21200010</v>
      </c>
      <c r="AX710" s="124" t="s">
        <v>380</v>
      </c>
      <c r="AY710" s="124">
        <v>0</v>
      </c>
      <c r="AZ710" s="100">
        <v>0</v>
      </c>
      <c r="BA710" s="100">
        <v>0</v>
      </c>
      <c r="BB710" s="128"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33">
        <v>0</v>
      </c>
      <c r="BJ710" s="100">
        <v>0</v>
      </c>
      <c r="BK710" s="100">
        <v>0</v>
      </c>
      <c r="BL710" s="100">
        <v>0</v>
      </c>
      <c r="BM710" s="100">
        <v>0</v>
      </c>
      <c r="BN710" s="100">
        <v>0</v>
      </c>
      <c r="BO710" s="100">
        <v>0</v>
      </c>
    </row>
    <row r="711" spans="2:67" ht="19.5" customHeight="1">
      <c r="C711" s="100">
        <v>63011103</v>
      </c>
      <c r="D711" s="124" t="s">
        <v>696</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20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1500</v>
      </c>
      <c r="AP711" s="100">
        <v>0.25</v>
      </c>
      <c r="AQ711" s="100">
        <v>30</v>
      </c>
      <c r="AR711" s="100">
        <v>0</v>
      </c>
      <c r="AS711" s="100">
        <v>92002001</v>
      </c>
      <c r="AT711" s="124" t="s">
        <v>159</v>
      </c>
      <c r="AU711" s="100" t="s">
        <v>697</v>
      </c>
      <c r="AV711" s="100">
        <v>10003002</v>
      </c>
      <c r="AW711" s="100">
        <v>21200010</v>
      </c>
      <c r="AX711" s="124" t="s">
        <v>380</v>
      </c>
      <c r="AY711" s="124">
        <v>0</v>
      </c>
      <c r="AZ711" s="100">
        <v>0</v>
      </c>
      <c r="BA711" s="100">
        <v>0</v>
      </c>
      <c r="BB711" s="128"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33">
        <v>0</v>
      </c>
      <c r="BJ711" s="100">
        <v>0</v>
      </c>
      <c r="BK711" s="100">
        <v>0</v>
      </c>
      <c r="BL711" s="100">
        <v>0</v>
      </c>
      <c r="BM711" s="100">
        <v>0</v>
      </c>
      <c r="BN711" s="100">
        <v>0</v>
      </c>
      <c r="BO711" s="100">
        <v>0</v>
      </c>
    </row>
    <row r="712" spans="2:67" ht="19.5" customHeight="1">
      <c r="C712" s="100">
        <v>63011104</v>
      </c>
      <c r="D712" s="124" t="s">
        <v>696</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20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1500</v>
      </c>
      <c r="AP712" s="100">
        <v>0.25</v>
      </c>
      <c r="AQ712" s="100">
        <v>30</v>
      </c>
      <c r="AR712" s="100">
        <v>0</v>
      </c>
      <c r="AS712" s="100">
        <v>92002001</v>
      </c>
      <c r="AT712" s="124" t="s">
        <v>159</v>
      </c>
      <c r="AU712" s="100" t="s">
        <v>697</v>
      </c>
      <c r="AV712" s="100">
        <v>10003002</v>
      </c>
      <c r="AW712" s="100">
        <v>21200010</v>
      </c>
      <c r="AX712" s="124" t="s">
        <v>380</v>
      </c>
      <c r="AY712" s="124">
        <v>0</v>
      </c>
      <c r="AZ712" s="100">
        <v>0</v>
      </c>
      <c r="BA712" s="100">
        <v>0</v>
      </c>
      <c r="BB712" s="128"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33">
        <v>0</v>
      </c>
      <c r="BJ712" s="100">
        <v>0</v>
      </c>
      <c r="BK712" s="100">
        <v>0</v>
      </c>
      <c r="BL712" s="100">
        <v>0</v>
      </c>
      <c r="BM712" s="100">
        <v>0</v>
      </c>
      <c r="BN712" s="100">
        <v>0</v>
      </c>
      <c r="BO712" s="100">
        <v>0</v>
      </c>
    </row>
    <row r="713" spans="2:67" ht="19.5" customHeight="1">
      <c r="C713" s="100">
        <v>63011105</v>
      </c>
      <c r="D713" s="124" t="s">
        <v>696</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20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1500</v>
      </c>
      <c r="AP713" s="100">
        <v>0.25</v>
      </c>
      <c r="AQ713" s="100">
        <v>30</v>
      </c>
      <c r="AR713" s="100">
        <v>0</v>
      </c>
      <c r="AS713" s="100">
        <v>92002001</v>
      </c>
      <c r="AT713" s="124" t="s">
        <v>159</v>
      </c>
      <c r="AU713" s="100" t="s">
        <v>697</v>
      </c>
      <c r="AV713" s="100">
        <v>10003002</v>
      </c>
      <c r="AW713" s="100">
        <v>21200010</v>
      </c>
      <c r="AX713" s="124" t="s">
        <v>380</v>
      </c>
      <c r="AY713" s="124">
        <v>0</v>
      </c>
      <c r="AZ713" s="100">
        <v>0</v>
      </c>
      <c r="BA713" s="100">
        <v>0</v>
      </c>
      <c r="BB713" s="128"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33">
        <v>0</v>
      </c>
      <c r="BJ713" s="100">
        <v>0</v>
      </c>
      <c r="BK713" s="100">
        <v>0</v>
      </c>
      <c r="BL713" s="100">
        <v>0</v>
      </c>
      <c r="BM713" s="100">
        <v>0</v>
      </c>
      <c r="BN713" s="100">
        <v>0</v>
      </c>
      <c r="BO713" s="100">
        <v>0</v>
      </c>
    </row>
    <row r="714" spans="2:67" ht="19.5" customHeight="1">
      <c r="C714" s="100">
        <v>63011106</v>
      </c>
      <c r="D714" s="124" t="s">
        <v>696</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20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1500</v>
      </c>
      <c r="AP714" s="100">
        <v>0.25</v>
      </c>
      <c r="AQ714" s="100">
        <v>30</v>
      </c>
      <c r="AR714" s="100">
        <v>0</v>
      </c>
      <c r="AS714" s="100">
        <v>92002001</v>
      </c>
      <c r="AT714" s="124" t="s">
        <v>159</v>
      </c>
      <c r="AU714" s="100" t="s">
        <v>697</v>
      </c>
      <c r="AV714" s="100">
        <v>10003002</v>
      </c>
      <c r="AW714" s="100">
        <v>21200010</v>
      </c>
      <c r="AX714" s="124" t="s">
        <v>380</v>
      </c>
      <c r="AY714" s="124">
        <v>0</v>
      </c>
      <c r="AZ714" s="100">
        <v>0</v>
      </c>
      <c r="BA714" s="100">
        <v>0</v>
      </c>
      <c r="BB714" s="128"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33">
        <v>0</v>
      </c>
      <c r="BJ714" s="100">
        <v>0</v>
      </c>
      <c r="BK714" s="100">
        <v>0</v>
      </c>
      <c r="BL714" s="100">
        <v>0</v>
      </c>
      <c r="BM714" s="100">
        <v>0</v>
      </c>
      <c r="BN714" s="100">
        <v>0</v>
      </c>
      <c r="BO714" s="100">
        <v>0</v>
      </c>
    </row>
    <row r="715" spans="2:67" ht="19.5" customHeight="1">
      <c r="C715" s="97">
        <v>63011201</v>
      </c>
      <c r="D715" s="125" t="s">
        <v>855</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6">
        <v>600</v>
      </c>
      <c r="Y715" s="101">
        <v>0</v>
      </c>
      <c r="Z715" s="100">
        <v>20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158</v>
      </c>
      <c r="AT715" s="125" t="s">
        <v>729</v>
      </c>
      <c r="AU715" s="101" t="s">
        <v>790</v>
      </c>
      <c r="AV715" s="101">
        <v>10003002</v>
      </c>
      <c r="AW715" s="101">
        <v>21200110</v>
      </c>
      <c r="AX715" s="125" t="s">
        <v>856</v>
      </c>
      <c r="AY715" s="125">
        <v>0</v>
      </c>
      <c r="AZ715" s="100">
        <v>0</v>
      </c>
      <c r="BA715" s="100">
        <v>0</v>
      </c>
      <c r="BB715" s="128"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5" t="s">
        <v>855</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6">
        <v>600</v>
      </c>
      <c r="Y716" s="101">
        <v>0</v>
      </c>
      <c r="Z716" s="100">
        <v>20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158</v>
      </c>
      <c r="AT716" s="125" t="s">
        <v>729</v>
      </c>
      <c r="AU716" s="101" t="s">
        <v>790</v>
      </c>
      <c r="AV716" s="101">
        <v>10003002</v>
      </c>
      <c r="AW716" s="101">
        <v>21200110</v>
      </c>
      <c r="AX716" s="125" t="s">
        <v>856</v>
      </c>
      <c r="AY716" s="125">
        <v>0</v>
      </c>
      <c r="AZ716" s="100">
        <v>0</v>
      </c>
      <c r="BA716" s="100">
        <v>0</v>
      </c>
      <c r="BB716" s="128"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5" t="s">
        <v>855</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6">
        <v>950</v>
      </c>
      <c r="Y717" s="101">
        <v>0</v>
      </c>
      <c r="Z717" s="100">
        <v>20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158</v>
      </c>
      <c r="AT717" s="125" t="s">
        <v>729</v>
      </c>
      <c r="AU717" s="101" t="s">
        <v>790</v>
      </c>
      <c r="AV717" s="101">
        <v>10003002</v>
      </c>
      <c r="AW717" s="101">
        <v>21200110</v>
      </c>
      <c r="AX717" s="125" t="s">
        <v>856</v>
      </c>
      <c r="AY717" s="125">
        <v>0</v>
      </c>
      <c r="AZ717" s="100">
        <v>0</v>
      </c>
      <c r="BA717" s="100">
        <v>0</v>
      </c>
      <c r="BB717" s="128"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5" t="s">
        <v>855</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6">
        <v>1500</v>
      </c>
      <c r="Y718" s="101">
        <v>0</v>
      </c>
      <c r="Z718" s="100">
        <v>20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158</v>
      </c>
      <c r="AT718" s="125" t="s">
        <v>729</v>
      </c>
      <c r="AU718" s="101" t="s">
        <v>790</v>
      </c>
      <c r="AV718" s="101">
        <v>10003002</v>
      </c>
      <c r="AW718" s="101">
        <v>21200110</v>
      </c>
      <c r="AX718" s="125" t="s">
        <v>856</v>
      </c>
      <c r="AY718" s="125">
        <v>0</v>
      </c>
      <c r="AZ718" s="100">
        <v>0</v>
      </c>
      <c r="BA718" s="100">
        <v>0</v>
      </c>
      <c r="BB718" s="128"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5" t="s">
        <v>855</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6">
        <v>2250</v>
      </c>
      <c r="Y719" s="101">
        <v>0</v>
      </c>
      <c r="Z719" s="100">
        <v>20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158</v>
      </c>
      <c r="AT719" s="125" t="s">
        <v>729</v>
      </c>
      <c r="AU719" s="101" t="s">
        <v>790</v>
      </c>
      <c r="AV719" s="101">
        <v>10003002</v>
      </c>
      <c r="AW719" s="101">
        <v>21200110</v>
      </c>
      <c r="AX719" s="125" t="s">
        <v>856</v>
      </c>
      <c r="AY719" s="125">
        <v>0</v>
      </c>
      <c r="AZ719" s="100">
        <v>0</v>
      </c>
      <c r="BA719" s="100">
        <v>0</v>
      </c>
      <c r="BB719" s="128"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5" t="s">
        <v>855</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6">
        <v>3000</v>
      </c>
      <c r="Y720" s="101">
        <v>0</v>
      </c>
      <c r="Z720" s="100">
        <v>20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158</v>
      </c>
      <c r="AT720" s="125" t="s">
        <v>729</v>
      </c>
      <c r="AU720" s="101" t="s">
        <v>790</v>
      </c>
      <c r="AV720" s="101">
        <v>10003002</v>
      </c>
      <c r="AW720" s="101">
        <v>21200110</v>
      </c>
      <c r="AX720" s="125" t="s">
        <v>856</v>
      </c>
      <c r="AY720" s="125">
        <v>0</v>
      </c>
      <c r="AZ720" s="100">
        <v>0</v>
      </c>
      <c r="BA720" s="100">
        <v>0</v>
      </c>
      <c r="BB720" s="128"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698</v>
      </c>
      <c r="E721" s="101">
        <v>0</v>
      </c>
      <c r="F721" s="97">
        <v>63011301</v>
      </c>
      <c r="G721" s="97">
        <f t="shared" ref="G721:G723" si="76">C722</f>
        <v>63011302</v>
      </c>
      <c r="H721" s="126">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30</v>
      </c>
      <c r="AA721" s="97">
        <v>0</v>
      </c>
      <c r="AB721" s="97">
        <v>0</v>
      </c>
      <c r="AC721" s="97">
        <v>0</v>
      </c>
      <c r="AD721" s="97">
        <v>30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158</v>
      </c>
      <c r="AT721" s="98" t="s">
        <v>768</v>
      </c>
      <c r="AU721" s="97" t="s">
        <v>857</v>
      </c>
      <c r="AV721" s="101">
        <v>0</v>
      </c>
      <c r="AW721" s="101">
        <v>21101051</v>
      </c>
      <c r="AX721" s="98" t="s">
        <v>800</v>
      </c>
      <c r="AY721" s="193" t="s">
        <v>858</v>
      </c>
      <c r="AZ721" s="100">
        <v>0</v>
      </c>
      <c r="BA721" s="100">
        <v>0</v>
      </c>
      <c r="BB721" s="129" t="s">
        <v>859</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698</v>
      </c>
      <c r="E722" s="101">
        <v>1</v>
      </c>
      <c r="F722" s="97">
        <v>63011301</v>
      </c>
      <c r="G722" s="97">
        <f t="shared" si="76"/>
        <v>63011303</v>
      </c>
      <c r="H722" s="126">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30</v>
      </c>
      <c r="AA722" s="97">
        <v>0</v>
      </c>
      <c r="AB722" s="97">
        <v>0</v>
      </c>
      <c r="AC722" s="97">
        <v>0</v>
      </c>
      <c r="AD722" s="97">
        <v>30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158</v>
      </c>
      <c r="AT722" s="98" t="s">
        <v>768</v>
      </c>
      <c r="AU722" s="97" t="s">
        <v>857</v>
      </c>
      <c r="AV722" s="101">
        <v>0</v>
      </c>
      <c r="AW722" s="101">
        <v>21101051</v>
      </c>
      <c r="AX722" s="98" t="s">
        <v>800</v>
      </c>
      <c r="AY722" s="193" t="s">
        <v>858</v>
      </c>
      <c r="AZ722" s="100">
        <v>0</v>
      </c>
      <c r="BA722" s="100">
        <v>0</v>
      </c>
      <c r="BB722" s="129" t="s">
        <v>859</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698</v>
      </c>
      <c r="E723" s="101">
        <v>2</v>
      </c>
      <c r="F723" s="97">
        <v>63011301</v>
      </c>
      <c r="G723" s="97">
        <f t="shared" si="76"/>
        <v>63011304</v>
      </c>
      <c r="H723" s="126">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30</v>
      </c>
      <c r="AA723" s="97">
        <v>0</v>
      </c>
      <c r="AB723" s="97">
        <v>0</v>
      </c>
      <c r="AC723" s="97">
        <v>0</v>
      </c>
      <c r="AD723" s="97">
        <v>30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158</v>
      </c>
      <c r="AT723" s="98" t="s">
        <v>768</v>
      </c>
      <c r="AU723" s="97" t="s">
        <v>857</v>
      </c>
      <c r="AV723" s="101">
        <v>0</v>
      </c>
      <c r="AW723" s="101">
        <v>21101051</v>
      </c>
      <c r="AX723" s="98" t="s">
        <v>800</v>
      </c>
      <c r="AY723" s="193" t="s">
        <v>860</v>
      </c>
      <c r="AZ723" s="100">
        <v>0</v>
      </c>
      <c r="BA723" s="100">
        <v>0</v>
      </c>
      <c r="BB723" s="129" t="s">
        <v>861</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698</v>
      </c>
      <c r="E724" s="101">
        <v>3</v>
      </c>
      <c r="F724" s="97">
        <v>63011301</v>
      </c>
      <c r="G724" s="97">
        <v>0</v>
      </c>
      <c r="H724" s="126">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30</v>
      </c>
      <c r="AA724" s="97">
        <v>0</v>
      </c>
      <c r="AB724" s="97">
        <v>0</v>
      </c>
      <c r="AC724" s="97">
        <v>0</v>
      </c>
      <c r="AD724" s="97">
        <v>30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158</v>
      </c>
      <c r="AT724" s="98" t="s">
        <v>768</v>
      </c>
      <c r="AU724" s="97" t="s">
        <v>857</v>
      </c>
      <c r="AV724" s="101">
        <v>0</v>
      </c>
      <c r="AW724" s="101">
        <v>21101051</v>
      </c>
      <c r="AX724" s="98" t="s">
        <v>800</v>
      </c>
      <c r="AY724" s="193" t="s">
        <v>862</v>
      </c>
      <c r="AZ724" s="100">
        <v>0</v>
      </c>
      <c r="BA724" s="100">
        <v>0</v>
      </c>
      <c r="BB724" s="129" t="s">
        <v>863</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698</v>
      </c>
      <c r="E725" s="101">
        <v>4</v>
      </c>
      <c r="F725" s="97">
        <v>63011301</v>
      </c>
      <c r="G725" s="97">
        <v>0</v>
      </c>
      <c r="H725" s="126">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30</v>
      </c>
      <c r="AA725" s="97">
        <v>0</v>
      </c>
      <c r="AB725" s="97">
        <v>0</v>
      </c>
      <c r="AC725" s="97">
        <v>0</v>
      </c>
      <c r="AD725" s="97">
        <v>30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158</v>
      </c>
      <c r="AT725" s="98" t="s">
        <v>768</v>
      </c>
      <c r="AU725" s="97" t="s">
        <v>857</v>
      </c>
      <c r="AV725" s="101">
        <v>0</v>
      </c>
      <c r="AW725" s="101">
        <v>21101051</v>
      </c>
      <c r="AX725" s="98" t="s">
        <v>800</v>
      </c>
      <c r="AY725" s="193" t="s">
        <v>864</v>
      </c>
      <c r="AZ725" s="100">
        <v>0</v>
      </c>
      <c r="BA725" s="100">
        <v>0</v>
      </c>
      <c r="BB725" s="129" t="s">
        <v>865</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698</v>
      </c>
      <c r="E726" s="101">
        <v>5</v>
      </c>
      <c r="F726" s="97">
        <v>63011301</v>
      </c>
      <c r="G726" s="101">
        <v>0</v>
      </c>
      <c r="H726" s="126">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30</v>
      </c>
      <c r="AA726" s="97">
        <v>0</v>
      </c>
      <c r="AB726" s="97">
        <v>0</v>
      </c>
      <c r="AC726" s="97">
        <v>0</v>
      </c>
      <c r="AD726" s="97">
        <v>30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158</v>
      </c>
      <c r="AT726" s="98" t="s">
        <v>768</v>
      </c>
      <c r="AU726" s="97" t="s">
        <v>857</v>
      </c>
      <c r="AV726" s="101">
        <v>0</v>
      </c>
      <c r="AW726" s="101">
        <v>21101051</v>
      </c>
      <c r="AX726" s="98" t="s">
        <v>800</v>
      </c>
      <c r="AY726" s="193" t="s">
        <v>866</v>
      </c>
      <c r="AZ726" s="100">
        <v>0</v>
      </c>
      <c r="BA726" s="100">
        <v>0</v>
      </c>
      <c r="BB726" s="129" t="s">
        <v>867</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218</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159</v>
      </c>
      <c r="AU727" s="11">
        <v>0</v>
      </c>
      <c r="AV727" s="14">
        <v>0</v>
      </c>
      <c r="AW727" s="14">
        <v>0</v>
      </c>
      <c r="AX727" s="12" t="s">
        <v>160</v>
      </c>
      <c r="AY727" s="11">
        <v>0</v>
      </c>
      <c r="AZ727" s="13">
        <v>0</v>
      </c>
      <c r="BA727" s="13">
        <v>0</v>
      </c>
      <c r="BB727" s="37" t="s">
        <v>868</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869</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167</v>
      </c>
      <c r="AG728" s="6">
        <v>0</v>
      </c>
      <c r="AH728" s="6">
        <v>0</v>
      </c>
      <c r="AI728" s="6">
        <v>0</v>
      </c>
      <c r="AJ728" s="6">
        <v>1.5</v>
      </c>
      <c r="AK728" s="11">
        <v>0</v>
      </c>
      <c r="AL728" s="11">
        <v>0</v>
      </c>
      <c r="AM728" s="11">
        <v>0</v>
      </c>
      <c r="AN728" s="11">
        <v>0</v>
      </c>
      <c r="AO728" s="11">
        <v>3000</v>
      </c>
      <c r="AP728" s="11">
        <v>0.5</v>
      </c>
      <c r="AQ728" s="11">
        <v>0</v>
      </c>
      <c r="AR728" s="6">
        <v>0</v>
      </c>
      <c r="AS728" s="11">
        <v>0</v>
      </c>
      <c r="AT728" s="12" t="s">
        <v>159</v>
      </c>
      <c r="AU728" s="11">
        <v>0</v>
      </c>
      <c r="AV728" s="14">
        <v>10000007</v>
      </c>
      <c r="AW728" s="14">
        <v>21201050</v>
      </c>
      <c r="AX728" s="12" t="s">
        <v>160</v>
      </c>
      <c r="AY728" s="11">
        <v>0</v>
      </c>
      <c r="AZ728" s="13">
        <v>0</v>
      </c>
      <c r="BA728" s="13">
        <v>1</v>
      </c>
      <c r="BB728" s="37" t="s">
        <v>870</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871</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159</v>
      </c>
      <c r="AU729" s="6" t="s">
        <v>788</v>
      </c>
      <c r="AV729" s="6" t="s">
        <v>158</v>
      </c>
      <c r="AW729" s="6" t="s">
        <v>872</v>
      </c>
      <c r="AX729" s="7" t="s">
        <v>160</v>
      </c>
      <c r="AY729" s="6">
        <v>0</v>
      </c>
      <c r="AZ729" s="13">
        <v>0</v>
      </c>
      <c r="BA729" s="13">
        <v>0</v>
      </c>
      <c r="BB729" s="33" t="s">
        <v>873</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874</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167</v>
      </c>
      <c r="AG730" s="6">
        <v>2</v>
      </c>
      <c r="AH730" s="6">
        <v>2</v>
      </c>
      <c r="AI730" s="6">
        <v>0</v>
      </c>
      <c r="AJ730" s="6">
        <v>1.5</v>
      </c>
      <c r="AK730" s="11">
        <v>0</v>
      </c>
      <c r="AL730" s="11">
        <v>0</v>
      </c>
      <c r="AM730" s="11">
        <v>0</v>
      </c>
      <c r="AN730" s="11">
        <v>0</v>
      </c>
      <c r="AO730" s="11">
        <v>3000</v>
      </c>
      <c r="AP730" s="11">
        <v>0.5</v>
      </c>
      <c r="AQ730" s="11">
        <v>0</v>
      </c>
      <c r="AR730" s="6">
        <v>0</v>
      </c>
      <c r="AS730" s="11" t="s">
        <v>158</v>
      </c>
      <c r="AT730" s="12" t="s">
        <v>159</v>
      </c>
      <c r="AU730" s="11">
        <v>0</v>
      </c>
      <c r="AV730" s="14">
        <v>0</v>
      </c>
      <c r="AW730" s="14">
        <v>0</v>
      </c>
      <c r="AX730" s="12" t="s">
        <v>160</v>
      </c>
      <c r="AY730" s="11" t="s">
        <v>875</v>
      </c>
      <c r="AZ730" s="13">
        <v>0</v>
      </c>
      <c r="BA730" s="13">
        <v>0</v>
      </c>
      <c r="BB730" s="37" t="s">
        <v>876</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401</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159</v>
      </c>
      <c r="AU731" s="66" t="s">
        <v>699</v>
      </c>
      <c r="AV731" s="66">
        <v>10000009</v>
      </c>
      <c r="AW731" s="66">
        <v>70405005</v>
      </c>
      <c r="AX731" s="82" t="s">
        <v>230</v>
      </c>
      <c r="AY731" s="82" t="s">
        <v>260</v>
      </c>
      <c r="AZ731" s="73">
        <v>0</v>
      </c>
      <c r="BA731" s="73">
        <v>0</v>
      </c>
      <c r="BB731" s="130" t="s">
        <v>877</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878</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167</v>
      </c>
      <c r="AG732" s="6">
        <v>2</v>
      </c>
      <c r="AH732" s="6">
        <v>2</v>
      </c>
      <c r="AI732" s="6">
        <v>0</v>
      </c>
      <c r="AJ732" s="6">
        <v>1.5</v>
      </c>
      <c r="AK732" s="11">
        <v>0</v>
      </c>
      <c r="AL732" s="11">
        <v>0</v>
      </c>
      <c r="AM732" s="11">
        <v>0</v>
      </c>
      <c r="AN732" s="11">
        <v>0</v>
      </c>
      <c r="AO732" s="11">
        <v>3000</v>
      </c>
      <c r="AP732" s="11">
        <v>0.5</v>
      </c>
      <c r="AQ732" s="11">
        <v>0</v>
      </c>
      <c r="AR732" s="6">
        <v>0</v>
      </c>
      <c r="AS732" s="11" t="s">
        <v>158</v>
      </c>
      <c r="AT732" s="12" t="s">
        <v>159</v>
      </c>
      <c r="AU732" s="11">
        <v>0</v>
      </c>
      <c r="AV732" s="14">
        <v>0</v>
      </c>
      <c r="AW732" s="14">
        <v>0</v>
      </c>
      <c r="AX732" s="12" t="s">
        <v>160</v>
      </c>
      <c r="AY732" s="11" t="s">
        <v>879</v>
      </c>
      <c r="AZ732" s="13">
        <v>0</v>
      </c>
      <c r="BA732" s="13">
        <v>0</v>
      </c>
      <c r="BB732" s="37" t="s">
        <v>880</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878</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167</v>
      </c>
      <c r="AG733" s="6">
        <v>2</v>
      </c>
      <c r="AH733" s="6">
        <v>2</v>
      </c>
      <c r="AI733" s="6">
        <v>0</v>
      </c>
      <c r="AJ733" s="6">
        <v>1.5</v>
      </c>
      <c r="AK733" s="11">
        <v>0</v>
      </c>
      <c r="AL733" s="11">
        <v>0</v>
      </c>
      <c r="AM733" s="11">
        <v>0</v>
      </c>
      <c r="AN733" s="11">
        <v>0</v>
      </c>
      <c r="AO733" s="11">
        <v>3000</v>
      </c>
      <c r="AP733" s="11">
        <v>0.5</v>
      </c>
      <c r="AQ733" s="11">
        <v>0</v>
      </c>
      <c r="AR733" s="6">
        <v>0</v>
      </c>
      <c r="AS733" s="11" t="s">
        <v>158</v>
      </c>
      <c r="AT733" s="12" t="s">
        <v>159</v>
      </c>
      <c r="AU733" s="11">
        <v>0</v>
      </c>
      <c r="AV733" s="14">
        <v>0</v>
      </c>
      <c r="AW733" s="14">
        <v>0</v>
      </c>
      <c r="AX733" s="12" t="s">
        <v>160</v>
      </c>
      <c r="AY733" s="11" t="s">
        <v>881</v>
      </c>
      <c r="AZ733" s="13">
        <v>0</v>
      </c>
      <c r="BA733" s="13">
        <v>0</v>
      </c>
      <c r="BB733" s="37" t="s">
        <v>882</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698</v>
      </c>
      <c r="E734" s="101">
        <v>0</v>
      </c>
      <c r="F734" s="97">
        <v>63011301</v>
      </c>
      <c r="G734" s="97">
        <f t="shared" ref="G734:G736" si="77">C735</f>
        <v>63011322</v>
      </c>
      <c r="H734" s="126">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30</v>
      </c>
      <c r="AA734" s="97">
        <v>0</v>
      </c>
      <c r="AB734" s="97">
        <v>0</v>
      </c>
      <c r="AC734" s="97">
        <v>0</v>
      </c>
      <c r="AD734" s="97">
        <v>30</v>
      </c>
      <c r="AE734" s="97">
        <v>0</v>
      </c>
      <c r="AF734" s="97">
        <v>0</v>
      </c>
      <c r="AG734" s="100">
        <v>1</v>
      </c>
      <c r="AH734" s="100">
        <v>0</v>
      </c>
      <c r="AI734" s="100">
        <v>0</v>
      </c>
      <c r="AJ734" s="100">
        <v>1.5</v>
      </c>
      <c r="AK734" s="97">
        <v>0</v>
      </c>
      <c r="AL734" s="97">
        <v>0</v>
      </c>
      <c r="AM734" s="97">
        <v>0</v>
      </c>
      <c r="AN734" s="101">
        <v>0.25</v>
      </c>
      <c r="AO734" s="97">
        <v>3000</v>
      </c>
      <c r="AP734" s="97">
        <v>0</v>
      </c>
      <c r="AQ734" s="97">
        <v>0</v>
      </c>
      <c r="AR734" s="100">
        <v>0</v>
      </c>
      <c r="AS734" s="97" t="s">
        <v>158</v>
      </c>
      <c r="AT734" s="98" t="s">
        <v>159</v>
      </c>
      <c r="AU734" s="97" t="s">
        <v>857</v>
      </c>
      <c r="AV734" s="101">
        <v>0</v>
      </c>
      <c r="AW734" s="101">
        <v>21101051</v>
      </c>
      <c r="AX734" s="98" t="s">
        <v>800</v>
      </c>
      <c r="AY734" s="193" t="s">
        <v>883</v>
      </c>
      <c r="AZ734" s="100">
        <v>0</v>
      </c>
      <c r="BA734" s="100">
        <v>0</v>
      </c>
      <c r="BB734" s="129" t="s">
        <v>859</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698</v>
      </c>
      <c r="E735" s="101">
        <v>1</v>
      </c>
      <c r="F735" s="97">
        <v>63011301</v>
      </c>
      <c r="G735" s="97">
        <f t="shared" si="77"/>
        <v>63011323</v>
      </c>
      <c r="H735" s="126">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30</v>
      </c>
      <c r="AA735" s="97">
        <v>0</v>
      </c>
      <c r="AB735" s="97">
        <v>0</v>
      </c>
      <c r="AC735" s="97">
        <v>0</v>
      </c>
      <c r="AD735" s="97">
        <v>30</v>
      </c>
      <c r="AE735" s="97">
        <v>0</v>
      </c>
      <c r="AF735" s="97">
        <v>0</v>
      </c>
      <c r="AG735" s="100">
        <v>1</v>
      </c>
      <c r="AH735" s="100">
        <v>0</v>
      </c>
      <c r="AI735" s="100">
        <v>0</v>
      </c>
      <c r="AJ735" s="100">
        <v>1.5</v>
      </c>
      <c r="AK735" s="97">
        <v>0</v>
      </c>
      <c r="AL735" s="97">
        <v>0</v>
      </c>
      <c r="AM735" s="97">
        <v>0</v>
      </c>
      <c r="AN735" s="101">
        <v>0.25</v>
      </c>
      <c r="AO735" s="97">
        <v>3000</v>
      </c>
      <c r="AP735" s="97">
        <v>0</v>
      </c>
      <c r="AQ735" s="97">
        <v>0</v>
      </c>
      <c r="AR735" s="100">
        <v>0</v>
      </c>
      <c r="AS735" s="97" t="s">
        <v>158</v>
      </c>
      <c r="AT735" s="98" t="s">
        <v>159</v>
      </c>
      <c r="AU735" s="97" t="s">
        <v>857</v>
      </c>
      <c r="AV735" s="101">
        <v>0</v>
      </c>
      <c r="AW735" s="101">
        <v>21101051</v>
      </c>
      <c r="AX735" s="98" t="s">
        <v>800</v>
      </c>
      <c r="AY735" s="193" t="s">
        <v>883</v>
      </c>
      <c r="AZ735" s="100">
        <v>0</v>
      </c>
      <c r="BA735" s="100">
        <v>0</v>
      </c>
      <c r="BB735" s="129" t="s">
        <v>859</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698</v>
      </c>
      <c r="E736" s="101">
        <v>2</v>
      </c>
      <c r="F736" s="97">
        <v>63011301</v>
      </c>
      <c r="G736" s="97">
        <f t="shared" si="77"/>
        <v>63011324</v>
      </c>
      <c r="H736" s="126">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30</v>
      </c>
      <c r="AA736" s="97">
        <v>0</v>
      </c>
      <c r="AB736" s="97">
        <v>0</v>
      </c>
      <c r="AC736" s="97">
        <v>0</v>
      </c>
      <c r="AD736" s="97">
        <v>30</v>
      </c>
      <c r="AE736" s="97">
        <v>0</v>
      </c>
      <c r="AF736" s="97">
        <v>0</v>
      </c>
      <c r="AG736" s="100">
        <v>1</v>
      </c>
      <c r="AH736" s="100">
        <v>0</v>
      </c>
      <c r="AI736" s="100">
        <v>0</v>
      </c>
      <c r="AJ736" s="100">
        <v>1.5</v>
      </c>
      <c r="AK736" s="97">
        <v>0</v>
      </c>
      <c r="AL736" s="97">
        <v>0</v>
      </c>
      <c r="AM736" s="97">
        <v>0</v>
      </c>
      <c r="AN736" s="101">
        <v>0.25</v>
      </c>
      <c r="AO736" s="97">
        <v>3000</v>
      </c>
      <c r="AP736" s="97">
        <v>0</v>
      </c>
      <c r="AQ736" s="97">
        <v>0</v>
      </c>
      <c r="AR736" s="100">
        <v>0</v>
      </c>
      <c r="AS736" s="97" t="s">
        <v>158</v>
      </c>
      <c r="AT736" s="98" t="s">
        <v>159</v>
      </c>
      <c r="AU736" s="97" t="s">
        <v>857</v>
      </c>
      <c r="AV736" s="101">
        <v>0</v>
      </c>
      <c r="AW736" s="101">
        <v>21101051</v>
      </c>
      <c r="AX736" s="98" t="s">
        <v>800</v>
      </c>
      <c r="AY736" s="193" t="s">
        <v>884</v>
      </c>
      <c r="AZ736" s="100">
        <v>0</v>
      </c>
      <c r="BA736" s="100">
        <v>0</v>
      </c>
      <c r="BB736" s="129" t="s">
        <v>861</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698</v>
      </c>
      <c r="E737" s="101">
        <v>3</v>
      </c>
      <c r="F737" s="97">
        <v>63011301</v>
      </c>
      <c r="G737" s="97">
        <v>0</v>
      </c>
      <c r="H737" s="126">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30</v>
      </c>
      <c r="AA737" s="97">
        <v>0</v>
      </c>
      <c r="AB737" s="97">
        <v>0</v>
      </c>
      <c r="AC737" s="97">
        <v>0</v>
      </c>
      <c r="AD737" s="97">
        <v>30</v>
      </c>
      <c r="AE737" s="97">
        <v>0</v>
      </c>
      <c r="AF737" s="97">
        <v>0</v>
      </c>
      <c r="AG737" s="100">
        <v>1</v>
      </c>
      <c r="AH737" s="100">
        <v>0</v>
      </c>
      <c r="AI737" s="100">
        <v>0</v>
      </c>
      <c r="AJ737" s="100">
        <v>1.5</v>
      </c>
      <c r="AK737" s="97">
        <v>0</v>
      </c>
      <c r="AL737" s="97">
        <v>0</v>
      </c>
      <c r="AM737" s="97">
        <v>0</v>
      </c>
      <c r="AN737" s="101">
        <v>0.25</v>
      </c>
      <c r="AO737" s="97">
        <v>3000</v>
      </c>
      <c r="AP737" s="97">
        <v>0</v>
      </c>
      <c r="AQ737" s="97">
        <v>0</v>
      </c>
      <c r="AR737" s="100">
        <v>0</v>
      </c>
      <c r="AS737" s="97" t="s">
        <v>158</v>
      </c>
      <c r="AT737" s="98" t="s">
        <v>159</v>
      </c>
      <c r="AU737" s="97" t="s">
        <v>857</v>
      </c>
      <c r="AV737" s="101">
        <v>0</v>
      </c>
      <c r="AW737" s="101">
        <v>21101051</v>
      </c>
      <c r="AX737" s="98" t="s">
        <v>800</v>
      </c>
      <c r="AY737" s="193" t="s">
        <v>885</v>
      </c>
      <c r="AZ737" s="100">
        <v>0</v>
      </c>
      <c r="BA737" s="100">
        <v>0</v>
      </c>
      <c r="BB737" s="129" t="s">
        <v>863</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698</v>
      </c>
      <c r="E738" s="101">
        <v>4</v>
      </c>
      <c r="F738" s="97">
        <v>63011301</v>
      </c>
      <c r="G738" s="97">
        <v>0</v>
      </c>
      <c r="H738" s="126">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30</v>
      </c>
      <c r="AA738" s="97">
        <v>0</v>
      </c>
      <c r="AB738" s="97">
        <v>0</v>
      </c>
      <c r="AC738" s="97">
        <v>0</v>
      </c>
      <c r="AD738" s="97">
        <v>30</v>
      </c>
      <c r="AE738" s="97">
        <v>0</v>
      </c>
      <c r="AF738" s="97">
        <v>0</v>
      </c>
      <c r="AG738" s="100">
        <v>1</v>
      </c>
      <c r="AH738" s="100">
        <v>0</v>
      </c>
      <c r="AI738" s="100">
        <v>0</v>
      </c>
      <c r="AJ738" s="100">
        <v>1.5</v>
      </c>
      <c r="AK738" s="97">
        <v>0</v>
      </c>
      <c r="AL738" s="97">
        <v>0</v>
      </c>
      <c r="AM738" s="97">
        <v>0</v>
      </c>
      <c r="AN738" s="101">
        <v>0.25</v>
      </c>
      <c r="AO738" s="97">
        <v>3000</v>
      </c>
      <c r="AP738" s="97">
        <v>0</v>
      </c>
      <c r="AQ738" s="97">
        <v>0</v>
      </c>
      <c r="AR738" s="100">
        <v>0</v>
      </c>
      <c r="AS738" s="97" t="s">
        <v>158</v>
      </c>
      <c r="AT738" s="98" t="s">
        <v>159</v>
      </c>
      <c r="AU738" s="97" t="s">
        <v>857</v>
      </c>
      <c r="AV738" s="101">
        <v>0</v>
      </c>
      <c r="AW738" s="101">
        <v>21101051</v>
      </c>
      <c r="AX738" s="98" t="s">
        <v>800</v>
      </c>
      <c r="AY738" s="193" t="s">
        <v>886</v>
      </c>
      <c r="AZ738" s="100">
        <v>0</v>
      </c>
      <c r="BA738" s="100">
        <v>0</v>
      </c>
      <c r="BB738" s="129" t="s">
        <v>865</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698</v>
      </c>
      <c r="E739" s="101">
        <v>5</v>
      </c>
      <c r="F739" s="97">
        <v>63011301</v>
      </c>
      <c r="G739" s="101">
        <v>0</v>
      </c>
      <c r="H739" s="126">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30</v>
      </c>
      <c r="AA739" s="97">
        <v>0</v>
      </c>
      <c r="AB739" s="97">
        <v>0</v>
      </c>
      <c r="AC739" s="97">
        <v>0</v>
      </c>
      <c r="AD739" s="97">
        <v>30</v>
      </c>
      <c r="AE739" s="97">
        <v>0</v>
      </c>
      <c r="AF739" s="97">
        <v>0</v>
      </c>
      <c r="AG739" s="100">
        <v>1</v>
      </c>
      <c r="AH739" s="100">
        <v>0</v>
      </c>
      <c r="AI739" s="100">
        <v>0</v>
      </c>
      <c r="AJ739" s="100">
        <v>1.5</v>
      </c>
      <c r="AK739" s="97">
        <v>0</v>
      </c>
      <c r="AL739" s="97">
        <v>0</v>
      </c>
      <c r="AM739" s="97">
        <v>0</v>
      </c>
      <c r="AN739" s="101">
        <v>0.25</v>
      </c>
      <c r="AO739" s="97">
        <v>3000</v>
      </c>
      <c r="AP739" s="97">
        <v>0</v>
      </c>
      <c r="AQ739" s="97">
        <v>0</v>
      </c>
      <c r="AR739" s="100">
        <v>0</v>
      </c>
      <c r="AS739" s="97" t="s">
        <v>158</v>
      </c>
      <c r="AT739" s="98" t="s">
        <v>159</v>
      </c>
      <c r="AU739" s="97" t="s">
        <v>857</v>
      </c>
      <c r="AV739" s="101">
        <v>0</v>
      </c>
      <c r="AW739" s="101">
        <v>21101051</v>
      </c>
      <c r="AX739" s="98" t="s">
        <v>800</v>
      </c>
      <c r="AY739" s="193" t="s">
        <v>887</v>
      </c>
      <c r="AZ739" s="100">
        <v>0</v>
      </c>
      <c r="BA739" s="100">
        <v>0</v>
      </c>
      <c r="BB739" s="129" t="s">
        <v>867</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5" t="s">
        <v>888</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20</v>
      </c>
      <c r="AA740" s="101">
        <v>0</v>
      </c>
      <c r="AB740" s="101">
        <v>1</v>
      </c>
      <c r="AC740" s="101">
        <v>0</v>
      </c>
      <c r="AD740" s="101">
        <v>9</v>
      </c>
      <c r="AE740" s="101">
        <v>0</v>
      </c>
      <c r="AF740" s="101">
        <v>0</v>
      </c>
      <c r="AG740" s="100">
        <v>7</v>
      </c>
      <c r="AH740" s="100">
        <v>0</v>
      </c>
      <c r="AI740" s="100">
        <v>0</v>
      </c>
      <c r="AJ740" s="100">
        <v>6</v>
      </c>
      <c r="AK740" s="101">
        <v>0</v>
      </c>
      <c r="AL740" s="101">
        <v>0</v>
      </c>
      <c r="AM740" s="127">
        <v>0</v>
      </c>
      <c r="AN740" s="97">
        <v>0.1</v>
      </c>
      <c r="AO740" s="101">
        <v>3000</v>
      </c>
      <c r="AP740" s="101">
        <v>0.2</v>
      </c>
      <c r="AQ740" s="101">
        <v>20</v>
      </c>
      <c r="AR740" s="100">
        <v>0</v>
      </c>
      <c r="AS740" s="101" t="s">
        <v>158</v>
      </c>
      <c r="AT740" s="98" t="s">
        <v>469</v>
      </c>
      <c r="AU740" s="101" t="s">
        <v>192</v>
      </c>
      <c r="AV740" s="101">
        <v>21200120</v>
      </c>
      <c r="AW740" s="101">
        <v>0</v>
      </c>
      <c r="AX740" s="125" t="s">
        <v>193</v>
      </c>
      <c r="AY740" s="125" t="s">
        <v>158</v>
      </c>
      <c r="AZ740" s="100">
        <v>0</v>
      </c>
      <c r="BA740" s="100">
        <v>0</v>
      </c>
      <c r="BB740" s="128"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5" t="s">
        <v>888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20</v>
      </c>
      <c r="AA741" s="101">
        <v>0</v>
      </c>
      <c r="AB741" s="101">
        <v>1</v>
      </c>
      <c r="AC741" s="101">
        <v>0</v>
      </c>
      <c r="AD741" s="101">
        <v>9</v>
      </c>
      <c r="AE741" s="101">
        <v>0</v>
      </c>
      <c r="AF741" s="101">
        <v>0</v>
      </c>
      <c r="AG741" s="100">
        <v>7</v>
      </c>
      <c r="AH741" s="100">
        <v>0</v>
      </c>
      <c r="AI741" s="100">
        <v>0</v>
      </c>
      <c r="AJ741" s="100">
        <v>6</v>
      </c>
      <c r="AK741" s="101">
        <v>0</v>
      </c>
      <c r="AL741" s="101">
        <v>0</v>
      </c>
      <c r="AM741" s="127">
        <v>0</v>
      </c>
      <c r="AN741" s="97">
        <v>0.1</v>
      </c>
      <c r="AO741" s="101">
        <v>3000</v>
      </c>
      <c r="AP741" s="101">
        <v>0.2</v>
      </c>
      <c r="AQ741" s="101">
        <v>20</v>
      </c>
      <c r="AR741" s="100">
        <v>0</v>
      </c>
      <c r="AS741" s="101" t="s">
        <v>158</v>
      </c>
      <c r="AT741" s="98" t="s">
        <v>469</v>
      </c>
      <c r="AU741" s="101" t="s">
        <v>192</v>
      </c>
      <c r="AV741" s="101">
        <v>21200120</v>
      </c>
      <c r="AW741" s="101">
        <v>0</v>
      </c>
      <c r="AX741" s="125" t="s">
        <v>193</v>
      </c>
      <c r="AY741" s="125" t="s">
        <v>158</v>
      </c>
      <c r="AZ741" s="100">
        <v>0</v>
      </c>
      <c r="BA741" s="100">
        <v>0</v>
      </c>
      <c r="BB741" s="128"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5" t="s">
        <v>888</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20</v>
      </c>
      <c r="AA742" s="101">
        <v>0</v>
      </c>
      <c r="AB742" s="101">
        <v>1</v>
      </c>
      <c r="AC742" s="101">
        <v>0</v>
      </c>
      <c r="AD742" s="101">
        <v>9</v>
      </c>
      <c r="AE742" s="101">
        <v>0</v>
      </c>
      <c r="AF742" s="101">
        <v>0</v>
      </c>
      <c r="AG742" s="100">
        <v>7</v>
      </c>
      <c r="AH742" s="100">
        <v>0</v>
      </c>
      <c r="AI742" s="100">
        <v>0</v>
      </c>
      <c r="AJ742" s="100">
        <v>6</v>
      </c>
      <c r="AK742" s="101">
        <v>0</v>
      </c>
      <c r="AL742" s="101">
        <v>0</v>
      </c>
      <c r="AM742" s="127">
        <v>0</v>
      </c>
      <c r="AN742" s="97">
        <v>0.1</v>
      </c>
      <c r="AO742" s="101">
        <v>3000</v>
      </c>
      <c r="AP742" s="101">
        <v>0.2</v>
      </c>
      <c r="AQ742" s="101">
        <v>20</v>
      </c>
      <c r="AR742" s="100">
        <v>0</v>
      </c>
      <c r="AS742" s="101" t="s">
        <v>158</v>
      </c>
      <c r="AT742" s="98" t="s">
        <v>469</v>
      </c>
      <c r="AU742" s="101" t="s">
        <v>192</v>
      </c>
      <c r="AV742" s="101">
        <v>21200120</v>
      </c>
      <c r="AW742" s="101">
        <v>0</v>
      </c>
      <c r="AX742" s="125" t="s">
        <v>193</v>
      </c>
      <c r="AY742" s="125" t="s">
        <v>158</v>
      </c>
      <c r="AZ742" s="100">
        <v>0</v>
      </c>
      <c r="BA742" s="100">
        <v>0</v>
      </c>
      <c r="BB742" s="128"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5" t="s">
        <v>2255</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20</v>
      </c>
      <c r="AA743" s="101">
        <v>0</v>
      </c>
      <c r="AB743" s="101">
        <v>1</v>
      </c>
      <c r="AC743" s="101">
        <v>0</v>
      </c>
      <c r="AD743" s="101">
        <v>9</v>
      </c>
      <c r="AE743" s="101">
        <v>0</v>
      </c>
      <c r="AF743" s="101">
        <v>0</v>
      </c>
      <c r="AG743" s="100">
        <v>7</v>
      </c>
      <c r="AH743" s="100">
        <v>0</v>
      </c>
      <c r="AI743" s="100">
        <v>0</v>
      </c>
      <c r="AJ743" s="100">
        <v>6</v>
      </c>
      <c r="AK743" s="101">
        <v>0</v>
      </c>
      <c r="AL743" s="101">
        <v>0</v>
      </c>
      <c r="AM743" s="127">
        <v>0</v>
      </c>
      <c r="AN743" s="97">
        <v>0.1</v>
      </c>
      <c r="AO743" s="101">
        <v>3000</v>
      </c>
      <c r="AP743" s="101">
        <v>0.2</v>
      </c>
      <c r="AQ743" s="101">
        <v>20</v>
      </c>
      <c r="AR743" s="100">
        <v>0</v>
      </c>
      <c r="AS743" s="101" t="s">
        <v>158</v>
      </c>
      <c r="AT743" s="98" t="s">
        <v>469</v>
      </c>
      <c r="AU743" s="101" t="s">
        <v>192</v>
      </c>
      <c r="AV743" s="101">
        <v>21200120</v>
      </c>
      <c r="AW743" s="101">
        <v>0</v>
      </c>
      <c r="AX743" s="125" t="s">
        <v>193</v>
      </c>
      <c r="AY743" s="125" t="s">
        <v>158</v>
      </c>
      <c r="AZ743" s="100">
        <v>0</v>
      </c>
      <c r="BA743" s="100">
        <v>0</v>
      </c>
      <c r="BB743" s="128"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5" t="s">
        <v>888</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20</v>
      </c>
      <c r="AA744" s="101">
        <v>0</v>
      </c>
      <c r="AB744" s="101">
        <v>1</v>
      </c>
      <c r="AC744" s="101">
        <v>0</v>
      </c>
      <c r="AD744" s="101">
        <v>9</v>
      </c>
      <c r="AE744" s="101">
        <v>0</v>
      </c>
      <c r="AF744" s="101">
        <v>0</v>
      </c>
      <c r="AG744" s="100">
        <v>7</v>
      </c>
      <c r="AH744" s="100">
        <v>0</v>
      </c>
      <c r="AI744" s="100">
        <v>0</v>
      </c>
      <c r="AJ744" s="100">
        <v>6</v>
      </c>
      <c r="AK744" s="101">
        <v>0</v>
      </c>
      <c r="AL744" s="101">
        <v>0</v>
      </c>
      <c r="AM744" s="127">
        <v>0</v>
      </c>
      <c r="AN744" s="97">
        <v>0.1</v>
      </c>
      <c r="AO744" s="101">
        <v>3000</v>
      </c>
      <c r="AP744" s="101">
        <v>0.2</v>
      </c>
      <c r="AQ744" s="101">
        <v>20</v>
      </c>
      <c r="AR744" s="100">
        <v>0</v>
      </c>
      <c r="AS744" s="101" t="s">
        <v>158</v>
      </c>
      <c r="AT744" s="98" t="s">
        <v>469</v>
      </c>
      <c r="AU744" s="101" t="s">
        <v>192</v>
      </c>
      <c r="AV744" s="101">
        <v>21200120</v>
      </c>
      <c r="AW744" s="101">
        <v>0</v>
      </c>
      <c r="AX744" s="125" t="s">
        <v>193</v>
      </c>
      <c r="AY744" s="125" t="s">
        <v>158</v>
      </c>
      <c r="AZ744" s="100">
        <v>0</v>
      </c>
      <c r="BA744" s="100">
        <v>0</v>
      </c>
      <c r="BB744" s="128"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5" t="s">
        <v>888</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20</v>
      </c>
      <c r="AA745" s="101">
        <v>0</v>
      </c>
      <c r="AB745" s="101">
        <v>1</v>
      </c>
      <c r="AC745" s="101">
        <v>0</v>
      </c>
      <c r="AD745" s="101">
        <v>9</v>
      </c>
      <c r="AE745" s="101">
        <v>0</v>
      </c>
      <c r="AF745" s="101">
        <v>0</v>
      </c>
      <c r="AG745" s="100">
        <v>7</v>
      </c>
      <c r="AH745" s="100">
        <v>0</v>
      </c>
      <c r="AI745" s="100">
        <v>0</v>
      </c>
      <c r="AJ745" s="100">
        <v>6</v>
      </c>
      <c r="AK745" s="101">
        <v>0</v>
      </c>
      <c r="AL745" s="101">
        <v>0</v>
      </c>
      <c r="AM745" s="127">
        <v>0</v>
      </c>
      <c r="AN745" s="97">
        <v>0.1</v>
      </c>
      <c r="AO745" s="101">
        <v>3000</v>
      </c>
      <c r="AP745" s="101">
        <v>0.2</v>
      </c>
      <c r="AQ745" s="101">
        <v>20</v>
      </c>
      <c r="AR745" s="100">
        <v>0</v>
      </c>
      <c r="AS745" s="101" t="s">
        <v>158</v>
      </c>
      <c r="AT745" s="98" t="s">
        <v>469</v>
      </c>
      <c r="AU745" s="101" t="s">
        <v>192</v>
      </c>
      <c r="AV745" s="101">
        <v>21200120</v>
      </c>
      <c r="AW745" s="101">
        <v>0</v>
      </c>
      <c r="AX745" s="125" t="s">
        <v>193</v>
      </c>
      <c r="AY745" s="125" t="s">
        <v>158</v>
      </c>
      <c r="AZ745" s="100">
        <v>0</v>
      </c>
      <c r="BA745" s="100">
        <v>0</v>
      </c>
      <c r="BB745" s="128"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24" t="s">
        <v>700</v>
      </c>
      <c r="E746" s="101">
        <v>0</v>
      </c>
      <c r="F746" s="101">
        <v>60031111</v>
      </c>
      <c r="G746" s="97">
        <f t="shared" ref="G746:G748" si="80">C747</f>
        <v>63012202</v>
      </c>
      <c r="H746" s="126">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30</v>
      </c>
      <c r="AA746" s="97">
        <v>0</v>
      </c>
      <c r="AB746" s="97">
        <v>0</v>
      </c>
      <c r="AC746" s="97">
        <v>0</v>
      </c>
      <c r="AD746" s="101">
        <v>9</v>
      </c>
      <c r="AE746" s="97">
        <v>2</v>
      </c>
      <c r="AF746" s="97" t="s">
        <v>889</v>
      </c>
      <c r="AG746" s="100">
        <v>0</v>
      </c>
      <c r="AH746" s="100">
        <v>3</v>
      </c>
      <c r="AI746" s="100">
        <v>0</v>
      </c>
      <c r="AJ746" s="100">
        <v>2</v>
      </c>
      <c r="AK746" s="97">
        <v>0</v>
      </c>
      <c r="AL746" s="97">
        <v>0</v>
      </c>
      <c r="AM746" s="97">
        <v>0</v>
      </c>
      <c r="AN746" s="97">
        <v>0.25</v>
      </c>
      <c r="AO746" s="97">
        <v>1500</v>
      </c>
      <c r="AP746" s="97">
        <v>0.5</v>
      </c>
      <c r="AQ746" s="97">
        <v>20</v>
      </c>
      <c r="AR746" s="100">
        <v>0</v>
      </c>
      <c r="AS746" s="97">
        <v>92003001</v>
      </c>
      <c r="AT746" s="98" t="s">
        <v>214</v>
      </c>
      <c r="AU746" s="97" t="s">
        <v>697</v>
      </c>
      <c r="AV746" s="101">
        <v>21200031</v>
      </c>
      <c r="AW746" s="101">
        <v>21200030</v>
      </c>
      <c r="AX746" s="125" t="s">
        <v>380</v>
      </c>
      <c r="AY746" s="100" t="s">
        <v>890</v>
      </c>
      <c r="AZ746" s="100">
        <v>0</v>
      </c>
      <c r="BA746" s="100">
        <v>0</v>
      </c>
      <c r="BB746" s="128"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24" t="s">
        <v>700</v>
      </c>
      <c r="E747" s="101">
        <v>1</v>
      </c>
      <c r="F747" s="101">
        <v>60031111</v>
      </c>
      <c r="G747" s="97">
        <f t="shared" si="80"/>
        <v>63012203</v>
      </c>
      <c r="H747" s="126">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30</v>
      </c>
      <c r="AA747" s="97">
        <v>0</v>
      </c>
      <c r="AB747" s="97">
        <v>0</v>
      </c>
      <c r="AC747" s="97">
        <v>0</v>
      </c>
      <c r="AD747" s="101">
        <v>9</v>
      </c>
      <c r="AE747" s="97">
        <v>2</v>
      </c>
      <c r="AF747" s="97" t="s">
        <v>889</v>
      </c>
      <c r="AG747" s="100">
        <v>0</v>
      </c>
      <c r="AH747" s="100">
        <v>3</v>
      </c>
      <c r="AI747" s="100">
        <v>0</v>
      </c>
      <c r="AJ747" s="100">
        <v>2</v>
      </c>
      <c r="AK747" s="97">
        <v>0</v>
      </c>
      <c r="AL747" s="97">
        <v>0</v>
      </c>
      <c r="AM747" s="97">
        <v>0</v>
      </c>
      <c r="AN747" s="97">
        <v>0.25</v>
      </c>
      <c r="AO747" s="97">
        <v>1500</v>
      </c>
      <c r="AP747" s="97">
        <v>0.5</v>
      </c>
      <c r="AQ747" s="97">
        <v>20</v>
      </c>
      <c r="AR747" s="100">
        <v>0</v>
      </c>
      <c r="AS747" s="97">
        <v>92003001</v>
      </c>
      <c r="AT747" s="98" t="s">
        <v>214</v>
      </c>
      <c r="AU747" s="97" t="s">
        <v>697</v>
      </c>
      <c r="AV747" s="101">
        <v>21200031</v>
      </c>
      <c r="AW747" s="101">
        <v>21200030</v>
      </c>
      <c r="AX747" s="125" t="s">
        <v>380</v>
      </c>
      <c r="AY747" s="100" t="s">
        <v>890</v>
      </c>
      <c r="AZ747" s="100">
        <v>0</v>
      </c>
      <c r="BA747" s="100">
        <v>0</v>
      </c>
      <c r="BB747" s="128"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24" t="s">
        <v>700</v>
      </c>
      <c r="E748" s="101">
        <v>2</v>
      </c>
      <c r="F748" s="101">
        <v>60031111</v>
      </c>
      <c r="G748" s="97">
        <f t="shared" si="80"/>
        <v>63012204</v>
      </c>
      <c r="H748" s="126">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30</v>
      </c>
      <c r="AA748" s="97">
        <v>0</v>
      </c>
      <c r="AB748" s="97">
        <v>0</v>
      </c>
      <c r="AC748" s="97">
        <v>0</v>
      </c>
      <c r="AD748" s="101">
        <v>9</v>
      </c>
      <c r="AE748" s="97">
        <v>2</v>
      </c>
      <c r="AF748" s="97" t="s">
        <v>889</v>
      </c>
      <c r="AG748" s="100">
        <v>0</v>
      </c>
      <c r="AH748" s="100">
        <v>3</v>
      </c>
      <c r="AI748" s="100">
        <v>0</v>
      </c>
      <c r="AJ748" s="100">
        <v>2</v>
      </c>
      <c r="AK748" s="97">
        <v>0</v>
      </c>
      <c r="AL748" s="97">
        <v>0</v>
      </c>
      <c r="AM748" s="97">
        <v>0</v>
      </c>
      <c r="AN748" s="97">
        <v>0.25</v>
      </c>
      <c r="AO748" s="97">
        <v>1500</v>
      </c>
      <c r="AP748" s="97">
        <v>0.5</v>
      </c>
      <c r="AQ748" s="97">
        <v>20</v>
      </c>
      <c r="AR748" s="100">
        <v>0</v>
      </c>
      <c r="AS748" s="97">
        <v>92003001</v>
      </c>
      <c r="AT748" s="98" t="s">
        <v>214</v>
      </c>
      <c r="AU748" s="97" t="s">
        <v>697</v>
      </c>
      <c r="AV748" s="101">
        <v>21200031</v>
      </c>
      <c r="AW748" s="101">
        <v>21200030</v>
      </c>
      <c r="AX748" s="125" t="s">
        <v>380</v>
      </c>
      <c r="AY748" s="100" t="s">
        <v>890</v>
      </c>
      <c r="AZ748" s="100">
        <v>0</v>
      </c>
      <c r="BA748" s="100">
        <v>0</v>
      </c>
      <c r="BB748" s="128"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24" t="s">
        <v>700</v>
      </c>
      <c r="E749" s="101">
        <v>3</v>
      </c>
      <c r="F749" s="101">
        <v>60031111</v>
      </c>
      <c r="G749" s="97">
        <v>0</v>
      </c>
      <c r="H749" s="126">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30</v>
      </c>
      <c r="AA749" s="97">
        <v>0</v>
      </c>
      <c r="AB749" s="97">
        <v>0</v>
      </c>
      <c r="AC749" s="97">
        <v>0</v>
      </c>
      <c r="AD749" s="101">
        <v>9</v>
      </c>
      <c r="AE749" s="97">
        <v>2</v>
      </c>
      <c r="AF749" s="97" t="s">
        <v>889</v>
      </c>
      <c r="AG749" s="100">
        <v>0</v>
      </c>
      <c r="AH749" s="100">
        <v>3</v>
      </c>
      <c r="AI749" s="100">
        <v>0</v>
      </c>
      <c r="AJ749" s="100">
        <v>2</v>
      </c>
      <c r="AK749" s="97">
        <v>0</v>
      </c>
      <c r="AL749" s="97">
        <v>0</v>
      </c>
      <c r="AM749" s="97">
        <v>0</v>
      </c>
      <c r="AN749" s="97">
        <v>0.25</v>
      </c>
      <c r="AO749" s="97">
        <v>1500</v>
      </c>
      <c r="AP749" s="97">
        <v>0.5</v>
      </c>
      <c r="AQ749" s="97">
        <v>20</v>
      </c>
      <c r="AR749" s="100">
        <v>0</v>
      </c>
      <c r="AS749" s="97">
        <v>92003001</v>
      </c>
      <c r="AT749" s="98" t="s">
        <v>214</v>
      </c>
      <c r="AU749" s="97" t="s">
        <v>697</v>
      </c>
      <c r="AV749" s="101">
        <v>21200031</v>
      </c>
      <c r="AW749" s="101">
        <v>21200030</v>
      </c>
      <c r="AX749" s="125" t="s">
        <v>380</v>
      </c>
      <c r="AY749" s="100" t="s">
        <v>890</v>
      </c>
      <c r="AZ749" s="100">
        <v>0</v>
      </c>
      <c r="BA749" s="100">
        <v>0</v>
      </c>
      <c r="BB749" s="128"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24" t="s">
        <v>700</v>
      </c>
      <c r="E750" s="101">
        <v>4</v>
      </c>
      <c r="F750" s="101">
        <v>60031111</v>
      </c>
      <c r="G750" s="97">
        <v>0</v>
      </c>
      <c r="H750" s="126">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30</v>
      </c>
      <c r="AA750" s="97">
        <v>0</v>
      </c>
      <c r="AB750" s="97">
        <v>0</v>
      </c>
      <c r="AC750" s="97">
        <v>0</v>
      </c>
      <c r="AD750" s="101">
        <v>9</v>
      </c>
      <c r="AE750" s="97">
        <v>2</v>
      </c>
      <c r="AF750" s="97" t="s">
        <v>889</v>
      </c>
      <c r="AG750" s="100">
        <v>0</v>
      </c>
      <c r="AH750" s="100">
        <v>3</v>
      </c>
      <c r="AI750" s="100">
        <v>0</v>
      </c>
      <c r="AJ750" s="100">
        <v>2</v>
      </c>
      <c r="AK750" s="97">
        <v>0</v>
      </c>
      <c r="AL750" s="97">
        <v>0</v>
      </c>
      <c r="AM750" s="97">
        <v>0</v>
      </c>
      <c r="AN750" s="97">
        <v>0.25</v>
      </c>
      <c r="AO750" s="97">
        <v>1500</v>
      </c>
      <c r="AP750" s="97">
        <v>0.5</v>
      </c>
      <c r="AQ750" s="97">
        <v>20</v>
      </c>
      <c r="AR750" s="100">
        <v>0</v>
      </c>
      <c r="AS750" s="97">
        <v>92003001</v>
      </c>
      <c r="AT750" s="98" t="s">
        <v>214</v>
      </c>
      <c r="AU750" s="97" t="s">
        <v>697</v>
      </c>
      <c r="AV750" s="101">
        <v>21200031</v>
      </c>
      <c r="AW750" s="101">
        <v>21200030</v>
      </c>
      <c r="AX750" s="125" t="s">
        <v>380</v>
      </c>
      <c r="AY750" s="100" t="s">
        <v>890</v>
      </c>
      <c r="AZ750" s="100">
        <v>0</v>
      </c>
      <c r="BA750" s="100">
        <v>0</v>
      </c>
      <c r="BB750" s="128"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24" t="s">
        <v>700</v>
      </c>
      <c r="E751" s="101">
        <v>5</v>
      </c>
      <c r="F751" s="101">
        <v>60031111</v>
      </c>
      <c r="G751" s="101">
        <v>0</v>
      </c>
      <c r="H751" s="126">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30</v>
      </c>
      <c r="AA751" s="97">
        <v>0</v>
      </c>
      <c r="AB751" s="97">
        <v>0</v>
      </c>
      <c r="AC751" s="97">
        <v>0</v>
      </c>
      <c r="AD751" s="101">
        <v>9</v>
      </c>
      <c r="AE751" s="97">
        <v>2</v>
      </c>
      <c r="AF751" s="97" t="s">
        <v>889</v>
      </c>
      <c r="AG751" s="100">
        <v>0</v>
      </c>
      <c r="AH751" s="100">
        <v>3</v>
      </c>
      <c r="AI751" s="100">
        <v>0</v>
      </c>
      <c r="AJ751" s="100">
        <v>2</v>
      </c>
      <c r="AK751" s="97">
        <v>0</v>
      </c>
      <c r="AL751" s="97">
        <v>0</v>
      </c>
      <c r="AM751" s="97">
        <v>0</v>
      </c>
      <c r="AN751" s="97">
        <v>0.25</v>
      </c>
      <c r="AO751" s="97">
        <v>1500</v>
      </c>
      <c r="AP751" s="97">
        <v>0.5</v>
      </c>
      <c r="AQ751" s="97">
        <v>20</v>
      </c>
      <c r="AR751" s="100">
        <v>0</v>
      </c>
      <c r="AS751" s="97">
        <v>92003001</v>
      </c>
      <c r="AT751" s="98" t="s">
        <v>214</v>
      </c>
      <c r="AU751" s="97" t="s">
        <v>697</v>
      </c>
      <c r="AV751" s="101">
        <v>21200031</v>
      </c>
      <c r="AW751" s="101">
        <v>21200030</v>
      </c>
      <c r="AX751" s="125" t="s">
        <v>380</v>
      </c>
      <c r="AY751" s="100" t="s">
        <v>890</v>
      </c>
      <c r="AZ751" s="100">
        <v>0</v>
      </c>
      <c r="BA751" s="100">
        <v>0</v>
      </c>
      <c r="BB751" s="128"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5" t="s">
        <v>2254</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30</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0.1</v>
      </c>
      <c r="AO752" s="97">
        <v>3000</v>
      </c>
      <c r="AP752" s="101">
        <v>0</v>
      </c>
      <c r="AQ752" s="101">
        <v>0</v>
      </c>
      <c r="AR752" s="100">
        <v>92005002</v>
      </c>
      <c r="AS752" s="101" t="s">
        <v>158</v>
      </c>
      <c r="AT752" s="125" t="s">
        <v>197</v>
      </c>
      <c r="AU752" s="97" t="s">
        <v>701</v>
      </c>
      <c r="AV752" s="101">
        <v>10003002</v>
      </c>
      <c r="AW752" s="101">
        <v>21200130</v>
      </c>
      <c r="AX752" s="125" t="s">
        <v>160</v>
      </c>
      <c r="AY752" s="125">
        <v>0</v>
      </c>
      <c r="AZ752" s="100">
        <v>0</v>
      </c>
      <c r="BA752" s="100">
        <v>0</v>
      </c>
      <c r="BB752" s="131"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5" t="s">
        <v>891</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30</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0.1</v>
      </c>
      <c r="AO753" s="97">
        <v>3000</v>
      </c>
      <c r="AP753" s="101">
        <v>0</v>
      </c>
      <c r="AQ753" s="101">
        <v>0</v>
      </c>
      <c r="AR753" s="100">
        <v>92005002</v>
      </c>
      <c r="AS753" s="101" t="s">
        <v>158</v>
      </c>
      <c r="AT753" s="125" t="s">
        <v>197</v>
      </c>
      <c r="AU753" s="97" t="s">
        <v>701</v>
      </c>
      <c r="AV753" s="101">
        <v>10003002</v>
      </c>
      <c r="AW753" s="101">
        <v>21200130</v>
      </c>
      <c r="AX753" s="125" t="s">
        <v>160</v>
      </c>
      <c r="AY753" s="125">
        <v>0</v>
      </c>
      <c r="AZ753" s="100">
        <v>0</v>
      </c>
      <c r="BA753" s="100">
        <v>0</v>
      </c>
      <c r="BB753" s="131"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5" t="s">
        <v>891</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30</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0.1</v>
      </c>
      <c r="AO754" s="97">
        <v>3000</v>
      </c>
      <c r="AP754" s="101">
        <v>0</v>
      </c>
      <c r="AQ754" s="101">
        <v>0</v>
      </c>
      <c r="AR754" s="100">
        <v>92005002</v>
      </c>
      <c r="AS754" s="101" t="s">
        <v>158</v>
      </c>
      <c r="AT754" s="125" t="s">
        <v>197</v>
      </c>
      <c r="AU754" s="97" t="s">
        <v>701</v>
      </c>
      <c r="AV754" s="101">
        <v>10003002</v>
      </c>
      <c r="AW754" s="101">
        <v>21200130</v>
      </c>
      <c r="AX754" s="125" t="s">
        <v>160</v>
      </c>
      <c r="AY754" s="125">
        <v>0</v>
      </c>
      <c r="AZ754" s="100">
        <v>0</v>
      </c>
      <c r="BA754" s="100">
        <v>0</v>
      </c>
      <c r="BB754" s="131"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5" t="s">
        <v>891</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30</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0.1</v>
      </c>
      <c r="AO755" s="97">
        <v>3000</v>
      </c>
      <c r="AP755" s="101">
        <v>0</v>
      </c>
      <c r="AQ755" s="101">
        <v>0</v>
      </c>
      <c r="AR755" s="100">
        <v>92005002</v>
      </c>
      <c r="AS755" s="101" t="s">
        <v>158</v>
      </c>
      <c r="AT755" s="125" t="s">
        <v>197</v>
      </c>
      <c r="AU755" s="97" t="s">
        <v>701</v>
      </c>
      <c r="AV755" s="101">
        <v>10003002</v>
      </c>
      <c r="AW755" s="101">
        <v>21200130</v>
      </c>
      <c r="AX755" s="125" t="s">
        <v>160</v>
      </c>
      <c r="AY755" s="125">
        <v>0</v>
      </c>
      <c r="AZ755" s="100">
        <v>0</v>
      </c>
      <c r="BA755" s="100">
        <v>0</v>
      </c>
      <c r="BB755" s="131"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5" t="s">
        <v>891</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30</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0.1</v>
      </c>
      <c r="AO756" s="97">
        <v>3000</v>
      </c>
      <c r="AP756" s="101">
        <v>0</v>
      </c>
      <c r="AQ756" s="101">
        <v>0</v>
      </c>
      <c r="AR756" s="100">
        <v>92005002</v>
      </c>
      <c r="AS756" s="101" t="s">
        <v>158</v>
      </c>
      <c r="AT756" s="125" t="s">
        <v>197</v>
      </c>
      <c r="AU756" s="97" t="s">
        <v>701</v>
      </c>
      <c r="AV756" s="101">
        <v>10003002</v>
      </c>
      <c r="AW756" s="101">
        <v>21200130</v>
      </c>
      <c r="AX756" s="125" t="s">
        <v>160</v>
      </c>
      <c r="AY756" s="125">
        <v>0</v>
      </c>
      <c r="AZ756" s="100">
        <v>0</v>
      </c>
      <c r="BA756" s="100">
        <v>0</v>
      </c>
      <c r="BB756" s="131"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5" t="s">
        <v>891</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30</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0.1</v>
      </c>
      <c r="AO757" s="97">
        <v>3000</v>
      </c>
      <c r="AP757" s="101">
        <v>0</v>
      </c>
      <c r="AQ757" s="101">
        <v>0</v>
      </c>
      <c r="AR757" s="100">
        <v>92005002</v>
      </c>
      <c r="AS757" s="101" t="s">
        <v>158</v>
      </c>
      <c r="AT757" s="125" t="s">
        <v>197</v>
      </c>
      <c r="AU757" s="97" t="s">
        <v>701</v>
      </c>
      <c r="AV757" s="101">
        <v>10003002</v>
      </c>
      <c r="AW757" s="101">
        <v>21200130</v>
      </c>
      <c r="AX757" s="125" t="s">
        <v>160</v>
      </c>
      <c r="AY757" s="125">
        <v>0</v>
      </c>
      <c r="AZ757" s="100">
        <v>0</v>
      </c>
      <c r="BA757" s="100">
        <v>0</v>
      </c>
      <c r="BB757" s="131"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5" t="s">
        <v>892</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20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0</v>
      </c>
      <c r="AO758" s="101">
        <v>360000</v>
      </c>
      <c r="AP758" s="101">
        <v>0.5</v>
      </c>
      <c r="AQ758" s="101">
        <v>0</v>
      </c>
      <c r="AR758" s="100">
        <v>0</v>
      </c>
      <c r="AS758" s="101">
        <v>90106001</v>
      </c>
      <c r="AT758" s="125" t="s">
        <v>729</v>
      </c>
      <c r="AU758" s="101" t="s">
        <v>843</v>
      </c>
      <c r="AV758" s="101">
        <v>10002001</v>
      </c>
      <c r="AW758" s="101">
        <v>21201010</v>
      </c>
      <c r="AX758" s="125" t="s">
        <v>800</v>
      </c>
      <c r="AY758" s="125" t="s">
        <v>893</v>
      </c>
      <c r="AZ758" s="99">
        <v>0</v>
      </c>
      <c r="BA758" s="99">
        <v>0</v>
      </c>
      <c r="BB758" s="132" t="s">
        <v>894</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5" t="s">
        <v>892</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20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0</v>
      </c>
      <c r="AO759" s="101">
        <v>360000</v>
      </c>
      <c r="AP759" s="101">
        <v>0.5</v>
      </c>
      <c r="AQ759" s="101">
        <v>0</v>
      </c>
      <c r="AR759" s="100">
        <v>0</v>
      </c>
      <c r="AS759" s="101" t="s">
        <v>373</v>
      </c>
      <c r="AT759" s="125" t="s">
        <v>729</v>
      </c>
      <c r="AU759" s="101" t="s">
        <v>843</v>
      </c>
      <c r="AV759" s="101">
        <v>10002001</v>
      </c>
      <c r="AW759" s="101">
        <v>21201010</v>
      </c>
      <c r="AX759" s="125" t="s">
        <v>800</v>
      </c>
      <c r="AY759" s="125" t="s">
        <v>893</v>
      </c>
      <c r="AZ759" s="99">
        <v>0</v>
      </c>
      <c r="BA759" s="99">
        <v>0</v>
      </c>
      <c r="BB759" s="132" t="s">
        <v>894</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5" t="s">
        <v>892</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20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0</v>
      </c>
      <c r="AO760" s="101">
        <v>360000</v>
      </c>
      <c r="AP760" s="101">
        <v>0.5</v>
      </c>
      <c r="AQ760" s="101">
        <v>0</v>
      </c>
      <c r="AR760" s="100">
        <v>0</v>
      </c>
      <c r="AS760" s="101">
        <v>90106001</v>
      </c>
      <c r="AT760" s="125" t="s">
        <v>729</v>
      </c>
      <c r="AU760" s="101" t="s">
        <v>843</v>
      </c>
      <c r="AV760" s="101">
        <v>10002001</v>
      </c>
      <c r="AW760" s="101">
        <v>21201010</v>
      </c>
      <c r="AX760" s="125" t="s">
        <v>800</v>
      </c>
      <c r="AY760" s="125" t="s">
        <v>895</v>
      </c>
      <c r="AZ760" s="99">
        <v>0</v>
      </c>
      <c r="BA760" s="99">
        <v>0</v>
      </c>
      <c r="BB760" s="132" t="s">
        <v>896</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5" t="s">
        <v>892</v>
      </c>
      <c r="E761" s="101">
        <v>3</v>
      </c>
      <c r="F761" s="101">
        <v>63021101</v>
      </c>
      <c r="G761" s="97">
        <v>0</v>
      </c>
      <c r="H761" s="99">
        <v>0</v>
      </c>
      <c r="I761" s="11">
        <v>0</v>
      </c>
      <c r="J761" s="105">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20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0</v>
      </c>
      <c r="AO761" s="101">
        <v>360000</v>
      </c>
      <c r="AP761" s="101">
        <v>0.5</v>
      </c>
      <c r="AQ761" s="101">
        <v>0</v>
      </c>
      <c r="AR761" s="100">
        <v>0</v>
      </c>
      <c r="AS761" s="101" t="s">
        <v>373</v>
      </c>
      <c r="AT761" s="125" t="s">
        <v>729</v>
      </c>
      <c r="AU761" s="101" t="s">
        <v>843</v>
      </c>
      <c r="AV761" s="101">
        <v>10002001</v>
      </c>
      <c r="AW761" s="101">
        <v>21201010</v>
      </c>
      <c r="AX761" s="125" t="s">
        <v>800</v>
      </c>
      <c r="AY761" s="125" t="s">
        <v>897</v>
      </c>
      <c r="AZ761" s="99">
        <v>0</v>
      </c>
      <c r="BA761" s="99">
        <v>0</v>
      </c>
      <c r="BB761" s="132" t="s">
        <v>898</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5" t="s">
        <v>892</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20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0</v>
      </c>
      <c r="AO762" s="101">
        <v>360000</v>
      </c>
      <c r="AP762" s="101">
        <v>0.5</v>
      </c>
      <c r="AQ762" s="101">
        <v>0</v>
      </c>
      <c r="AR762" s="100">
        <v>0</v>
      </c>
      <c r="AS762" s="101" t="s">
        <v>373</v>
      </c>
      <c r="AT762" s="125" t="s">
        <v>729</v>
      </c>
      <c r="AU762" s="101" t="s">
        <v>843</v>
      </c>
      <c r="AV762" s="101">
        <v>10002001</v>
      </c>
      <c r="AW762" s="101">
        <v>21201010</v>
      </c>
      <c r="AX762" s="125" t="s">
        <v>800</v>
      </c>
      <c r="AY762" s="125" t="s">
        <v>899</v>
      </c>
      <c r="AZ762" s="99">
        <v>0</v>
      </c>
      <c r="BA762" s="99">
        <v>0</v>
      </c>
      <c r="BB762" s="132" t="s">
        <v>900</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5" t="s">
        <v>892</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20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0</v>
      </c>
      <c r="AO763" s="101">
        <v>360000</v>
      </c>
      <c r="AP763" s="101">
        <v>0.5</v>
      </c>
      <c r="AQ763" s="101">
        <v>0</v>
      </c>
      <c r="AR763" s="100">
        <v>0</v>
      </c>
      <c r="AS763" s="101" t="s">
        <v>373</v>
      </c>
      <c r="AT763" s="125" t="s">
        <v>729</v>
      </c>
      <c r="AU763" s="101" t="s">
        <v>843</v>
      </c>
      <c r="AV763" s="101">
        <v>10002001</v>
      </c>
      <c r="AW763" s="101">
        <v>21201010</v>
      </c>
      <c r="AX763" s="125" t="s">
        <v>800</v>
      </c>
      <c r="AY763" s="125" t="s">
        <v>901</v>
      </c>
      <c r="AZ763" s="99">
        <v>0</v>
      </c>
      <c r="BA763" s="99">
        <v>0</v>
      </c>
      <c r="BB763" s="132" t="s">
        <v>902</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903</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159</v>
      </c>
      <c r="AU764" s="14" t="s">
        <v>788</v>
      </c>
      <c r="AV764" s="101">
        <v>10002001</v>
      </c>
      <c r="AW764" s="101">
        <v>21201010</v>
      </c>
      <c r="AX764" s="15" t="s">
        <v>160</v>
      </c>
      <c r="AY764" s="15">
        <v>0</v>
      </c>
      <c r="AZ764" s="13">
        <v>0</v>
      </c>
      <c r="BA764" s="13">
        <v>0</v>
      </c>
      <c r="BB764" s="108"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903</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159</v>
      </c>
      <c r="AU765" s="14" t="s">
        <v>788</v>
      </c>
      <c r="AV765" s="101">
        <v>10002001</v>
      </c>
      <c r="AW765" s="101">
        <v>21201010</v>
      </c>
      <c r="AX765" s="15" t="s">
        <v>160</v>
      </c>
      <c r="AY765" s="15">
        <v>0</v>
      </c>
      <c r="AZ765" s="13">
        <v>0</v>
      </c>
      <c r="BA765" s="13">
        <v>0</v>
      </c>
      <c r="BB765" s="108"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903</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159</v>
      </c>
      <c r="AU766" s="14" t="s">
        <v>788</v>
      </c>
      <c r="AV766" s="101">
        <v>10002001</v>
      </c>
      <c r="AW766" s="101">
        <v>21201010</v>
      </c>
      <c r="AX766" s="15" t="s">
        <v>160</v>
      </c>
      <c r="AY766" s="15">
        <v>0</v>
      </c>
      <c r="AZ766" s="13">
        <v>0</v>
      </c>
      <c r="BA766" s="13">
        <v>0</v>
      </c>
      <c r="BB766" s="108"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903</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159</v>
      </c>
      <c r="AU767" s="14" t="s">
        <v>788</v>
      </c>
      <c r="AV767" s="101">
        <v>10002001</v>
      </c>
      <c r="AW767" s="101">
        <v>21201010</v>
      </c>
      <c r="AX767" s="15" t="s">
        <v>160</v>
      </c>
      <c r="AY767" s="15">
        <v>0</v>
      </c>
      <c r="AZ767" s="13">
        <v>0</v>
      </c>
      <c r="BA767" s="13">
        <v>0</v>
      </c>
      <c r="BB767" s="108"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903</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159</v>
      </c>
      <c r="AU768" s="14" t="s">
        <v>788</v>
      </c>
      <c r="AV768" s="101">
        <v>10002001</v>
      </c>
      <c r="AW768" s="101">
        <v>21201010</v>
      </c>
      <c r="AX768" s="15" t="s">
        <v>160</v>
      </c>
      <c r="AY768" s="15">
        <v>0</v>
      </c>
      <c r="AZ768" s="13">
        <v>0</v>
      </c>
      <c r="BA768" s="13">
        <v>0</v>
      </c>
      <c r="BB768" s="108"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5" t="s">
        <v>904</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25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0</v>
      </c>
      <c r="AO769" s="101">
        <v>360000</v>
      </c>
      <c r="AP769" s="101">
        <v>0.5</v>
      </c>
      <c r="AQ769" s="101">
        <v>0</v>
      </c>
      <c r="AR769" s="100">
        <v>0</v>
      </c>
      <c r="AS769" s="101" t="s">
        <v>373</v>
      </c>
      <c r="AT769" s="125" t="s">
        <v>729</v>
      </c>
      <c r="AU769" s="101" t="s">
        <v>843</v>
      </c>
      <c r="AV769" s="101">
        <v>10002001</v>
      </c>
      <c r="AW769" s="101">
        <v>21201020</v>
      </c>
      <c r="AX769" s="125" t="s">
        <v>800</v>
      </c>
      <c r="AY769" s="125" t="s">
        <v>905</v>
      </c>
      <c r="AZ769" s="99">
        <v>0</v>
      </c>
      <c r="BA769" s="99">
        <v>0</v>
      </c>
      <c r="BB769" s="132" t="s">
        <v>906</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5" t="s">
        <v>904</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25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0</v>
      </c>
      <c r="AO770" s="101">
        <v>360000</v>
      </c>
      <c r="AP770" s="101">
        <v>0.5</v>
      </c>
      <c r="AQ770" s="101">
        <v>0</v>
      </c>
      <c r="AR770" s="100">
        <v>0</v>
      </c>
      <c r="AS770" s="101" t="s">
        <v>373</v>
      </c>
      <c r="AT770" s="125" t="s">
        <v>729</v>
      </c>
      <c r="AU770" s="101" t="s">
        <v>843</v>
      </c>
      <c r="AV770" s="101">
        <v>10002001</v>
      </c>
      <c r="AW770" s="101">
        <v>21201020</v>
      </c>
      <c r="AX770" s="125" t="s">
        <v>800</v>
      </c>
      <c r="AY770" s="125" t="s">
        <v>905</v>
      </c>
      <c r="AZ770" s="99">
        <v>0</v>
      </c>
      <c r="BA770" s="99">
        <v>0</v>
      </c>
      <c r="BB770" s="132" t="s">
        <v>906</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5" t="s">
        <v>904</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25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0</v>
      </c>
      <c r="AO771" s="101">
        <v>360000</v>
      </c>
      <c r="AP771" s="101">
        <v>0.5</v>
      </c>
      <c r="AQ771" s="101">
        <v>0</v>
      </c>
      <c r="AR771" s="100">
        <v>0</v>
      </c>
      <c r="AS771" s="101" t="s">
        <v>373</v>
      </c>
      <c r="AT771" s="125" t="s">
        <v>729</v>
      </c>
      <c r="AU771" s="101" t="s">
        <v>843</v>
      </c>
      <c r="AV771" s="101">
        <v>10002001</v>
      </c>
      <c r="AW771" s="101">
        <v>21201020</v>
      </c>
      <c r="AX771" s="125" t="s">
        <v>800</v>
      </c>
      <c r="AY771" s="125" t="s">
        <v>907</v>
      </c>
      <c r="AZ771" s="99">
        <v>0</v>
      </c>
      <c r="BA771" s="99">
        <v>0</v>
      </c>
      <c r="BB771" s="132" t="s">
        <v>908</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5" t="s">
        <v>904</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25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0</v>
      </c>
      <c r="AO772" s="101">
        <v>360000</v>
      </c>
      <c r="AP772" s="101">
        <v>0.5</v>
      </c>
      <c r="AQ772" s="101">
        <v>0</v>
      </c>
      <c r="AR772" s="100">
        <v>0</v>
      </c>
      <c r="AS772" s="101" t="s">
        <v>373</v>
      </c>
      <c r="AT772" s="125" t="s">
        <v>729</v>
      </c>
      <c r="AU772" s="101" t="s">
        <v>843</v>
      </c>
      <c r="AV772" s="101">
        <v>10002001</v>
      </c>
      <c r="AW772" s="101">
        <v>21201020</v>
      </c>
      <c r="AX772" s="125" t="s">
        <v>800</v>
      </c>
      <c r="AY772" s="125" t="s">
        <v>909</v>
      </c>
      <c r="AZ772" s="99">
        <v>0</v>
      </c>
      <c r="BA772" s="99">
        <v>0</v>
      </c>
      <c r="BB772" s="132" t="s">
        <v>910</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5" t="s">
        <v>904</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25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0</v>
      </c>
      <c r="AO773" s="101">
        <v>360000</v>
      </c>
      <c r="AP773" s="101">
        <v>0.5</v>
      </c>
      <c r="AQ773" s="101">
        <v>0</v>
      </c>
      <c r="AR773" s="100">
        <v>0</v>
      </c>
      <c r="AS773" s="101" t="s">
        <v>373</v>
      </c>
      <c r="AT773" s="125" t="s">
        <v>729</v>
      </c>
      <c r="AU773" s="101" t="s">
        <v>843</v>
      </c>
      <c r="AV773" s="101">
        <v>10002001</v>
      </c>
      <c r="AW773" s="101">
        <v>21201020</v>
      </c>
      <c r="AX773" s="125" t="s">
        <v>800</v>
      </c>
      <c r="AY773" s="125" t="s">
        <v>911</v>
      </c>
      <c r="AZ773" s="99">
        <v>0</v>
      </c>
      <c r="BA773" s="99">
        <v>0</v>
      </c>
      <c r="BB773" s="132" t="s">
        <v>912</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5" t="s">
        <v>904</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25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0</v>
      </c>
      <c r="AO774" s="101">
        <v>360000</v>
      </c>
      <c r="AP774" s="101">
        <v>0.5</v>
      </c>
      <c r="AQ774" s="101">
        <v>0</v>
      </c>
      <c r="AR774" s="100">
        <v>0</v>
      </c>
      <c r="AS774" s="101" t="s">
        <v>373</v>
      </c>
      <c r="AT774" s="125" t="s">
        <v>729</v>
      </c>
      <c r="AU774" s="101" t="s">
        <v>843</v>
      </c>
      <c r="AV774" s="101">
        <v>10002001</v>
      </c>
      <c r="AW774" s="101">
        <v>21201020</v>
      </c>
      <c r="AX774" s="125" t="s">
        <v>800</v>
      </c>
      <c r="AY774" s="125" t="s">
        <v>913</v>
      </c>
      <c r="AZ774" s="99">
        <v>0</v>
      </c>
      <c r="BA774" s="99">
        <v>0</v>
      </c>
      <c r="BB774" s="132" t="s">
        <v>914</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915</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159</v>
      </c>
      <c r="AU775" s="14" t="s">
        <v>788</v>
      </c>
      <c r="AV775" s="101">
        <v>10002001</v>
      </c>
      <c r="AW775" s="101">
        <v>21201020</v>
      </c>
      <c r="AX775" s="15" t="s">
        <v>160</v>
      </c>
      <c r="AY775" s="15">
        <v>0</v>
      </c>
      <c r="AZ775" s="13">
        <v>0</v>
      </c>
      <c r="BA775" s="13">
        <v>0</v>
      </c>
      <c r="BB775" s="108"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915</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159</v>
      </c>
      <c r="AU776" s="14" t="s">
        <v>788</v>
      </c>
      <c r="AV776" s="101">
        <v>10002001</v>
      </c>
      <c r="AW776" s="101">
        <v>21201020</v>
      </c>
      <c r="AX776" s="15" t="s">
        <v>160</v>
      </c>
      <c r="AY776" s="15">
        <v>0</v>
      </c>
      <c r="AZ776" s="13">
        <v>0</v>
      </c>
      <c r="BA776" s="13">
        <v>0</v>
      </c>
      <c r="BB776" s="108"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915</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159</v>
      </c>
      <c r="AU777" s="14" t="s">
        <v>788</v>
      </c>
      <c r="AV777" s="101">
        <v>10002001</v>
      </c>
      <c r="AW777" s="101">
        <v>21201020</v>
      </c>
      <c r="AX777" s="15" t="s">
        <v>160</v>
      </c>
      <c r="AY777" s="15">
        <v>0</v>
      </c>
      <c r="AZ777" s="13">
        <v>0</v>
      </c>
      <c r="BA777" s="13">
        <v>0</v>
      </c>
      <c r="BB777" s="108"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915</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159</v>
      </c>
      <c r="AU778" s="14" t="s">
        <v>788</v>
      </c>
      <c r="AV778" s="101">
        <v>10002001</v>
      </c>
      <c r="AW778" s="101">
        <v>21201020</v>
      </c>
      <c r="AX778" s="15" t="s">
        <v>160</v>
      </c>
      <c r="AY778" s="15">
        <v>0</v>
      </c>
      <c r="AZ778" s="13">
        <v>0</v>
      </c>
      <c r="BA778" s="13">
        <v>0</v>
      </c>
      <c r="BB778" s="108"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915</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159</v>
      </c>
      <c r="AU779" s="14" t="s">
        <v>788</v>
      </c>
      <c r="AV779" s="101">
        <v>10002001</v>
      </c>
      <c r="AW779" s="101">
        <v>21201020</v>
      </c>
      <c r="AX779" s="15" t="s">
        <v>160</v>
      </c>
      <c r="AY779" s="15">
        <v>0</v>
      </c>
      <c r="AZ779" s="13">
        <v>0</v>
      </c>
      <c r="BA779" s="13">
        <v>0</v>
      </c>
      <c r="BB779" s="108"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5" t="s">
        <v>916</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30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5" t="s">
        <v>733</v>
      </c>
      <c r="AU780" s="101" t="s">
        <v>699</v>
      </c>
      <c r="AV780" s="101">
        <v>10002001</v>
      </c>
      <c r="AW780" s="101">
        <v>21201030</v>
      </c>
      <c r="AX780" s="125" t="s">
        <v>230</v>
      </c>
      <c r="AY780" s="125" t="s">
        <v>260</v>
      </c>
      <c r="AZ780" s="99">
        <v>0</v>
      </c>
      <c r="BA780" s="99">
        <v>0</v>
      </c>
      <c r="BB780" s="131"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5" t="s">
        <v>916</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30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5" t="s">
        <v>733</v>
      </c>
      <c r="AU781" s="101" t="s">
        <v>699</v>
      </c>
      <c r="AV781" s="101">
        <v>10002001</v>
      </c>
      <c r="AW781" s="101">
        <v>21201030</v>
      </c>
      <c r="AX781" s="125" t="s">
        <v>230</v>
      </c>
      <c r="AY781" s="125" t="s">
        <v>260</v>
      </c>
      <c r="AZ781" s="99">
        <v>0</v>
      </c>
      <c r="BA781" s="99">
        <v>0</v>
      </c>
      <c r="BB781" s="131"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5" t="s">
        <v>916</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30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5" t="s">
        <v>733</v>
      </c>
      <c r="AU782" s="101" t="s">
        <v>699</v>
      </c>
      <c r="AV782" s="101">
        <v>10002001</v>
      </c>
      <c r="AW782" s="101">
        <v>21201030</v>
      </c>
      <c r="AX782" s="125" t="s">
        <v>230</v>
      </c>
      <c r="AY782" s="125" t="s">
        <v>260</v>
      </c>
      <c r="AZ782" s="99">
        <v>0</v>
      </c>
      <c r="BA782" s="99">
        <v>0</v>
      </c>
      <c r="BB782" s="131"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5" t="s">
        <v>916</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30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5" t="s">
        <v>733</v>
      </c>
      <c r="AU783" s="101" t="s">
        <v>699</v>
      </c>
      <c r="AV783" s="101">
        <v>10002001</v>
      </c>
      <c r="AW783" s="101">
        <v>21201030</v>
      </c>
      <c r="AX783" s="125" t="s">
        <v>230</v>
      </c>
      <c r="AY783" s="125" t="s">
        <v>260</v>
      </c>
      <c r="AZ783" s="99">
        <v>0</v>
      </c>
      <c r="BA783" s="99">
        <v>0</v>
      </c>
      <c r="BB783" s="131"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5" t="s">
        <v>916</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30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5" t="s">
        <v>733</v>
      </c>
      <c r="AU784" s="101" t="s">
        <v>699</v>
      </c>
      <c r="AV784" s="101">
        <v>10002001</v>
      </c>
      <c r="AW784" s="101">
        <v>21201030</v>
      </c>
      <c r="AX784" s="125" t="s">
        <v>230</v>
      </c>
      <c r="AY784" s="125" t="s">
        <v>260</v>
      </c>
      <c r="AZ784" s="99">
        <v>0</v>
      </c>
      <c r="BA784" s="99">
        <v>0</v>
      </c>
      <c r="BB784" s="131"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5" t="s">
        <v>916</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30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5" t="s">
        <v>733</v>
      </c>
      <c r="AU785" s="101" t="s">
        <v>699</v>
      </c>
      <c r="AV785" s="101">
        <v>10002001</v>
      </c>
      <c r="AW785" s="101">
        <v>21201030</v>
      </c>
      <c r="AX785" s="125" t="s">
        <v>230</v>
      </c>
      <c r="AY785" s="125" t="s">
        <v>260</v>
      </c>
      <c r="AZ785" s="99">
        <v>0</v>
      </c>
      <c r="BA785" s="99">
        <v>0</v>
      </c>
      <c r="BB785" s="131"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5" t="s">
        <v>917</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35</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158</v>
      </c>
      <c r="AT786" s="98" t="s">
        <v>768</v>
      </c>
      <c r="AU786" s="101" t="s">
        <v>734</v>
      </c>
      <c r="AV786" s="101">
        <v>0</v>
      </c>
      <c r="AW786" s="101">
        <v>21201040</v>
      </c>
      <c r="AX786" s="125" t="s">
        <v>918</v>
      </c>
      <c r="AY786" s="194" t="s">
        <v>919</v>
      </c>
      <c r="AZ786" s="99">
        <v>0</v>
      </c>
      <c r="BA786" s="99">
        <v>0</v>
      </c>
      <c r="BB786" s="132" t="s">
        <v>920</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5" t="s">
        <v>917</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35</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158</v>
      </c>
      <c r="AT787" s="98" t="s">
        <v>768</v>
      </c>
      <c r="AU787" s="101" t="s">
        <v>734</v>
      </c>
      <c r="AV787" s="101">
        <v>0</v>
      </c>
      <c r="AW787" s="101">
        <v>21201040</v>
      </c>
      <c r="AX787" s="125" t="s">
        <v>918</v>
      </c>
      <c r="AY787" s="194" t="s">
        <v>919</v>
      </c>
      <c r="AZ787" s="99">
        <v>0</v>
      </c>
      <c r="BA787" s="99">
        <v>0</v>
      </c>
      <c r="BB787" s="132" t="s">
        <v>920</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5" t="s">
        <v>917</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35</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158</v>
      </c>
      <c r="AT788" s="98" t="s">
        <v>768</v>
      </c>
      <c r="AU788" s="101" t="s">
        <v>734</v>
      </c>
      <c r="AV788" s="101">
        <v>0</v>
      </c>
      <c r="AW788" s="101">
        <v>21201040</v>
      </c>
      <c r="AX788" s="125" t="s">
        <v>918</v>
      </c>
      <c r="AY788" s="194" t="s">
        <v>921</v>
      </c>
      <c r="AZ788" s="99">
        <v>0</v>
      </c>
      <c r="BA788" s="99">
        <v>0</v>
      </c>
      <c r="BB788" s="132" t="s">
        <v>922</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5" t="s">
        <v>917</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35</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158</v>
      </c>
      <c r="AT789" s="98" t="s">
        <v>768</v>
      </c>
      <c r="AU789" s="101" t="s">
        <v>734</v>
      </c>
      <c r="AV789" s="101">
        <v>0</v>
      </c>
      <c r="AW789" s="101">
        <v>21201040</v>
      </c>
      <c r="AX789" s="125" t="s">
        <v>918</v>
      </c>
      <c r="AY789" s="194" t="s">
        <v>923</v>
      </c>
      <c r="AZ789" s="99">
        <v>0</v>
      </c>
      <c r="BA789" s="99">
        <v>0</v>
      </c>
      <c r="BB789" s="132" t="s">
        <v>924</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5" t="s">
        <v>917</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35</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158</v>
      </c>
      <c r="AT790" s="98" t="s">
        <v>768</v>
      </c>
      <c r="AU790" s="101" t="s">
        <v>734</v>
      </c>
      <c r="AV790" s="101">
        <v>0</v>
      </c>
      <c r="AW790" s="101">
        <v>21201040</v>
      </c>
      <c r="AX790" s="125" t="s">
        <v>918</v>
      </c>
      <c r="AY790" s="194" t="s">
        <v>925</v>
      </c>
      <c r="AZ790" s="99">
        <v>0</v>
      </c>
      <c r="BA790" s="99">
        <v>0</v>
      </c>
      <c r="BB790" s="132" t="s">
        <v>926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5" t="s">
        <v>917</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35</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158</v>
      </c>
      <c r="AT791" s="98" t="s">
        <v>768</v>
      </c>
      <c r="AU791" s="101" t="s">
        <v>734</v>
      </c>
      <c r="AV791" s="101">
        <v>0</v>
      </c>
      <c r="AW791" s="101">
        <v>21201040</v>
      </c>
      <c r="AX791" s="125" t="s">
        <v>918</v>
      </c>
      <c r="AY791" s="194" t="s">
        <v>927</v>
      </c>
      <c r="AZ791" s="99">
        <v>0</v>
      </c>
      <c r="BA791" s="99">
        <v>0</v>
      </c>
      <c r="BB791" s="132" t="s">
        <v>928</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20.100000000000001" customHeight="1">
      <c r="C792" s="97">
        <v>63021411</v>
      </c>
      <c r="D792" s="12" t="s">
        <v>929</v>
      </c>
      <c r="E792" s="11">
        <v>1</v>
      </c>
      <c r="F792" s="11">
        <v>60010500</v>
      </c>
      <c r="G792" s="14">
        <v>0</v>
      </c>
      <c r="H792" s="13">
        <v>0</v>
      </c>
      <c r="I792" s="14">
        <v>1</v>
      </c>
      <c r="J792" s="14">
        <v>0</v>
      </c>
      <c r="K792" s="14">
        <v>0</v>
      </c>
      <c r="L792" s="11">
        <v>0</v>
      </c>
      <c r="M792" s="11">
        <v>0</v>
      </c>
      <c r="N792" s="11">
        <v>5</v>
      </c>
      <c r="O792" s="11">
        <v>0</v>
      </c>
      <c r="P792" s="11">
        <v>0</v>
      </c>
      <c r="Q792" s="11">
        <v>0</v>
      </c>
      <c r="R792" s="6">
        <v>0</v>
      </c>
      <c r="S792" s="11">
        <v>0</v>
      </c>
      <c r="T792" s="11">
        <v>1</v>
      </c>
      <c r="U792" s="11">
        <v>2</v>
      </c>
      <c r="V792" s="11">
        <v>0</v>
      </c>
      <c r="W792" s="11">
        <v>0</v>
      </c>
      <c r="X792" s="11">
        <v>0</v>
      </c>
      <c r="Y792" s="11">
        <v>0</v>
      </c>
      <c r="Z792" s="11">
        <v>0</v>
      </c>
      <c r="AA792" s="11">
        <v>0</v>
      </c>
      <c r="AB792" s="11">
        <v>0</v>
      </c>
      <c r="AC792" s="11">
        <v>0</v>
      </c>
      <c r="AD792" s="11">
        <v>9</v>
      </c>
      <c r="AE792" s="11">
        <v>2</v>
      </c>
      <c r="AF792" s="11" t="s">
        <v>167</v>
      </c>
      <c r="AG792" s="6">
        <v>2</v>
      </c>
      <c r="AH792" s="6">
        <v>2</v>
      </c>
      <c r="AI792" s="6">
        <v>0</v>
      </c>
      <c r="AJ792" s="6">
        <v>1.5</v>
      </c>
      <c r="AK792" s="11">
        <v>0</v>
      </c>
      <c r="AL792" s="11">
        <v>0</v>
      </c>
      <c r="AM792" s="11">
        <v>0</v>
      </c>
      <c r="AN792" s="11">
        <v>0</v>
      </c>
      <c r="AO792" s="11">
        <v>3000</v>
      </c>
      <c r="AP792" s="11">
        <v>0.5</v>
      </c>
      <c r="AQ792" s="11">
        <v>0</v>
      </c>
      <c r="AR792" s="6">
        <v>0</v>
      </c>
      <c r="AS792" s="11" t="s">
        <v>158</v>
      </c>
      <c r="AT792" s="12" t="s">
        <v>159</v>
      </c>
      <c r="AU792" s="11">
        <v>0</v>
      </c>
      <c r="AV792" s="14">
        <v>0</v>
      </c>
      <c r="AW792" s="14">
        <v>0</v>
      </c>
      <c r="AX792" s="12" t="s">
        <v>160</v>
      </c>
      <c r="AY792" s="11" t="s">
        <v>930</v>
      </c>
      <c r="AZ792" s="13">
        <v>0</v>
      </c>
      <c r="BA792" s="13">
        <v>0</v>
      </c>
      <c r="BB792" s="37" t="s">
        <v>880</v>
      </c>
      <c r="BC792" s="11"/>
      <c r="BD792" s="11">
        <v>0</v>
      </c>
      <c r="BE792" s="11"/>
      <c r="BF792" s="11"/>
      <c r="BG792" s="11"/>
      <c r="BH792" s="14"/>
      <c r="BI792" s="11">
        <v>0</v>
      </c>
      <c r="BJ792" s="6">
        <v>0</v>
      </c>
      <c r="BK792" s="6">
        <v>0</v>
      </c>
      <c r="BL792" s="6">
        <v>0</v>
      </c>
      <c r="BM792" s="6">
        <v>0</v>
      </c>
      <c r="BN792" s="6">
        <v>0</v>
      </c>
      <c r="BO792" s="6">
        <v>0</v>
      </c>
    </row>
    <row r="793" spans="3:67" ht="20.100000000000001" customHeight="1">
      <c r="C793" s="97">
        <v>63021412</v>
      </c>
      <c r="D793" s="12" t="s">
        <v>931</v>
      </c>
      <c r="E793" s="11">
        <v>1</v>
      </c>
      <c r="F793" s="11">
        <v>60010500</v>
      </c>
      <c r="G793" s="14">
        <v>0</v>
      </c>
      <c r="H793" s="13">
        <v>0</v>
      </c>
      <c r="I793" s="14">
        <v>1</v>
      </c>
      <c r="J793" s="14">
        <v>0</v>
      </c>
      <c r="K793" s="14">
        <v>0</v>
      </c>
      <c r="L793" s="11">
        <v>0</v>
      </c>
      <c r="M793" s="11">
        <v>0</v>
      </c>
      <c r="N793" s="11">
        <v>5</v>
      </c>
      <c r="O793" s="11">
        <v>0</v>
      </c>
      <c r="P793" s="11">
        <v>0</v>
      </c>
      <c r="Q793" s="11">
        <v>0</v>
      </c>
      <c r="R793" s="6">
        <v>0</v>
      </c>
      <c r="S793" s="11">
        <v>0</v>
      </c>
      <c r="T793" s="11">
        <v>1</v>
      </c>
      <c r="U793" s="11">
        <v>2</v>
      </c>
      <c r="V793" s="11">
        <v>0</v>
      </c>
      <c r="W793" s="11">
        <v>0</v>
      </c>
      <c r="X793" s="11">
        <v>0</v>
      </c>
      <c r="Y793" s="11">
        <v>0</v>
      </c>
      <c r="Z793" s="11">
        <v>0</v>
      </c>
      <c r="AA793" s="11">
        <v>0</v>
      </c>
      <c r="AB793" s="11">
        <v>0</v>
      </c>
      <c r="AC793" s="11">
        <v>0</v>
      </c>
      <c r="AD793" s="11">
        <v>9</v>
      </c>
      <c r="AE793" s="11">
        <v>2</v>
      </c>
      <c r="AF793" s="11" t="s">
        <v>167</v>
      </c>
      <c r="AG793" s="6">
        <v>2</v>
      </c>
      <c r="AH793" s="6">
        <v>2</v>
      </c>
      <c r="AI793" s="6">
        <v>0</v>
      </c>
      <c r="AJ793" s="6">
        <v>1.5</v>
      </c>
      <c r="AK793" s="11">
        <v>0</v>
      </c>
      <c r="AL793" s="11">
        <v>0</v>
      </c>
      <c r="AM793" s="11">
        <v>0</v>
      </c>
      <c r="AN793" s="11">
        <v>0</v>
      </c>
      <c r="AO793" s="11">
        <v>3000</v>
      </c>
      <c r="AP793" s="11">
        <v>0.5</v>
      </c>
      <c r="AQ793" s="11">
        <v>0</v>
      </c>
      <c r="AR793" s="6">
        <v>0</v>
      </c>
      <c r="AS793" s="11" t="s">
        <v>158</v>
      </c>
      <c r="AT793" s="12" t="s">
        <v>159</v>
      </c>
      <c r="AU793" s="11">
        <v>0</v>
      </c>
      <c r="AV793" s="14">
        <v>0</v>
      </c>
      <c r="AW793" s="14">
        <v>0</v>
      </c>
      <c r="AX793" s="12" t="s">
        <v>160</v>
      </c>
      <c r="AY793" s="11" t="s">
        <v>930</v>
      </c>
      <c r="AZ793" s="13">
        <v>0</v>
      </c>
      <c r="BA793" s="13">
        <v>0</v>
      </c>
      <c r="BB793" s="37" t="s">
        <v>880</v>
      </c>
      <c r="BC793" s="11"/>
      <c r="BD793" s="11">
        <v>0</v>
      </c>
      <c r="BE793" s="11"/>
      <c r="BF793" s="11"/>
      <c r="BG793" s="11"/>
      <c r="BH793" s="14"/>
      <c r="BI793" s="11">
        <v>0</v>
      </c>
      <c r="BJ793" s="6">
        <v>0</v>
      </c>
      <c r="BK793" s="6">
        <v>0</v>
      </c>
      <c r="BL793" s="6">
        <v>0</v>
      </c>
      <c r="BM793" s="6">
        <v>0</v>
      </c>
      <c r="BN793" s="6">
        <v>0</v>
      </c>
      <c r="BO793" s="6">
        <v>0</v>
      </c>
    </row>
    <row r="794" spans="3:67" ht="19.5" customHeight="1">
      <c r="C794" s="97">
        <v>63022101</v>
      </c>
      <c r="D794" s="134" t="s">
        <v>932</v>
      </c>
      <c r="E794" s="126">
        <v>0</v>
      </c>
      <c r="F794" s="126">
        <v>63022101</v>
      </c>
      <c r="G794" s="97">
        <f t="shared" ref="G794:G796" si="91">C795</f>
        <v>63022102</v>
      </c>
      <c r="H794" s="99">
        <v>0</v>
      </c>
      <c r="I794" s="11">
        <v>18</v>
      </c>
      <c r="J794" s="11">
        <v>5</v>
      </c>
      <c r="K794" s="126">
        <v>0</v>
      </c>
      <c r="L794" s="126">
        <v>0</v>
      </c>
      <c r="M794" s="126">
        <v>0</v>
      </c>
      <c r="N794" s="126">
        <v>1</v>
      </c>
      <c r="O794" s="126">
        <v>0</v>
      </c>
      <c r="P794" s="126">
        <v>0</v>
      </c>
      <c r="Q794" s="126">
        <v>0</v>
      </c>
      <c r="R794" s="126">
        <v>0</v>
      </c>
      <c r="S794" s="126">
        <v>0</v>
      </c>
      <c r="T794" s="126">
        <v>1</v>
      </c>
      <c r="U794" s="126">
        <v>2</v>
      </c>
      <c r="V794" s="101">
        <v>0</v>
      </c>
      <c r="W794" s="101">
        <v>3</v>
      </c>
      <c r="X794" s="101">
        <v>1800</v>
      </c>
      <c r="Y794" s="126">
        <v>0</v>
      </c>
      <c r="Z794" s="126">
        <v>20</v>
      </c>
      <c r="AA794" s="126">
        <v>0</v>
      </c>
      <c r="AB794" s="126">
        <v>0</v>
      </c>
      <c r="AC794" s="126">
        <v>0</v>
      </c>
      <c r="AD794" s="126">
        <v>9</v>
      </c>
      <c r="AE794" s="126">
        <v>1</v>
      </c>
      <c r="AF794" s="126">
        <v>3</v>
      </c>
      <c r="AG794" s="126">
        <v>2</v>
      </c>
      <c r="AH794" s="126">
        <v>2</v>
      </c>
      <c r="AI794" s="126">
        <v>0</v>
      </c>
      <c r="AJ794" s="126">
        <v>4</v>
      </c>
      <c r="AK794" s="126">
        <v>0</v>
      </c>
      <c r="AL794" s="126">
        <v>0</v>
      </c>
      <c r="AM794" s="126">
        <v>0</v>
      </c>
      <c r="AN794" s="126">
        <v>0.25</v>
      </c>
      <c r="AO794" s="126">
        <v>1500</v>
      </c>
      <c r="AP794" s="126">
        <v>0.25</v>
      </c>
      <c r="AQ794" s="126">
        <v>20</v>
      </c>
      <c r="AR794" s="126">
        <v>0</v>
      </c>
      <c r="AS794" s="126">
        <v>92002001</v>
      </c>
      <c r="AT794" s="134" t="s">
        <v>159</v>
      </c>
      <c r="AU794" s="126" t="s">
        <v>697</v>
      </c>
      <c r="AV794" s="126">
        <v>10003002</v>
      </c>
      <c r="AW794" s="126">
        <v>21202010</v>
      </c>
      <c r="AX794" s="134" t="s">
        <v>380</v>
      </c>
      <c r="AY794" s="134">
        <v>0</v>
      </c>
      <c r="AZ794" s="126">
        <v>0</v>
      </c>
      <c r="BA794" s="126">
        <v>0</v>
      </c>
      <c r="BB794" s="135" t="str">
        <f t="shared" ref="BB794:BB799" si="92">"立即对目标范围内的怪物造成"&amp;W794*100&amp;"%攻击伤害+"&amp;X794&amp;"点固定伤害"&amp;",并使目标移动速度降低50%,持续3秒"</f>
        <v>立即对目标范围内的怪物造成300%攻击伤害+1800点固定伤害,并使目标移动速度降低50%,持续3秒</v>
      </c>
      <c r="BC794" s="126">
        <v>0</v>
      </c>
      <c r="BD794" s="126">
        <v>0</v>
      </c>
      <c r="BE794" s="126">
        <v>0</v>
      </c>
      <c r="BF794" s="126">
        <v>0</v>
      </c>
      <c r="BG794" s="126">
        <v>0</v>
      </c>
      <c r="BH794" s="126">
        <v>0</v>
      </c>
      <c r="BI794" s="137">
        <v>0</v>
      </c>
      <c r="BJ794" s="126">
        <v>0</v>
      </c>
      <c r="BK794" s="126">
        <v>0</v>
      </c>
      <c r="BL794" s="126">
        <v>0</v>
      </c>
      <c r="BM794" s="126">
        <v>0</v>
      </c>
      <c r="BN794" s="126">
        <v>0</v>
      </c>
      <c r="BO794" s="126">
        <v>0</v>
      </c>
    </row>
    <row r="795" spans="3:67" ht="19.5" customHeight="1">
      <c r="C795" s="97">
        <v>63022102</v>
      </c>
      <c r="D795" s="134" t="s">
        <v>932</v>
      </c>
      <c r="E795" s="126">
        <v>1</v>
      </c>
      <c r="F795" s="126">
        <v>63022101</v>
      </c>
      <c r="G795" s="97">
        <f t="shared" si="91"/>
        <v>63022103</v>
      </c>
      <c r="H795" s="99">
        <v>0</v>
      </c>
      <c r="I795" s="11">
        <v>27</v>
      </c>
      <c r="J795" s="11">
        <v>2</v>
      </c>
      <c r="K795" s="126">
        <v>0</v>
      </c>
      <c r="L795" s="126">
        <v>0</v>
      </c>
      <c r="M795" s="126">
        <v>0</v>
      </c>
      <c r="N795" s="126">
        <v>1</v>
      </c>
      <c r="O795" s="126">
        <v>0</v>
      </c>
      <c r="P795" s="126">
        <v>0</v>
      </c>
      <c r="Q795" s="126">
        <v>0</v>
      </c>
      <c r="R795" s="126">
        <v>0</v>
      </c>
      <c r="S795" s="126">
        <v>0</v>
      </c>
      <c r="T795" s="126">
        <v>1</v>
      </c>
      <c r="U795" s="126">
        <v>2</v>
      </c>
      <c r="V795" s="101">
        <v>0</v>
      </c>
      <c r="W795" s="101">
        <v>3</v>
      </c>
      <c r="X795" s="101">
        <v>1800</v>
      </c>
      <c r="Y795" s="126">
        <v>0</v>
      </c>
      <c r="Z795" s="126">
        <v>20</v>
      </c>
      <c r="AA795" s="126">
        <v>0</v>
      </c>
      <c r="AB795" s="126">
        <v>0</v>
      </c>
      <c r="AC795" s="126">
        <v>0</v>
      </c>
      <c r="AD795" s="126">
        <v>9</v>
      </c>
      <c r="AE795" s="126">
        <v>1</v>
      </c>
      <c r="AF795" s="126">
        <v>3</v>
      </c>
      <c r="AG795" s="126">
        <v>2</v>
      </c>
      <c r="AH795" s="126">
        <v>2</v>
      </c>
      <c r="AI795" s="126">
        <v>0</v>
      </c>
      <c r="AJ795" s="126">
        <v>4</v>
      </c>
      <c r="AK795" s="126">
        <v>0</v>
      </c>
      <c r="AL795" s="126">
        <v>0</v>
      </c>
      <c r="AM795" s="126">
        <v>0</v>
      </c>
      <c r="AN795" s="126">
        <v>0.25</v>
      </c>
      <c r="AO795" s="126">
        <v>1500</v>
      </c>
      <c r="AP795" s="126">
        <v>0.25</v>
      </c>
      <c r="AQ795" s="126">
        <v>20</v>
      </c>
      <c r="AR795" s="126">
        <v>0</v>
      </c>
      <c r="AS795" s="126">
        <v>92002001</v>
      </c>
      <c r="AT795" s="134" t="s">
        <v>159</v>
      </c>
      <c r="AU795" s="126" t="s">
        <v>697</v>
      </c>
      <c r="AV795" s="126">
        <v>10003002</v>
      </c>
      <c r="AW795" s="126">
        <v>21202010</v>
      </c>
      <c r="AX795" s="134" t="s">
        <v>380</v>
      </c>
      <c r="AY795" s="134">
        <v>0</v>
      </c>
      <c r="AZ795" s="126">
        <v>0</v>
      </c>
      <c r="BA795" s="126">
        <v>0</v>
      </c>
      <c r="BB795" s="135" t="str">
        <f t="shared" si="92"/>
        <v>立即对目标范围内的怪物造成300%攻击伤害+1800点固定伤害,并使目标移动速度降低50%,持续3秒</v>
      </c>
      <c r="BC795" s="126">
        <v>0</v>
      </c>
      <c r="BD795" s="126">
        <v>0</v>
      </c>
      <c r="BE795" s="126">
        <v>0</v>
      </c>
      <c r="BF795" s="126">
        <v>0</v>
      </c>
      <c r="BG795" s="126">
        <v>0</v>
      </c>
      <c r="BH795" s="126">
        <v>0</v>
      </c>
      <c r="BI795" s="137">
        <v>0</v>
      </c>
      <c r="BJ795" s="126">
        <v>0</v>
      </c>
      <c r="BK795" s="126">
        <v>0</v>
      </c>
      <c r="BL795" s="126">
        <v>0</v>
      </c>
      <c r="BM795" s="126">
        <v>0</v>
      </c>
      <c r="BN795" s="126">
        <v>0</v>
      </c>
      <c r="BO795" s="126">
        <v>0</v>
      </c>
    </row>
    <row r="796" spans="3:67" ht="19.5" customHeight="1">
      <c r="C796" s="97">
        <v>63022103</v>
      </c>
      <c r="D796" s="134" t="s">
        <v>932</v>
      </c>
      <c r="E796" s="126">
        <v>2</v>
      </c>
      <c r="F796" s="126">
        <v>63022101</v>
      </c>
      <c r="G796" s="97">
        <f t="shared" si="91"/>
        <v>63022104</v>
      </c>
      <c r="H796" s="99">
        <v>0</v>
      </c>
      <c r="I796" s="11">
        <v>32</v>
      </c>
      <c r="J796" s="11">
        <v>2</v>
      </c>
      <c r="K796" s="126">
        <v>0</v>
      </c>
      <c r="L796" s="126">
        <v>0</v>
      </c>
      <c r="M796" s="126">
        <v>0</v>
      </c>
      <c r="N796" s="126">
        <v>1</v>
      </c>
      <c r="O796" s="126">
        <v>0</v>
      </c>
      <c r="P796" s="126">
        <v>0</v>
      </c>
      <c r="Q796" s="126">
        <v>0</v>
      </c>
      <c r="R796" s="126">
        <v>0</v>
      </c>
      <c r="S796" s="126">
        <v>0</v>
      </c>
      <c r="T796" s="126">
        <v>1</v>
      </c>
      <c r="U796" s="126">
        <v>2</v>
      </c>
      <c r="V796" s="101">
        <v>0</v>
      </c>
      <c r="W796" s="101">
        <v>3.5</v>
      </c>
      <c r="X796" s="101">
        <v>3600</v>
      </c>
      <c r="Y796" s="126">
        <v>0</v>
      </c>
      <c r="Z796" s="126">
        <v>20</v>
      </c>
      <c r="AA796" s="126">
        <v>0</v>
      </c>
      <c r="AB796" s="126">
        <v>0</v>
      </c>
      <c r="AC796" s="126">
        <v>0</v>
      </c>
      <c r="AD796" s="126">
        <v>9</v>
      </c>
      <c r="AE796" s="126">
        <v>1</v>
      </c>
      <c r="AF796" s="126">
        <v>3</v>
      </c>
      <c r="AG796" s="126">
        <v>2</v>
      </c>
      <c r="AH796" s="126">
        <v>2</v>
      </c>
      <c r="AI796" s="126">
        <v>0</v>
      </c>
      <c r="AJ796" s="126">
        <v>4</v>
      </c>
      <c r="AK796" s="126">
        <v>0</v>
      </c>
      <c r="AL796" s="126">
        <v>0</v>
      </c>
      <c r="AM796" s="126">
        <v>0</v>
      </c>
      <c r="AN796" s="126">
        <v>0.25</v>
      </c>
      <c r="AO796" s="126">
        <v>1500</v>
      </c>
      <c r="AP796" s="126">
        <v>0.25</v>
      </c>
      <c r="AQ796" s="126">
        <v>20</v>
      </c>
      <c r="AR796" s="126">
        <v>0</v>
      </c>
      <c r="AS796" s="126">
        <v>92002001</v>
      </c>
      <c r="AT796" s="134" t="s">
        <v>159</v>
      </c>
      <c r="AU796" s="126" t="s">
        <v>697</v>
      </c>
      <c r="AV796" s="126">
        <v>10003002</v>
      </c>
      <c r="AW796" s="126">
        <v>21202010</v>
      </c>
      <c r="AX796" s="134" t="s">
        <v>380</v>
      </c>
      <c r="AY796" s="134">
        <v>0</v>
      </c>
      <c r="AZ796" s="126">
        <v>0</v>
      </c>
      <c r="BA796" s="126">
        <v>0</v>
      </c>
      <c r="BB796" s="135" t="str">
        <f t="shared" si="92"/>
        <v>立即对目标范围内的怪物造成350%攻击伤害+3600点固定伤害,并使目标移动速度降低50%,持续3秒</v>
      </c>
      <c r="BC796" s="126">
        <v>0</v>
      </c>
      <c r="BD796" s="126">
        <v>0</v>
      </c>
      <c r="BE796" s="126">
        <v>0</v>
      </c>
      <c r="BF796" s="126">
        <v>0</v>
      </c>
      <c r="BG796" s="126">
        <v>0</v>
      </c>
      <c r="BH796" s="126">
        <v>0</v>
      </c>
      <c r="BI796" s="137">
        <v>0</v>
      </c>
      <c r="BJ796" s="126">
        <v>0</v>
      </c>
      <c r="BK796" s="126">
        <v>0</v>
      </c>
      <c r="BL796" s="126">
        <v>0</v>
      </c>
      <c r="BM796" s="126">
        <v>0</v>
      </c>
      <c r="BN796" s="126">
        <v>0</v>
      </c>
      <c r="BO796" s="126">
        <v>0</v>
      </c>
    </row>
    <row r="797" spans="3:67" ht="19.5" customHeight="1">
      <c r="C797" s="97">
        <v>63022104</v>
      </c>
      <c r="D797" s="134" t="s">
        <v>932</v>
      </c>
      <c r="E797" s="126">
        <v>3</v>
      </c>
      <c r="F797" s="126">
        <v>63022101</v>
      </c>
      <c r="G797" s="97">
        <v>0</v>
      </c>
      <c r="H797" s="99">
        <v>0</v>
      </c>
      <c r="I797" s="11">
        <v>0</v>
      </c>
      <c r="J797" s="105">
        <v>0</v>
      </c>
      <c r="K797" s="126">
        <v>0</v>
      </c>
      <c r="L797" s="126">
        <v>0</v>
      </c>
      <c r="M797" s="126">
        <v>0</v>
      </c>
      <c r="N797" s="126">
        <v>1</v>
      </c>
      <c r="O797" s="126">
        <v>0</v>
      </c>
      <c r="P797" s="126">
        <v>0</v>
      </c>
      <c r="Q797" s="126">
        <v>0</v>
      </c>
      <c r="R797" s="126">
        <v>0</v>
      </c>
      <c r="S797" s="126">
        <v>0</v>
      </c>
      <c r="T797" s="126">
        <v>1</v>
      </c>
      <c r="U797" s="126">
        <v>2</v>
      </c>
      <c r="V797" s="101">
        <v>0</v>
      </c>
      <c r="W797" s="101">
        <v>4</v>
      </c>
      <c r="X797" s="101">
        <v>5600</v>
      </c>
      <c r="Y797" s="126">
        <v>0</v>
      </c>
      <c r="Z797" s="126">
        <v>20</v>
      </c>
      <c r="AA797" s="126">
        <v>0</v>
      </c>
      <c r="AB797" s="126">
        <v>0</v>
      </c>
      <c r="AC797" s="126">
        <v>0</v>
      </c>
      <c r="AD797" s="126">
        <v>9</v>
      </c>
      <c r="AE797" s="126">
        <v>1</v>
      </c>
      <c r="AF797" s="126">
        <v>3</v>
      </c>
      <c r="AG797" s="126">
        <v>2</v>
      </c>
      <c r="AH797" s="126">
        <v>2</v>
      </c>
      <c r="AI797" s="126">
        <v>0</v>
      </c>
      <c r="AJ797" s="126">
        <v>4</v>
      </c>
      <c r="AK797" s="126">
        <v>0</v>
      </c>
      <c r="AL797" s="126">
        <v>0</v>
      </c>
      <c r="AM797" s="126">
        <v>0</v>
      </c>
      <c r="AN797" s="126">
        <v>0.25</v>
      </c>
      <c r="AO797" s="126">
        <v>1500</v>
      </c>
      <c r="AP797" s="126">
        <v>0.25</v>
      </c>
      <c r="AQ797" s="126">
        <v>20</v>
      </c>
      <c r="AR797" s="126">
        <v>0</v>
      </c>
      <c r="AS797" s="126">
        <v>92002001</v>
      </c>
      <c r="AT797" s="134" t="s">
        <v>159</v>
      </c>
      <c r="AU797" s="126" t="s">
        <v>697</v>
      </c>
      <c r="AV797" s="126">
        <v>10003002</v>
      </c>
      <c r="AW797" s="126">
        <v>21202010</v>
      </c>
      <c r="AX797" s="134" t="s">
        <v>380</v>
      </c>
      <c r="AY797" s="134">
        <v>0</v>
      </c>
      <c r="AZ797" s="126">
        <v>0</v>
      </c>
      <c r="BA797" s="126">
        <v>0</v>
      </c>
      <c r="BB797" s="135" t="str">
        <f t="shared" si="92"/>
        <v>立即对目标范围内的怪物造成400%攻击伤害+5600点固定伤害,并使目标移动速度降低50%,持续3秒</v>
      </c>
      <c r="BC797" s="126">
        <v>0</v>
      </c>
      <c r="BD797" s="126">
        <v>0</v>
      </c>
      <c r="BE797" s="126">
        <v>0</v>
      </c>
      <c r="BF797" s="126">
        <v>0</v>
      </c>
      <c r="BG797" s="126">
        <v>0</v>
      </c>
      <c r="BH797" s="126">
        <v>0</v>
      </c>
      <c r="BI797" s="137">
        <v>0</v>
      </c>
      <c r="BJ797" s="126">
        <v>0</v>
      </c>
      <c r="BK797" s="126">
        <v>0</v>
      </c>
      <c r="BL797" s="126">
        <v>0</v>
      </c>
      <c r="BM797" s="126">
        <v>0</v>
      </c>
      <c r="BN797" s="126">
        <v>0</v>
      </c>
      <c r="BO797" s="126">
        <v>0</v>
      </c>
    </row>
    <row r="798" spans="3:67" ht="19.5" customHeight="1">
      <c r="C798" s="97">
        <v>63022105</v>
      </c>
      <c r="D798" s="134" t="s">
        <v>932</v>
      </c>
      <c r="E798" s="126">
        <v>4</v>
      </c>
      <c r="F798" s="126">
        <v>63022101</v>
      </c>
      <c r="G798" s="97">
        <v>0</v>
      </c>
      <c r="H798" s="99">
        <v>0</v>
      </c>
      <c r="I798" s="11">
        <v>0</v>
      </c>
      <c r="J798" s="11">
        <v>0</v>
      </c>
      <c r="K798" s="126">
        <v>0</v>
      </c>
      <c r="L798" s="126">
        <v>0</v>
      </c>
      <c r="M798" s="126">
        <v>0</v>
      </c>
      <c r="N798" s="126">
        <v>1</v>
      </c>
      <c r="O798" s="126">
        <v>0</v>
      </c>
      <c r="P798" s="126">
        <v>0</v>
      </c>
      <c r="Q798" s="126">
        <v>0</v>
      </c>
      <c r="R798" s="126">
        <v>0</v>
      </c>
      <c r="S798" s="126">
        <v>0</v>
      </c>
      <c r="T798" s="126">
        <v>1</v>
      </c>
      <c r="U798" s="126">
        <v>2</v>
      </c>
      <c r="V798" s="101">
        <v>0</v>
      </c>
      <c r="W798" s="101">
        <v>4.5</v>
      </c>
      <c r="X798" s="101">
        <v>8000</v>
      </c>
      <c r="Y798" s="126">
        <v>0</v>
      </c>
      <c r="Z798" s="126">
        <v>20</v>
      </c>
      <c r="AA798" s="126">
        <v>0</v>
      </c>
      <c r="AB798" s="126">
        <v>0</v>
      </c>
      <c r="AC798" s="126">
        <v>0</v>
      </c>
      <c r="AD798" s="126">
        <v>9</v>
      </c>
      <c r="AE798" s="126">
        <v>1</v>
      </c>
      <c r="AF798" s="126">
        <v>3</v>
      </c>
      <c r="AG798" s="126">
        <v>2</v>
      </c>
      <c r="AH798" s="126">
        <v>2</v>
      </c>
      <c r="AI798" s="126">
        <v>0</v>
      </c>
      <c r="AJ798" s="126">
        <v>4</v>
      </c>
      <c r="AK798" s="126">
        <v>0</v>
      </c>
      <c r="AL798" s="126">
        <v>0</v>
      </c>
      <c r="AM798" s="126">
        <v>0</v>
      </c>
      <c r="AN798" s="126">
        <v>0.25</v>
      </c>
      <c r="AO798" s="126">
        <v>1500</v>
      </c>
      <c r="AP798" s="126">
        <v>0.25</v>
      </c>
      <c r="AQ798" s="126">
        <v>20</v>
      </c>
      <c r="AR798" s="126">
        <v>0</v>
      </c>
      <c r="AS798" s="126">
        <v>92002001</v>
      </c>
      <c r="AT798" s="134" t="s">
        <v>159</v>
      </c>
      <c r="AU798" s="126" t="s">
        <v>697</v>
      </c>
      <c r="AV798" s="126">
        <v>10003002</v>
      </c>
      <c r="AW798" s="126">
        <v>21202010</v>
      </c>
      <c r="AX798" s="134" t="s">
        <v>380</v>
      </c>
      <c r="AY798" s="134">
        <v>0</v>
      </c>
      <c r="AZ798" s="126">
        <v>0</v>
      </c>
      <c r="BA798" s="126">
        <v>0</v>
      </c>
      <c r="BB798" s="135" t="str">
        <f t="shared" si="92"/>
        <v>立即对目标范围内的怪物造成450%攻击伤害+8000点固定伤害,并使目标移动速度降低50%,持续3秒</v>
      </c>
      <c r="BC798" s="126">
        <v>0</v>
      </c>
      <c r="BD798" s="126">
        <v>0</v>
      </c>
      <c r="BE798" s="126">
        <v>0</v>
      </c>
      <c r="BF798" s="126">
        <v>0</v>
      </c>
      <c r="BG798" s="126">
        <v>0</v>
      </c>
      <c r="BH798" s="126">
        <v>0</v>
      </c>
      <c r="BI798" s="137">
        <v>0</v>
      </c>
      <c r="BJ798" s="126">
        <v>0</v>
      </c>
      <c r="BK798" s="126">
        <v>0</v>
      </c>
      <c r="BL798" s="126">
        <v>0</v>
      </c>
      <c r="BM798" s="126">
        <v>0</v>
      </c>
      <c r="BN798" s="126">
        <v>0</v>
      </c>
      <c r="BO798" s="126">
        <v>0</v>
      </c>
    </row>
    <row r="799" spans="3:67" ht="19.5" customHeight="1">
      <c r="C799" s="97">
        <v>63022106</v>
      </c>
      <c r="D799" s="134" t="s">
        <v>932</v>
      </c>
      <c r="E799" s="126">
        <v>5</v>
      </c>
      <c r="F799" s="126">
        <v>63022101</v>
      </c>
      <c r="G799" s="101">
        <v>0</v>
      </c>
      <c r="H799" s="99">
        <v>0</v>
      </c>
      <c r="I799" s="11">
        <v>0</v>
      </c>
      <c r="J799" s="11">
        <v>0</v>
      </c>
      <c r="K799" s="126">
        <v>0</v>
      </c>
      <c r="L799" s="126">
        <v>0</v>
      </c>
      <c r="M799" s="126">
        <v>0</v>
      </c>
      <c r="N799" s="126">
        <v>1</v>
      </c>
      <c r="O799" s="126">
        <v>0</v>
      </c>
      <c r="P799" s="126">
        <v>0</v>
      </c>
      <c r="Q799" s="126">
        <v>0</v>
      </c>
      <c r="R799" s="126">
        <v>0</v>
      </c>
      <c r="S799" s="126">
        <v>0</v>
      </c>
      <c r="T799" s="126">
        <v>1</v>
      </c>
      <c r="U799" s="126">
        <v>2</v>
      </c>
      <c r="V799" s="101">
        <v>0</v>
      </c>
      <c r="W799" s="101">
        <v>5</v>
      </c>
      <c r="X799" s="101">
        <v>10400</v>
      </c>
      <c r="Y799" s="126">
        <v>0</v>
      </c>
      <c r="Z799" s="126">
        <v>20</v>
      </c>
      <c r="AA799" s="126">
        <v>0</v>
      </c>
      <c r="AB799" s="126">
        <v>0</v>
      </c>
      <c r="AC799" s="126">
        <v>0</v>
      </c>
      <c r="AD799" s="126">
        <v>9</v>
      </c>
      <c r="AE799" s="126">
        <v>1</v>
      </c>
      <c r="AF799" s="126">
        <v>3</v>
      </c>
      <c r="AG799" s="126">
        <v>2</v>
      </c>
      <c r="AH799" s="126">
        <v>2</v>
      </c>
      <c r="AI799" s="126">
        <v>0</v>
      </c>
      <c r="AJ799" s="126">
        <v>4</v>
      </c>
      <c r="AK799" s="126">
        <v>0</v>
      </c>
      <c r="AL799" s="126">
        <v>0</v>
      </c>
      <c r="AM799" s="126">
        <v>0</v>
      </c>
      <c r="AN799" s="126">
        <v>0.25</v>
      </c>
      <c r="AO799" s="126">
        <v>1500</v>
      </c>
      <c r="AP799" s="126">
        <v>0.25</v>
      </c>
      <c r="AQ799" s="126">
        <v>20</v>
      </c>
      <c r="AR799" s="126">
        <v>0</v>
      </c>
      <c r="AS799" s="126">
        <v>92002001</v>
      </c>
      <c r="AT799" s="134" t="s">
        <v>159</v>
      </c>
      <c r="AU799" s="126" t="s">
        <v>697</v>
      </c>
      <c r="AV799" s="126">
        <v>10003002</v>
      </c>
      <c r="AW799" s="126">
        <v>21202010</v>
      </c>
      <c r="AX799" s="134" t="s">
        <v>380</v>
      </c>
      <c r="AY799" s="134">
        <v>0</v>
      </c>
      <c r="AZ799" s="126">
        <v>0</v>
      </c>
      <c r="BA799" s="126">
        <v>0</v>
      </c>
      <c r="BB799" s="135" t="str">
        <f t="shared" si="92"/>
        <v>立即对目标范围内的怪物造成500%攻击伤害+10400点固定伤害,并使目标移动速度降低50%,持续3秒</v>
      </c>
      <c r="BC799" s="126">
        <v>0</v>
      </c>
      <c r="BD799" s="126">
        <v>0</v>
      </c>
      <c r="BE799" s="126">
        <v>0</v>
      </c>
      <c r="BF799" s="126">
        <v>0</v>
      </c>
      <c r="BG799" s="126">
        <v>0</v>
      </c>
      <c r="BH799" s="126">
        <v>0</v>
      </c>
      <c r="BI799" s="137">
        <v>0</v>
      </c>
      <c r="BJ799" s="126">
        <v>0</v>
      </c>
      <c r="BK799" s="126">
        <v>0</v>
      </c>
      <c r="BL799" s="126">
        <v>0</v>
      </c>
      <c r="BM799" s="126">
        <v>0</v>
      </c>
      <c r="BN799" s="126">
        <v>0</v>
      </c>
      <c r="BO799" s="126">
        <v>0</v>
      </c>
    </row>
    <row r="800" spans="3:67" ht="20.100000000000001" customHeight="1">
      <c r="C800" s="97">
        <v>63022201</v>
      </c>
      <c r="D800" s="124" t="s">
        <v>933</v>
      </c>
      <c r="E800" s="101">
        <v>0</v>
      </c>
      <c r="F800" s="101">
        <v>63022201</v>
      </c>
      <c r="G800" s="97">
        <f t="shared" ref="G800:G802" si="93">C801</f>
        <v>63022202</v>
      </c>
      <c r="H800" s="99">
        <v>0</v>
      </c>
      <c r="I800" s="11">
        <v>25</v>
      </c>
      <c r="J800" s="11">
        <v>5</v>
      </c>
      <c r="K800" s="101">
        <v>0</v>
      </c>
      <c r="L800" s="97">
        <v>0</v>
      </c>
      <c r="M800" s="97">
        <v>0</v>
      </c>
      <c r="N800" s="97">
        <v>1</v>
      </c>
      <c r="O800" s="97">
        <v>0</v>
      </c>
      <c r="P800" s="97">
        <v>1</v>
      </c>
      <c r="Q800" s="97">
        <v>0</v>
      </c>
      <c r="R800" s="100">
        <v>0</v>
      </c>
      <c r="S800" s="97">
        <v>0</v>
      </c>
      <c r="T800" s="97">
        <v>1</v>
      </c>
      <c r="U800" s="97">
        <v>2</v>
      </c>
      <c r="V800" s="97">
        <v>0</v>
      </c>
      <c r="W800" s="100">
        <v>2</v>
      </c>
      <c r="X800" s="100">
        <v>750</v>
      </c>
      <c r="Y800" s="126">
        <v>0</v>
      </c>
      <c r="Z800" s="97">
        <v>25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126">
        <v>1500</v>
      </c>
      <c r="AP800" s="97">
        <v>0.5</v>
      </c>
      <c r="AQ800" s="126">
        <v>20</v>
      </c>
      <c r="AR800" s="100">
        <v>0</v>
      </c>
      <c r="AS800" s="97">
        <v>92000028</v>
      </c>
      <c r="AT800" s="125" t="s">
        <v>197</v>
      </c>
      <c r="AU800" s="97" t="s">
        <v>934</v>
      </c>
      <c r="AV800" s="101">
        <v>10000007</v>
      </c>
      <c r="AW800" s="101">
        <v>21202020</v>
      </c>
      <c r="AX800" s="125" t="s">
        <v>380</v>
      </c>
      <c r="AY800" s="100" t="s">
        <v>890</v>
      </c>
      <c r="AZ800" s="99">
        <v>0</v>
      </c>
      <c r="BA800" s="99">
        <v>0</v>
      </c>
      <c r="BB800" s="135" t="str">
        <f>"每次向前方释放5个烈焰飓风，每个飓风可以对目标造成"&amp;W800*100&amp;"%攻击伤害+"&amp;X800&amp;"点固定伤害"&amp;",并使目标造成眩晕效果,持续1秒"</f>
        <v>每次向前方释放5个烈焰飓风，每个飓风可以对目标造成200%攻击伤害+750点固定伤害,并使目标造成眩晕效果,持续1秒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63022202</v>
      </c>
      <c r="D801" s="124" t="s">
        <v>933</v>
      </c>
      <c r="E801" s="101">
        <v>1</v>
      </c>
      <c r="F801" s="101">
        <v>63022201</v>
      </c>
      <c r="G801" s="97">
        <f t="shared" si="93"/>
        <v>63022203</v>
      </c>
      <c r="H801" s="99">
        <v>0</v>
      </c>
      <c r="I801" s="11">
        <v>32</v>
      </c>
      <c r="J801" s="11">
        <v>2</v>
      </c>
      <c r="K801" s="101">
        <v>0</v>
      </c>
      <c r="L801" s="97">
        <v>0</v>
      </c>
      <c r="M801" s="97">
        <v>0</v>
      </c>
      <c r="N801" s="97">
        <v>1</v>
      </c>
      <c r="O801" s="97">
        <v>0</v>
      </c>
      <c r="P801" s="97">
        <v>1</v>
      </c>
      <c r="Q801" s="97">
        <v>0</v>
      </c>
      <c r="R801" s="100">
        <v>0</v>
      </c>
      <c r="S801" s="97">
        <v>0</v>
      </c>
      <c r="T801" s="97">
        <v>1</v>
      </c>
      <c r="U801" s="97">
        <v>2</v>
      </c>
      <c r="V801" s="97">
        <v>0</v>
      </c>
      <c r="W801" s="100">
        <v>2</v>
      </c>
      <c r="X801" s="100">
        <v>750</v>
      </c>
      <c r="Y801" s="126">
        <v>0</v>
      </c>
      <c r="Z801" s="97">
        <v>25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126">
        <v>1500</v>
      </c>
      <c r="AP801" s="97">
        <v>0.5</v>
      </c>
      <c r="AQ801" s="126">
        <v>20</v>
      </c>
      <c r="AR801" s="100">
        <v>0</v>
      </c>
      <c r="AS801" s="97">
        <v>92000028</v>
      </c>
      <c r="AT801" s="125" t="s">
        <v>197</v>
      </c>
      <c r="AU801" s="97" t="s">
        <v>934</v>
      </c>
      <c r="AV801" s="101">
        <v>10000007</v>
      </c>
      <c r="AW801" s="101">
        <v>21202020</v>
      </c>
      <c r="AX801" s="125" t="s">
        <v>380</v>
      </c>
      <c r="AY801" s="100" t="s">
        <v>890</v>
      </c>
      <c r="AZ801" s="99">
        <v>0</v>
      </c>
      <c r="BA801" s="99">
        <v>0</v>
      </c>
      <c r="BB801" s="135" t="str">
        <f t="shared" ref="BB801:BB805" si="94">"每次向前方释放5个烈焰飓风，每个飓风可以对目标造成"&amp;W801*100&amp;"%攻击伤害+"&amp;X801&amp;"点固定伤害"&amp;",并使目标造成眩晕效果,持续1秒"</f>
        <v>每次向前方释放5个烈焰飓风，每个飓风可以对目标造成200%攻击伤害+750点固定伤害,并使目标造成眩晕效果,持续1秒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63022203</v>
      </c>
      <c r="D802" s="124" t="s">
        <v>933</v>
      </c>
      <c r="E802" s="101">
        <v>2</v>
      </c>
      <c r="F802" s="101">
        <v>63022201</v>
      </c>
      <c r="G802" s="97">
        <f t="shared" si="93"/>
        <v>63022204</v>
      </c>
      <c r="H802" s="99">
        <v>0</v>
      </c>
      <c r="I802" s="11">
        <v>37</v>
      </c>
      <c r="J802" s="11">
        <v>2</v>
      </c>
      <c r="K802" s="101">
        <v>0</v>
      </c>
      <c r="L802" s="97">
        <v>0</v>
      </c>
      <c r="M802" s="97">
        <v>0</v>
      </c>
      <c r="N802" s="97">
        <v>1</v>
      </c>
      <c r="O802" s="97">
        <v>0</v>
      </c>
      <c r="P802" s="97">
        <v>1</v>
      </c>
      <c r="Q802" s="97">
        <v>0</v>
      </c>
      <c r="R802" s="100">
        <v>0</v>
      </c>
      <c r="S802" s="97">
        <v>0</v>
      </c>
      <c r="T802" s="97">
        <v>1</v>
      </c>
      <c r="U802" s="97">
        <v>2</v>
      </c>
      <c r="V802" s="97">
        <v>0</v>
      </c>
      <c r="W802" s="100">
        <v>2.25</v>
      </c>
      <c r="X802" s="100">
        <v>1500</v>
      </c>
      <c r="Y802" s="126">
        <v>0</v>
      </c>
      <c r="Z802" s="97">
        <v>25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126">
        <v>1500</v>
      </c>
      <c r="AP802" s="97">
        <v>0.5</v>
      </c>
      <c r="AQ802" s="126">
        <v>20</v>
      </c>
      <c r="AR802" s="100">
        <v>0</v>
      </c>
      <c r="AS802" s="97">
        <v>92000028</v>
      </c>
      <c r="AT802" s="125" t="s">
        <v>197</v>
      </c>
      <c r="AU802" s="97" t="s">
        <v>934</v>
      </c>
      <c r="AV802" s="101">
        <v>10000007</v>
      </c>
      <c r="AW802" s="101">
        <v>21202020</v>
      </c>
      <c r="AX802" s="125" t="s">
        <v>380</v>
      </c>
      <c r="AY802" s="100" t="s">
        <v>890</v>
      </c>
      <c r="AZ802" s="99">
        <v>0</v>
      </c>
      <c r="BA802" s="99">
        <v>0</v>
      </c>
      <c r="BB802" s="135" t="str">
        <f t="shared" si="94"/>
        <v>每次向前方释放5个烈焰飓风，每个飓风可以对目标造成225%攻击伤害+1500点固定伤害,并使目标造成眩晕效果,持续1秒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63022204</v>
      </c>
      <c r="D803" s="124" t="s">
        <v>933</v>
      </c>
      <c r="E803" s="101">
        <v>3</v>
      </c>
      <c r="F803" s="101">
        <v>63022201</v>
      </c>
      <c r="G803" s="97">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2.5</v>
      </c>
      <c r="X803" s="100">
        <v>2250</v>
      </c>
      <c r="Y803" s="126">
        <v>0</v>
      </c>
      <c r="Z803" s="97">
        <v>25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126">
        <v>1500</v>
      </c>
      <c r="AP803" s="97">
        <v>0.5</v>
      </c>
      <c r="AQ803" s="126">
        <v>20</v>
      </c>
      <c r="AR803" s="100">
        <v>0</v>
      </c>
      <c r="AS803" s="97">
        <v>92000028</v>
      </c>
      <c r="AT803" s="125" t="s">
        <v>197</v>
      </c>
      <c r="AU803" s="97" t="s">
        <v>934</v>
      </c>
      <c r="AV803" s="101">
        <v>10000007</v>
      </c>
      <c r="AW803" s="101">
        <v>21202020</v>
      </c>
      <c r="AX803" s="125" t="s">
        <v>380</v>
      </c>
      <c r="AY803" s="100" t="s">
        <v>890</v>
      </c>
      <c r="AZ803" s="99">
        <v>0</v>
      </c>
      <c r="BA803" s="99">
        <v>0</v>
      </c>
      <c r="BB803" s="135" t="str">
        <f t="shared" si="94"/>
        <v>每次向前方释放5个烈焰飓风，每个飓风可以对目标造成250%攻击伤害+2250点固定伤害,并使目标造成眩晕效果,持续1秒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20.100000000000001" customHeight="1">
      <c r="C804" s="97">
        <v>63022205</v>
      </c>
      <c r="D804" s="124" t="s">
        <v>933</v>
      </c>
      <c r="E804" s="101">
        <v>4</v>
      </c>
      <c r="F804" s="101">
        <v>63022201</v>
      </c>
      <c r="G804" s="97">
        <v>0</v>
      </c>
      <c r="H804" s="99">
        <v>0</v>
      </c>
      <c r="I804" s="11">
        <v>0</v>
      </c>
      <c r="J804" s="11">
        <v>0</v>
      </c>
      <c r="K804" s="101">
        <v>0</v>
      </c>
      <c r="L804" s="97">
        <v>0</v>
      </c>
      <c r="M804" s="97">
        <v>0</v>
      </c>
      <c r="N804" s="97">
        <v>1</v>
      </c>
      <c r="O804" s="97">
        <v>0</v>
      </c>
      <c r="P804" s="97">
        <v>1</v>
      </c>
      <c r="Q804" s="97">
        <v>0</v>
      </c>
      <c r="R804" s="100">
        <v>0</v>
      </c>
      <c r="S804" s="97">
        <v>0</v>
      </c>
      <c r="T804" s="97">
        <v>1</v>
      </c>
      <c r="U804" s="97">
        <v>2</v>
      </c>
      <c r="V804" s="97">
        <v>0</v>
      </c>
      <c r="W804" s="100">
        <v>2.75</v>
      </c>
      <c r="X804" s="100">
        <v>3250</v>
      </c>
      <c r="Y804" s="126">
        <v>0</v>
      </c>
      <c r="Z804" s="97">
        <v>25</v>
      </c>
      <c r="AA804" s="97">
        <v>0</v>
      </c>
      <c r="AB804" s="97">
        <v>0</v>
      </c>
      <c r="AC804" s="97">
        <v>0</v>
      </c>
      <c r="AD804" s="97">
        <v>9</v>
      </c>
      <c r="AE804" s="97">
        <v>1</v>
      </c>
      <c r="AF804" s="97">
        <v>3</v>
      </c>
      <c r="AG804" s="100">
        <v>0</v>
      </c>
      <c r="AH804" s="100">
        <v>2</v>
      </c>
      <c r="AI804" s="100">
        <v>0</v>
      </c>
      <c r="AJ804" s="100">
        <v>2</v>
      </c>
      <c r="AK804" s="97">
        <v>0</v>
      </c>
      <c r="AL804" s="97">
        <v>0</v>
      </c>
      <c r="AM804" s="97">
        <v>0</v>
      </c>
      <c r="AN804" s="97">
        <v>0.5</v>
      </c>
      <c r="AO804" s="126">
        <v>1500</v>
      </c>
      <c r="AP804" s="97">
        <v>0.5</v>
      </c>
      <c r="AQ804" s="126">
        <v>20</v>
      </c>
      <c r="AR804" s="100">
        <v>0</v>
      </c>
      <c r="AS804" s="97">
        <v>92000028</v>
      </c>
      <c r="AT804" s="125" t="s">
        <v>197</v>
      </c>
      <c r="AU804" s="97" t="s">
        <v>934</v>
      </c>
      <c r="AV804" s="101">
        <v>10000007</v>
      </c>
      <c r="AW804" s="101">
        <v>21202020</v>
      </c>
      <c r="AX804" s="125" t="s">
        <v>380</v>
      </c>
      <c r="AY804" s="100" t="s">
        <v>890</v>
      </c>
      <c r="AZ804" s="99">
        <v>0</v>
      </c>
      <c r="BA804" s="99">
        <v>0</v>
      </c>
      <c r="BB804" s="135" t="str">
        <f t="shared" si="94"/>
        <v>每次向前方释放5个烈焰飓风，每个飓风可以对目标造成275%攻击伤害+3250点固定伤害,并使目标造成眩晕效果,持续1秒</v>
      </c>
      <c r="BC804" s="97">
        <v>0</v>
      </c>
      <c r="BD804" s="97">
        <v>0</v>
      </c>
      <c r="BE804" s="97">
        <v>0</v>
      </c>
      <c r="BF804" s="97">
        <v>0</v>
      </c>
      <c r="BG804" s="97">
        <v>0</v>
      </c>
      <c r="BH804" s="97">
        <v>0</v>
      </c>
      <c r="BI804" s="103">
        <v>0</v>
      </c>
      <c r="BJ804" s="100">
        <v>0</v>
      </c>
      <c r="BK804" s="100">
        <v>0</v>
      </c>
      <c r="BL804" s="100">
        <v>0</v>
      </c>
      <c r="BM804" s="100">
        <v>0</v>
      </c>
      <c r="BN804" s="100">
        <v>0</v>
      </c>
      <c r="BO804" s="100">
        <v>0</v>
      </c>
    </row>
    <row r="805" spans="3:67" ht="20.100000000000001" customHeight="1">
      <c r="C805" s="97">
        <v>63022206</v>
      </c>
      <c r="D805" s="124" t="s">
        <v>933</v>
      </c>
      <c r="E805" s="101">
        <v>5</v>
      </c>
      <c r="F805" s="101">
        <v>63022201</v>
      </c>
      <c r="G805" s="101">
        <v>0</v>
      </c>
      <c r="H805" s="99">
        <v>0</v>
      </c>
      <c r="I805" s="11">
        <v>0</v>
      </c>
      <c r="J805" s="11">
        <v>0</v>
      </c>
      <c r="K805" s="101">
        <v>0</v>
      </c>
      <c r="L805" s="97">
        <v>0</v>
      </c>
      <c r="M805" s="97">
        <v>0</v>
      </c>
      <c r="N805" s="97">
        <v>1</v>
      </c>
      <c r="O805" s="97">
        <v>0</v>
      </c>
      <c r="P805" s="97">
        <v>1</v>
      </c>
      <c r="Q805" s="97">
        <v>0</v>
      </c>
      <c r="R805" s="100">
        <v>0</v>
      </c>
      <c r="S805" s="97">
        <v>0</v>
      </c>
      <c r="T805" s="97">
        <v>1</v>
      </c>
      <c r="U805" s="97">
        <v>2</v>
      </c>
      <c r="V805" s="97">
        <v>0</v>
      </c>
      <c r="W805" s="100">
        <v>3</v>
      </c>
      <c r="X805" s="100">
        <v>4250</v>
      </c>
      <c r="Y805" s="126">
        <v>0</v>
      </c>
      <c r="Z805" s="97">
        <v>25</v>
      </c>
      <c r="AA805" s="97">
        <v>0</v>
      </c>
      <c r="AB805" s="97">
        <v>0</v>
      </c>
      <c r="AC805" s="97">
        <v>0</v>
      </c>
      <c r="AD805" s="97">
        <v>9</v>
      </c>
      <c r="AE805" s="97">
        <v>1</v>
      </c>
      <c r="AF805" s="97">
        <v>3</v>
      </c>
      <c r="AG805" s="100">
        <v>0</v>
      </c>
      <c r="AH805" s="100">
        <v>2</v>
      </c>
      <c r="AI805" s="100">
        <v>0</v>
      </c>
      <c r="AJ805" s="100">
        <v>2</v>
      </c>
      <c r="AK805" s="97">
        <v>0</v>
      </c>
      <c r="AL805" s="97">
        <v>0</v>
      </c>
      <c r="AM805" s="97">
        <v>0</v>
      </c>
      <c r="AN805" s="97">
        <v>0.5</v>
      </c>
      <c r="AO805" s="126">
        <v>1500</v>
      </c>
      <c r="AP805" s="97">
        <v>0.5</v>
      </c>
      <c r="AQ805" s="126">
        <v>20</v>
      </c>
      <c r="AR805" s="100">
        <v>0</v>
      </c>
      <c r="AS805" s="97">
        <v>92000028</v>
      </c>
      <c r="AT805" s="125" t="s">
        <v>197</v>
      </c>
      <c r="AU805" s="97" t="s">
        <v>934</v>
      </c>
      <c r="AV805" s="101">
        <v>10000007</v>
      </c>
      <c r="AW805" s="101">
        <v>21202020</v>
      </c>
      <c r="AX805" s="125" t="s">
        <v>380</v>
      </c>
      <c r="AY805" s="100" t="s">
        <v>890</v>
      </c>
      <c r="AZ805" s="99">
        <v>0</v>
      </c>
      <c r="BA805" s="99">
        <v>0</v>
      </c>
      <c r="BB805" s="135" t="str">
        <f t="shared" si="94"/>
        <v>每次向前方释放5个烈焰飓风，每个飓风可以对目标造成300%攻击伤害+4250点固定伤害,并使目标造成眩晕效果,持续1秒</v>
      </c>
      <c r="BC805" s="97">
        <v>0</v>
      </c>
      <c r="BD805" s="97">
        <v>0</v>
      </c>
      <c r="BE805" s="97">
        <v>0</v>
      </c>
      <c r="BF805" s="97">
        <v>0</v>
      </c>
      <c r="BG805" s="97">
        <v>0</v>
      </c>
      <c r="BH805" s="97">
        <v>0</v>
      </c>
      <c r="BI805" s="103">
        <v>0</v>
      </c>
      <c r="BJ805" s="100">
        <v>0</v>
      </c>
      <c r="BK805" s="100">
        <v>0</v>
      </c>
      <c r="BL805" s="100">
        <v>0</v>
      </c>
      <c r="BM805" s="100">
        <v>0</v>
      </c>
      <c r="BN805" s="100">
        <v>0</v>
      </c>
      <c r="BO805" s="100">
        <v>0</v>
      </c>
    </row>
    <row r="806" spans="3:67" ht="19.5" customHeight="1">
      <c r="C806" s="97">
        <v>63022301</v>
      </c>
      <c r="D806" s="134" t="s">
        <v>637</v>
      </c>
      <c r="E806" s="126">
        <v>0</v>
      </c>
      <c r="F806" s="126">
        <v>63022301</v>
      </c>
      <c r="G806" s="97">
        <f t="shared" ref="G806:G808" si="95">C807</f>
        <v>63022302</v>
      </c>
      <c r="H806" s="99">
        <v>0</v>
      </c>
      <c r="I806" s="11">
        <v>30</v>
      </c>
      <c r="J806" s="14">
        <v>5</v>
      </c>
      <c r="K806" s="126">
        <v>0</v>
      </c>
      <c r="L806" s="126">
        <v>0</v>
      </c>
      <c r="M806" s="126">
        <v>0</v>
      </c>
      <c r="N806" s="126">
        <v>1</v>
      </c>
      <c r="O806" s="126">
        <v>2</v>
      </c>
      <c r="P806" s="126">
        <v>0</v>
      </c>
      <c r="Q806" s="126">
        <v>0</v>
      </c>
      <c r="R806" s="126">
        <v>0</v>
      </c>
      <c r="S806" s="126">
        <v>0</v>
      </c>
      <c r="T806" s="126">
        <v>1</v>
      </c>
      <c r="U806" s="126">
        <v>2</v>
      </c>
      <c r="V806" s="126">
        <v>0</v>
      </c>
      <c r="W806" s="100">
        <v>7.5</v>
      </c>
      <c r="X806" s="100">
        <v>1500</v>
      </c>
      <c r="Y806" s="126">
        <v>0</v>
      </c>
      <c r="Z806" s="126">
        <v>30</v>
      </c>
      <c r="AA806" s="126">
        <v>0</v>
      </c>
      <c r="AB806" s="126">
        <v>0</v>
      </c>
      <c r="AC806" s="126">
        <v>0</v>
      </c>
      <c r="AD806" s="126">
        <v>9</v>
      </c>
      <c r="AE806" s="126">
        <v>1</v>
      </c>
      <c r="AF806" s="126">
        <v>3</v>
      </c>
      <c r="AG806" s="126">
        <v>2</v>
      </c>
      <c r="AH806" s="126">
        <v>2</v>
      </c>
      <c r="AI806" s="126">
        <v>0</v>
      </c>
      <c r="AJ806" s="126">
        <v>4</v>
      </c>
      <c r="AK806" s="126">
        <v>0</v>
      </c>
      <c r="AL806" s="126">
        <v>1.5</v>
      </c>
      <c r="AM806" s="126">
        <v>0</v>
      </c>
      <c r="AN806" s="126">
        <v>0</v>
      </c>
      <c r="AO806" s="126">
        <v>2000</v>
      </c>
      <c r="AP806" s="126">
        <v>0.25</v>
      </c>
      <c r="AQ806" s="126">
        <v>30</v>
      </c>
      <c r="AR806" s="126">
        <v>0</v>
      </c>
      <c r="AS806" s="126">
        <v>92002001</v>
      </c>
      <c r="AT806" s="125" t="s">
        <v>197</v>
      </c>
      <c r="AU806" s="126" t="s">
        <v>697</v>
      </c>
      <c r="AV806" s="126">
        <v>10003002</v>
      </c>
      <c r="AW806" s="126">
        <v>21202030</v>
      </c>
      <c r="AX806" s="134" t="s">
        <v>380</v>
      </c>
      <c r="AY806" s="134">
        <v>0</v>
      </c>
      <c r="AZ806" s="126">
        <v>0</v>
      </c>
      <c r="BA806" s="126">
        <v>0</v>
      </c>
      <c r="BB806" s="135" t="str">
        <f>"蓄力2秒,立即对目标范围内的怪物造成"&amp;W806*100&amp;"%攻击伤害+"&amp;X806&amp;"点固定伤害"&amp;",中途可随时取消蓄力直接释放,但是技能伤害会相应降低"</f>
        <v>蓄力2秒,立即对目标范围内的怪物造成750%攻击伤害+1500点固定伤害,中途可随时取消蓄力直接释放,但是技能伤害会相应降低</v>
      </c>
      <c r="BC806" s="126">
        <v>0</v>
      </c>
      <c r="BD806" s="126">
        <v>0</v>
      </c>
      <c r="BE806" s="126">
        <v>0</v>
      </c>
      <c r="BF806" s="126">
        <v>0</v>
      </c>
      <c r="BG806" s="126">
        <v>0</v>
      </c>
      <c r="BH806" s="126">
        <v>0</v>
      </c>
      <c r="BI806" s="137">
        <v>0</v>
      </c>
      <c r="BJ806" s="126">
        <v>0</v>
      </c>
      <c r="BK806" s="126">
        <v>0</v>
      </c>
      <c r="BL806" s="126">
        <v>0</v>
      </c>
      <c r="BM806" s="126">
        <v>0</v>
      </c>
      <c r="BN806" s="126">
        <v>0</v>
      </c>
      <c r="BO806" s="126">
        <v>0</v>
      </c>
    </row>
    <row r="807" spans="3:67" ht="19.5" customHeight="1">
      <c r="C807" s="97">
        <v>63022302</v>
      </c>
      <c r="D807" s="134" t="s">
        <v>637</v>
      </c>
      <c r="E807" s="126">
        <v>1</v>
      </c>
      <c r="F807" s="126">
        <v>63022301</v>
      </c>
      <c r="G807" s="97">
        <f t="shared" si="95"/>
        <v>63022303</v>
      </c>
      <c r="H807" s="99">
        <v>0</v>
      </c>
      <c r="I807" s="11">
        <v>37</v>
      </c>
      <c r="J807" s="14">
        <v>2</v>
      </c>
      <c r="K807" s="126">
        <v>0</v>
      </c>
      <c r="L807" s="126">
        <v>0</v>
      </c>
      <c r="M807" s="126">
        <v>0</v>
      </c>
      <c r="N807" s="126">
        <v>1</v>
      </c>
      <c r="O807" s="126">
        <v>2</v>
      </c>
      <c r="P807" s="126">
        <v>0</v>
      </c>
      <c r="Q807" s="126">
        <v>0</v>
      </c>
      <c r="R807" s="126">
        <v>0</v>
      </c>
      <c r="S807" s="126">
        <v>0</v>
      </c>
      <c r="T807" s="126">
        <v>1</v>
      </c>
      <c r="U807" s="126">
        <v>2</v>
      </c>
      <c r="V807" s="126">
        <v>0</v>
      </c>
      <c r="W807" s="100">
        <v>7.5</v>
      </c>
      <c r="X807" s="100">
        <v>1500</v>
      </c>
      <c r="Y807" s="126">
        <v>0</v>
      </c>
      <c r="Z807" s="126">
        <v>30</v>
      </c>
      <c r="AA807" s="126">
        <v>0</v>
      </c>
      <c r="AB807" s="126">
        <v>0</v>
      </c>
      <c r="AC807" s="126">
        <v>0</v>
      </c>
      <c r="AD807" s="126">
        <v>9</v>
      </c>
      <c r="AE807" s="126">
        <v>1</v>
      </c>
      <c r="AF807" s="126">
        <v>3</v>
      </c>
      <c r="AG807" s="126">
        <v>2</v>
      </c>
      <c r="AH807" s="126">
        <v>2</v>
      </c>
      <c r="AI807" s="126">
        <v>0</v>
      </c>
      <c r="AJ807" s="126">
        <v>4</v>
      </c>
      <c r="AK807" s="126">
        <v>0</v>
      </c>
      <c r="AL807" s="126">
        <v>1.5</v>
      </c>
      <c r="AM807" s="126">
        <v>0</v>
      </c>
      <c r="AN807" s="126">
        <v>0</v>
      </c>
      <c r="AO807" s="126">
        <v>2000</v>
      </c>
      <c r="AP807" s="126">
        <v>0.25</v>
      </c>
      <c r="AQ807" s="126">
        <v>30</v>
      </c>
      <c r="AR807" s="126">
        <v>0</v>
      </c>
      <c r="AS807" s="126">
        <v>92002001</v>
      </c>
      <c r="AT807" s="125" t="s">
        <v>197</v>
      </c>
      <c r="AU807" s="126" t="s">
        <v>697</v>
      </c>
      <c r="AV807" s="126">
        <v>10003002</v>
      </c>
      <c r="AW807" s="126">
        <v>21202030</v>
      </c>
      <c r="AX807" s="134" t="s">
        <v>380</v>
      </c>
      <c r="AY807" s="134">
        <v>0</v>
      </c>
      <c r="AZ807" s="126">
        <v>0</v>
      </c>
      <c r="BA807" s="126">
        <v>0</v>
      </c>
      <c r="BB807" s="135" t="str">
        <f t="shared" ref="BB807:BB811" si="96">"蓄力2秒,立即对目标范围内的怪物造成"&amp;W807*100&amp;"%攻击伤害+"&amp;X807&amp;"点固定伤害"&amp;",中途可随时取消蓄力直接释放,但是技能伤害会相应降低"</f>
        <v>蓄力2秒,立即对目标范围内的怪物造成750%攻击伤害+1500点固定伤害,中途可随时取消蓄力直接释放,但是技能伤害会相应降低</v>
      </c>
      <c r="BC807" s="126">
        <v>0</v>
      </c>
      <c r="BD807" s="126">
        <v>0</v>
      </c>
      <c r="BE807" s="126">
        <v>0</v>
      </c>
      <c r="BF807" s="126">
        <v>0</v>
      </c>
      <c r="BG807" s="126">
        <v>0</v>
      </c>
      <c r="BH807" s="126">
        <v>0</v>
      </c>
      <c r="BI807" s="137">
        <v>0</v>
      </c>
      <c r="BJ807" s="126">
        <v>0</v>
      </c>
      <c r="BK807" s="126">
        <v>0</v>
      </c>
      <c r="BL807" s="126">
        <v>0</v>
      </c>
      <c r="BM807" s="126">
        <v>0</v>
      </c>
      <c r="BN807" s="126">
        <v>0</v>
      </c>
      <c r="BO807" s="126">
        <v>0</v>
      </c>
    </row>
    <row r="808" spans="3:67" ht="19.5" customHeight="1">
      <c r="C808" s="97">
        <v>63022303</v>
      </c>
      <c r="D808" s="134" t="s">
        <v>637</v>
      </c>
      <c r="E808" s="126">
        <v>2</v>
      </c>
      <c r="F808" s="126">
        <v>63022301</v>
      </c>
      <c r="G808" s="97">
        <f t="shared" si="95"/>
        <v>63022304</v>
      </c>
      <c r="H808" s="99">
        <v>0</v>
      </c>
      <c r="I808" s="11">
        <v>42</v>
      </c>
      <c r="J808" s="14">
        <v>2</v>
      </c>
      <c r="K808" s="126">
        <v>0</v>
      </c>
      <c r="L808" s="126">
        <v>0</v>
      </c>
      <c r="M808" s="126">
        <v>0</v>
      </c>
      <c r="N808" s="126">
        <v>1</v>
      </c>
      <c r="O808" s="126">
        <v>2</v>
      </c>
      <c r="P808" s="126">
        <v>0</v>
      </c>
      <c r="Q808" s="126">
        <v>0</v>
      </c>
      <c r="R808" s="126">
        <v>0</v>
      </c>
      <c r="S808" s="126">
        <v>0</v>
      </c>
      <c r="T808" s="126">
        <v>1</v>
      </c>
      <c r="U808" s="126">
        <v>2</v>
      </c>
      <c r="V808" s="126">
        <v>0</v>
      </c>
      <c r="W808" s="100">
        <v>8.25</v>
      </c>
      <c r="X808" s="100">
        <v>3000</v>
      </c>
      <c r="Y808" s="126">
        <v>0</v>
      </c>
      <c r="Z808" s="126">
        <v>30</v>
      </c>
      <c r="AA808" s="126">
        <v>0</v>
      </c>
      <c r="AB808" s="126">
        <v>0</v>
      </c>
      <c r="AC808" s="126">
        <v>0</v>
      </c>
      <c r="AD808" s="126">
        <v>9</v>
      </c>
      <c r="AE808" s="126">
        <v>1</v>
      </c>
      <c r="AF808" s="126">
        <v>3</v>
      </c>
      <c r="AG808" s="126">
        <v>2</v>
      </c>
      <c r="AH808" s="126">
        <v>2</v>
      </c>
      <c r="AI808" s="126">
        <v>0</v>
      </c>
      <c r="AJ808" s="126">
        <v>4</v>
      </c>
      <c r="AK808" s="126">
        <v>0</v>
      </c>
      <c r="AL808" s="126">
        <v>1.5</v>
      </c>
      <c r="AM808" s="126">
        <v>0</v>
      </c>
      <c r="AN808" s="126">
        <v>0</v>
      </c>
      <c r="AO808" s="126">
        <v>2000</v>
      </c>
      <c r="AP808" s="126">
        <v>0.25</v>
      </c>
      <c r="AQ808" s="126">
        <v>30</v>
      </c>
      <c r="AR808" s="126">
        <v>0</v>
      </c>
      <c r="AS808" s="126">
        <v>92002001</v>
      </c>
      <c r="AT808" s="125" t="s">
        <v>197</v>
      </c>
      <c r="AU808" s="126" t="s">
        <v>697</v>
      </c>
      <c r="AV808" s="126">
        <v>10003002</v>
      </c>
      <c r="AW808" s="126">
        <v>21202030</v>
      </c>
      <c r="AX808" s="134" t="s">
        <v>380</v>
      </c>
      <c r="AY808" s="134">
        <v>0</v>
      </c>
      <c r="AZ808" s="126">
        <v>0</v>
      </c>
      <c r="BA808" s="126">
        <v>0</v>
      </c>
      <c r="BB808" s="135" t="str">
        <f t="shared" si="96"/>
        <v>蓄力2秒,立即对目标范围内的怪物造成825%攻击伤害+3000点固定伤害,中途可随时取消蓄力直接释放,但是技能伤害会相应降低</v>
      </c>
      <c r="BC808" s="126">
        <v>0</v>
      </c>
      <c r="BD808" s="126">
        <v>0</v>
      </c>
      <c r="BE808" s="126">
        <v>0</v>
      </c>
      <c r="BF808" s="126">
        <v>0</v>
      </c>
      <c r="BG808" s="126">
        <v>0</v>
      </c>
      <c r="BH808" s="126">
        <v>0</v>
      </c>
      <c r="BI808" s="137">
        <v>0</v>
      </c>
      <c r="BJ808" s="126">
        <v>0</v>
      </c>
      <c r="BK808" s="126">
        <v>0</v>
      </c>
      <c r="BL808" s="126">
        <v>0</v>
      </c>
      <c r="BM808" s="126">
        <v>0</v>
      </c>
      <c r="BN808" s="126">
        <v>0</v>
      </c>
      <c r="BO808" s="126">
        <v>0</v>
      </c>
    </row>
    <row r="809" spans="3:67" ht="19.5" customHeight="1">
      <c r="C809" s="97">
        <v>63022304</v>
      </c>
      <c r="D809" s="134" t="s">
        <v>637</v>
      </c>
      <c r="E809" s="126">
        <v>3</v>
      </c>
      <c r="F809" s="126">
        <v>63022301</v>
      </c>
      <c r="G809" s="97">
        <v>0</v>
      </c>
      <c r="H809" s="99">
        <v>0</v>
      </c>
      <c r="I809" s="14">
        <v>0</v>
      </c>
      <c r="J809" s="14">
        <v>0</v>
      </c>
      <c r="K809" s="126">
        <v>0</v>
      </c>
      <c r="L809" s="126">
        <v>0</v>
      </c>
      <c r="M809" s="126">
        <v>0</v>
      </c>
      <c r="N809" s="126">
        <v>1</v>
      </c>
      <c r="O809" s="126">
        <v>2</v>
      </c>
      <c r="P809" s="126">
        <v>0</v>
      </c>
      <c r="Q809" s="126">
        <v>0</v>
      </c>
      <c r="R809" s="126">
        <v>0</v>
      </c>
      <c r="S809" s="126">
        <v>0</v>
      </c>
      <c r="T809" s="126">
        <v>1</v>
      </c>
      <c r="U809" s="126">
        <v>2</v>
      </c>
      <c r="V809" s="126">
        <v>0</v>
      </c>
      <c r="W809" s="100">
        <v>9</v>
      </c>
      <c r="X809" s="100">
        <v>4500</v>
      </c>
      <c r="Y809" s="126">
        <v>0</v>
      </c>
      <c r="Z809" s="126">
        <v>30</v>
      </c>
      <c r="AA809" s="126">
        <v>0</v>
      </c>
      <c r="AB809" s="126">
        <v>0</v>
      </c>
      <c r="AC809" s="126">
        <v>0</v>
      </c>
      <c r="AD809" s="126">
        <v>9</v>
      </c>
      <c r="AE809" s="126">
        <v>1</v>
      </c>
      <c r="AF809" s="126">
        <v>3</v>
      </c>
      <c r="AG809" s="126">
        <v>2</v>
      </c>
      <c r="AH809" s="126">
        <v>2</v>
      </c>
      <c r="AI809" s="126">
        <v>0</v>
      </c>
      <c r="AJ809" s="126">
        <v>4</v>
      </c>
      <c r="AK809" s="126">
        <v>0</v>
      </c>
      <c r="AL809" s="126">
        <v>1.5</v>
      </c>
      <c r="AM809" s="126">
        <v>0</v>
      </c>
      <c r="AN809" s="126">
        <v>0</v>
      </c>
      <c r="AO809" s="126">
        <v>2000</v>
      </c>
      <c r="AP809" s="126">
        <v>0.25</v>
      </c>
      <c r="AQ809" s="126">
        <v>30</v>
      </c>
      <c r="AR809" s="126">
        <v>0</v>
      </c>
      <c r="AS809" s="126">
        <v>92002001</v>
      </c>
      <c r="AT809" s="125" t="s">
        <v>197</v>
      </c>
      <c r="AU809" s="126" t="s">
        <v>697</v>
      </c>
      <c r="AV809" s="126">
        <v>10003002</v>
      </c>
      <c r="AW809" s="126">
        <v>21202030</v>
      </c>
      <c r="AX809" s="134" t="s">
        <v>380</v>
      </c>
      <c r="AY809" s="134">
        <v>0</v>
      </c>
      <c r="AZ809" s="126">
        <v>0</v>
      </c>
      <c r="BA809" s="126">
        <v>0</v>
      </c>
      <c r="BB809" s="135" t="str">
        <f t="shared" si="96"/>
        <v>蓄力2秒,立即对目标范围内的怪物造成900%攻击伤害+4500点固定伤害,中途可随时取消蓄力直接释放,但是技能伤害会相应降低</v>
      </c>
      <c r="BC809" s="126">
        <v>0</v>
      </c>
      <c r="BD809" s="126">
        <v>0</v>
      </c>
      <c r="BE809" s="126">
        <v>0</v>
      </c>
      <c r="BF809" s="126">
        <v>0</v>
      </c>
      <c r="BG809" s="126">
        <v>0</v>
      </c>
      <c r="BH809" s="126">
        <v>0</v>
      </c>
      <c r="BI809" s="137">
        <v>0</v>
      </c>
      <c r="BJ809" s="126">
        <v>0</v>
      </c>
      <c r="BK809" s="126">
        <v>0</v>
      </c>
      <c r="BL809" s="126">
        <v>0</v>
      </c>
      <c r="BM809" s="126">
        <v>0</v>
      </c>
      <c r="BN809" s="126">
        <v>0</v>
      </c>
      <c r="BO809" s="126">
        <v>0</v>
      </c>
    </row>
    <row r="810" spans="3:67" ht="19.5" customHeight="1">
      <c r="C810" s="97">
        <v>63022305</v>
      </c>
      <c r="D810" s="134" t="s">
        <v>637</v>
      </c>
      <c r="E810" s="126">
        <v>4</v>
      </c>
      <c r="F810" s="126">
        <v>63022301</v>
      </c>
      <c r="G810" s="97">
        <v>0</v>
      </c>
      <c r="H810" s="99">
        <v>0</v>
      </c>
      <c r="I810" s="14">
        <v>0</v>
      </c>
      <c r="J810" s="14">
        <v>0</v>
      </c>
      <c r="K810" s="126">
        <v>0</v>
      </c>
      <c r="L810" s="126">
        <v>0</v>
      </c>
      <c r="M810" s="126">
        <v>0</v>
      </c>
      <c r="N810" s="126">
        <v>1</v>
      </c>
      <c r="O810" s="126">
        <v>2</v>
      </c>
      <c r="P810" s="126">
        <v>0</v>
      </c>
      <c r="Q810" s="126">
        <v>0</v>
      </c>
      <c r="R810" s="126">
        <v>0</v>
      </c>
      <c r="S810" s="126">
        <v>0</v>
      </c>
      <c r="T810" s="126">
        <v>1</v>
      </c>
      <c r="U810" s="126">
        <v>2</v>
      </c>
      <c r="V810" s="126">
        <v>0</v>
      </c>
      <c r="W810" s="100">
        <v>9.75</v>
      </c>
      <c r="X810" s="100">
        <v>6500</v>
      </c>
      <c r="Y810" s="126">
        <v>0</v>
      </c>
      <c r="Z810" s="126">
        <v>30</v>
      </c>
      <c r="AA810" s="126">
        <v>0</v>
      </c>
      <c r="AB810" s="126">
        <v>0</v>
      </c>
      <c r="AC810" s="126">
        <v>0</v>
      </c>
      <c r="AD810" s="126">
        <v>9</v>
      </c>
      <c r="AE810" s="126">
        <v>1</v>
      </c>
      <c r="AF810" s="126">
        <v>3</v>
      </c>
      <c r="AG810" s="126">
        <v>2</v>
      </c>
      <c r="AH810" s="126">
        <v>2</v>
      </c>
      <c r="AI810" s="126">
        <v>0</v>
      </c>
      <c r="AJ810" s="126">
        <v>4</v>
      </c>
      <c r="AK810" s="126">
        <v>0</v>
      </c>
      <c r="AL810" s="126">
        <v>1.5</v>
      </c>
      <c r="AM810" s="126">
        <v>0</v>
      </c>
      <c r="AN810" s="126">
        <v>0</v>
      </c>
      <c r="AO810" s="126">
        <v>2000</v>
      </c>
      <c r="AP810" s="126">
        <v>0.25</v>
      </c>
      <c r="AQ810" s="126">
        <v>30</v>
      </c>
      <c r="AR810" s="126">
        <v>0</v>
      </c>
      <c r="AS810" s="126">
        <v>92002001</v>
      </c>
      <c r="AT810" s="125" t="s">
        <v>197</v>
      </c>
      <c r="AU810" s="126" t="s">
        <v>697</v>
      </c>
      <c r="AV810" s="126">
        <v>10003002</v>
      </c>
      <c r="AW810" s="126">
        <v>21202030</v>
      </c>
      <c r="AX810" s="134" t="s">
        <v>380</v>
      </c>
      <c r="AY810" s="134">
        <v>0</v>
      </c>
      <c r="AZ810" s="126">
        <v>0</v>
      </c>
      <c r="BA810" s="126">
        <v>0</v>
      </c>
      <c r="BB810" s="135" t="str">
        <f t="shared" si="96"/>
        <v>蓄力2秒,立即对目标范围内的怪物造成975%攻击伤害+6500点固定伤害,中途可随时取消蓄力直接释放,但是技能伤害会相应降低</v>
      </c>
      <c r="BC810" s="126">
        <v>0</v>
      </c>
      <c r="BD810" s="126">
        <v>0</v>
      </c>
      <c r="BE810" s="126">
        <v>0</v>
      </c>
      <c r="BF810" s="126">
        <v>0</v>
      </c>
      <c r="BG810" s="126">
        <v>0</v>
      </c>
      <c r="BH810" s="126">
        <v>0</v>
      </c>
      <c r="BI810" s="137">
        <v>0</v>
      </c>
      <c r="BJ810" s="126">
        <v>0</v>
      </c>
      <c r="BK810" s="126">
        <v>0</v>
      </c>
      <c r="BL810" s="126">
        <v>0</v>
      </c>
      <c r="BM810" s="126">
        <v>0</v>
      </c>
      <c r="BN810" s="126">
        <v>0</v>
      </c>
      <c r="BO810" s="126">
        <v>0</v>
      </c>
    </row>
    <row r="811" spans="3:67" ht="19.5" customHeight="1">
      <c r="C811" s="97">
        <v>63022306</v>
      </c>
      <c r="D811" s="134" t="s">
        <v>637</v>
      </c>
      <c r="E811" s="126">
        <v>5</v>
      </c>
      <c r="F811" s="126">
        <v>63022301</v>
      </c>
      <c r="G811" s="101">
        <v>0</v>
      </c>
      <c r="H811" s="99">
        <v>0</v>
      </c>
      <c r="I811" s="14">
        <v>0</v>
      </c>
      <c r="J811" s="14">
        <v>0</v>
      </c>
      <c r="K811" s="126">
        <v>0</v>
      </c>
      <c r="L811" s="126">
        <v>0</v>
      </c>
      <c r="M811" s="126">
        <v>0</v>
      </c>
      <c r="N811" s="126">
        <v>1</v>
      </c>
      <c r="O811" s="126">
        <v>2</v>
      </c>
      <c r="P811" s="126">
        <v>0</v>
      </c>
      <c r="Q811" s="126">
        <v>0</v>
      </c>
      <c r="R811" s="126">
        <v>0</v>
      </c>
      <c r="S811" s="126">
        <v>0</v>
      </c>
      <c r="T811" s="126">
        <v>1</v>
      </c>
      <c r="U811" s="126">
        <v>2</v>
      </c>
      <c r="V811" s="126">
        <v>0</v>
      </c>
      <c r="W811" s="100">
        <v>10.5</v>
      </c>
      <c r="X811" s="100">
        <v>8500</v>
      </c>
      <c r="Y811" s="126">
        <v>0</v>
      </c>
      <c r="Z811" s="126">
        <v>30</v>
      </c>
      <c r="AA811" s="126">
        <v>0</v>
      </c>
      <c r="AB811" s="126">
        <v>0</v>
      </c>
      <c r="AC811" s="126">
        <v>0</v>
      </c>
      <c r="AD811" s="126">
        <v>9</v>
      </c>
      <c r="AE811" s="126">
        <v>1</v>
      </c>
      <c r="AF811" s="126">
        <v>3</v>
      </c>
      <c r="AG811" s="126">
        <v>2</v>
      </c>
      <c r="AH811" s="126">
        <v>2</v>
      </c>
      <c r="AI811" s="126">
        <v>0</v>
      </c>
      <c r="AJ811" s="126">
        <v>4</v>
      </c>
      <c r="AK811" s="126">
        <v>0</v>
      </c>
      <c r="AL811" s="126">
        <v>1.5</v>
      </c>
      <c r="AM811" s="126">
        <v>0</v>
      </c>
      <c r="AN811" s="126">
        <v>0</v>
      </c>
      <c r="AO811" s="126">
        <v>2000</v>
      </c>
      <c r="AP811" s="126">
        <v>0.25</v>
      </c>
      <c r="AQ811" s="126">
        <v>30</v>
      </c>
      <c r="AR811" s="126">
        <v>0</v>
      </c>
      <c r="AS811" s="126">
        <v>92002001</v>
      </c>
      <c r="AT811" s="125" t="s">
        <v>197</v>
      </c>
      <c r="AU811" s="126" t="s">
        <v>697</v>
      </c>
      <c r="AV811" s="126">
        <v>10003002</v>
      </c>
      <c r="AW811" s="126">
        <v>21202030</v>
      </c>
      <c r="AX811" s="134" t="s">
        <v>380</v>
      </c>
      <c r="AY811" s="134">
        <v>0</v>
      </c>
      <c r="AZ811" s="126">
        <v>0</v>
      </c>
      <c r="BA811" s="126">
        <v>0</v>
      </c>
      <c r="BB811" s="135" t="str">
        <f t="shared" si="96"/>
        <v>蓄力2秒,立即对目标范围内的怪物造成1050%攻击伤害+8500点固定伤害,中途可随时取消蓄力直接释放,但是技能伤害会相应降低</v>
      </c>
      <c r="BC811" s="126">
        <v>0</v>
      </c>
      <c r="BD811" s="126">
        <v>0</v>
      </c>
      <c r="BE811" s="126">
        <v>0</v>
      </c>
      <c r="BF811" s="126">
        <v>0</v>
      </c>
      <c r="BG811" s="126">
        <v>0</v>
      </c>
      <c r="BH811" s="126">
        <v>0</v>
      </c>
      <c r="BI811" s="137">
        <v>0</v>
      </c>
      <c r="BJ811" s="126">
        <v>0</v>
      </c>
      <c r="BK811" s="126">
        <v>0</v>
      </c>
      <c r="BL811" s="126">
        <v>0</v>
      </c>
      <c r="BM811" s="126">
        <v>0</v>
      </c>
      <c r="BN811" s="126">
        <v>0</v>
      </c>
      <c r="BO811" s="126">
        <v>0</v>
      </c>
    </row>
    <row r="812" spans="3:67" ht="20.100000000000001" customHeight="1">
      <c r="C812" s="97">
        <v>63022401</v>
      </c>
      <c r="D812" s="125" t="s">
        <v>935</v>
      </c>
      <c r="E812" s="97">
        <v>0</v>
      </c>
      <c r="F812" s="97">
        <v>63022401</v>
      </c>
      <c r="G812" s="97">
        <f t="shared" ref="G812:G814" si="97">C813</f>
        <v>63022402</v>
      </c>
      <c r="H812" s="99">
        <v>0</v>
      </c>
      <c r="I812" s="11">
        <v>35</v>
      </c>
      <c r="J812" s="14">
        <v>5</v>
      </c>
      <c r="K812" s="97">
        <v>0</v>
      </c>
      <c r="L812" s="101">
        <v>0</v>
      </c>
      <c r="M812" s="101">
        <v>0</v>
      </c>
      <c r="N812" s="101">
        <v>1</v>
      </c>
      <c r="O812" s="101">
        <v>0</v>
      </c>
      <c r="P812" s="101">
        <v>0</v>
      </c>
      <c r="Q812" s="101">
        <v>0</v>
      </c>
      <c r="R812" s="100">
        <v>0</v>
      </c>
      <c r="S812" s="99">
        <v>0</v>
      </c>
      <c r="T812" s="97">
        <v>1</v>
      </c>
      <c r="U812" s="101">
        <v>1</v>
      </c>
      <c r="V812" s="101">
        <v>0</v>
      </c>
      <c r="W812" s="101">
        <v>1.1000000000000001</v>
      </c>
      <c r="X812" s="101">
        <v>600</v>
      </c>
      <c r="Y812" s="126">
        <v>0</v>
      </c>
      <c r="Z812" s="101">
        <v>35</v>
      </c>
      <c r="AA812" s="101">
        <v>0</v>
      </c>
      <c r="AB812" s="101">
        <v>0</v>
      </c>
      <c r="AC812" s="101">
        <v>0</v>
      </c>
      <c r="AD812" s="100">
        <v>9</v>
      </c>
      <c r="AE812" s="101">
        <v>1</v>
      </c>
      <c r="AF812" s="101">
        <v>5</v>
      </c>
      <c r="AG812" s="100">
        <v>2</v>
      </c>
      <c r="AH812" s="100">
        <v>1</v>
      </c>
      <c r="AI812" s="100">
        <v>0</v>
      </c>
      <c r="AJ812" s="100">
        <v>10</v>
      </c>
      <c r="AK812" s="101">
        <v>0</v>
      </c>
      <c r="AL812" s="101">
        <v>0</v>
      </c>
      <c r="AM812" s="101">
        <v>0</v>
      </c>
      <c r="AN812" s="100">
        <v>0.25</v>
      </c>
      <c r="AO812" s="101">
        <v>6000</v>
      </c>
      <c r="AP812" s="101">
        <v>0.5</v>
      </c>
      <c r="AQ812" s="101">
        <v>0</v>
      </c>
      <c r="AR812" s="100">
        <v>0</v>
      </c>
      <c r="AS812" s="125" t="s">
        <v>936</v>
      </c>
      <c r="AT812" s="125" t="s">
        <v>398</v>
      </c>
      <c r="AU812" s="101" t="s">
        <v>825</v>
      </c>
      <c r="AV812" s="101">
        <v>10002001</v>
      </c>
      <c r="AW812" s="101">
        <v>21202040</v>
      </c>
      <c r="AX812" s="125" t="s">
        <v>230</v>
      </c>
      <c r="AY812" s="125" t="s">
        <v>260</v>
      </c>
      <c r="AZ812" s="99">
        <v>0</v>
      </c>
      <c r="BA812" s="99">
        <v>0</v>
      </c>
      <c r="BB812" s="131" t="str">
        <f>"对目标区域释放箭域,在此范围内的目标每秒造成"&amp;W812*100&amp;"%攻击伤害+"&amp;X812&amp;"点固定伤害,在剑域内的目标受到物理伤害会额外提升20%,并使其移动速度降低50%"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63022402</v>
      </c>
      <c r="D813" s="125" t="s">
        <v>935</v>
      </c>
      <c r="E813" s="97">
        <v>1</v>
      </c>
      <c r="F813" s="97">
        <v>63022401</v>
      </c>
      <c r="G813" s="97">
        <f t="shared" si="97"/>
        <v>63022403</v>
      </c>
      <c r="H813" s="99">
        <v>0</v>
      </c>
      <c r="I813" s="11">
        <v>42</v>
      </c>
      <c r="J813" s="14">
        <v>2</v>
      </c>
      <c r="K813" s="97">
        <v>0</v>
      </c>
      <c r="L813" s="101">
        <v>0</v>
      </c>
      <c r="M813" s="101">
        <v>0</v>
      </c>
      <c r="N813" s="101">
        <v>1</v>
      </c>
      <c r="O813" s="101">
        <v>0</v>
      </c>
      <c r="P813" s="101">
        <v>0</v>
      </c>
      <c r="Q813" s="101">
        <v>0</v>
      </c>
      <c r="R813" s="100">
        <v>0</v>
      </c>
      <c r="S813" s="99">
        <v>0</v>
      </c>
      <c r="T813" s="97">
        <v>1</v>
      </c>
      <c r="U813" s="101">
        <v>1</v>
      </c>
      <c r="V813" s="101">
        <v>0</v>
      </c>
      <c r="W813" s="101">
        <v>1.1000000000000001</v>
      </c>
      <c r="X813" s="101">
        <v>600</v>
      </c>
      <c r="Y813" s="126">
        <v>0</v>
      </c>
      <c r="Z813" s="101">
        <v>35</v>
      </c>
      <c r="AA813" s="101">
        <v>0</v>
      </c>
      <c r="AB813" s="101">
        <v>0</v>
      </c>
      <c r="AC813" s="101">
        <v>0</v>
      </c>
      <c r="AD813" s="100">
        <v>9</v>
      </c>
      <c r="AE813" s="101">
        <v>1</v>
      </c>
      <c r="AF813" s="101">
        <v>5</v>
      </c>
      <c r="AG813" s="100">
        <v>2</v>
      </c>
      <c r="AH813" s="100">
        <v>1</v>
      </c>
      <c r="AI813" s="100">
        <v>0</v>
      </c>
      <c r="AJ813" s="100">
        <v>10</v>
      </c>
      <c r="AK813" s="101">
        <v>0</v>
      </c>
      <c r="AL813" s="101">
        <v>0</v>
      </c>
      <c r="AM813" s="101">
        <v>0</v>
      </c>
      <c r="AN813" s="100">
        <v>0.25</v>
      </c>
      <c r="AO813" s="101">
        <v>6000</v>
      </c>
      <c r="AP813" s="101">
        <v>0.5</v>
      </c>
      <c r="AQ813" s="101">
        <v>0</v>
      </c>
      <c r="AR813" s="100">
        <v>0</v>
      </c>
      <c r="AS813" s="125" t="s">
        <v>936</v>
      </c>
      <c r="AT813" s="125" t="s">
        <v>398</v>
      </c>
      <c r="AU813" s="101" t="s">
        <v>825</v>
      </c>
      <c r="AV813" s="101">
        <v>10002001</v>
      </c>
      <c r="AW813" s="101">
        <v>21202040</v>
      </c>
      <c r="AX813" s="125" t="s">
        <v>230</v>
      </c>
      <c r="AY813" s="125" t="s">
        <v>260</v>
      </c>
      <c r="AZ813" s="99">
        <v>0</v>
      </c>
      <c r="BA813" s="99">
        <v>0</v>
      </c>
      <c r="BB813" s="131" t="str">
        <f t="shared" ref="BB813:BB817" si="98">"对目标区域释放箭域,在此范围内的目标每秒造成"&amp;W813*100&amp;"%攻击伤害+"&amp;X813&amp;"点固定伤害,在剑域内的目标受到物理伤害会额外提升20%,并使其移动速度降低50%"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63022403</v>
      </c>
      <c r="D814" s="125" t="s">
        <v>935</v>
      </c>
      <c r="E814" s="97">
        <v>2</v>
      </c>
      <c r="F814" s="97">
        <v>63022401</v>
      </c>
      <c r="G814" s="97">
        <f t="shared" si="97"/>
        <v>63022404</v>
      </c>
      <c r="H814" s="99">
        <v>0</v>
      </c>
      <c r="I814" s="11">
        <v>47</v>
      </c>
      <c r="J814" s="14">
        <v>2</v>
      </c>
      <c r="K814" s="97">
        <v>0</v>
      </c>
      <c r="L814" s="101">
        <v>0</v>
      </c>
      <c r="M814" s="101">
        <v>0</v>
      </c>
      <c r="N814" s="101">
        <v>1</v>
      </c>
      <c r="O814" s="101">
        <v>0</v>
      </c>
      <c r="P814" s="101">
        <v>0</v>
      </c>
      <c r="Q814" s="101">
        <v>0</v>
      </c>
      <c r="R814" s="100">
        <v>0</v>
      </c>
      <c r="S814" s="99">
        <v>0</v>
      </c>
      <c r="T814" s="97">
        <v>1</v>
      </c>
      <c r="U814" s="101">
        <v>1</v>
      </c>
      <c r="V814" s="101">
        <v>0</v>
      </c>
      <c r="W814" s="101">
        <v>1.2</v>
      </c>
      <c r="X814" s="101">
        <v>960</v>
      </c>
      <c r="Y814" s="126">
        <v>0</v>
      </c>
      <c r="Z814" s="101">
        <v>35</v>
      </c>
      <c r="AA814" s="101">
        <v>0</v>
      </c>
      <c r="AB814" s="101">
        <v>0</v>
      </c>
      <c r="AC814" s="101">
        <v>0</v>
      </c>
      <c r="AD814" s="100">
        <v>9</v>
      </c>
      <c r="AE814" s="101">
        <v>1</v>
      </c>
      <c r="AF814" s="101">
        <v>5</v>
      </c>
      <c r="AG814" s="100">
        <v>2</v>
      </c>
      <c r="AH814" s="100">
        <v>1</v>
      </c>
      <c r="AI814" s="100">
        <v>0</v>
      </c>
      <c r="AJ814" s="100">
        <v>10</v>
      </c>
      <c r="AK814" s="101">
        <v>0</v>
      </c>
      <c r="AL814" s="101">
        <v>0</v>
      </c>
      <c r="AM814" s="101">
        <v>0</v>
      </c>
      <c r="AN814" s="100">
        <v>0.25</v>
      </c>
      <c r="AO814" s="101">
        <v>6000</v>
      </c>
      <c r="AP814" s="101">
        <v>0.5</v>
      </c>
      <c r="AQ814" s="101">
        <v>0</v>
      </c>
      <c r="AR814" s="100">
        <v>0</v>
      </c>
      <c r="AS814" s="125" t="s">
        <v>936</v>
      </c>
      <c r="AT814" s="125" t="s">
        <v>398</v>
      </c>
      <c r="AU814" s="101" t="s">
        <v>825</v>
      </c>
      <c r="AV814" s="101">
        <v>10002001</v>
      </c>
      <c r="AW814" s="101">
        <v>21202040</v>
      </c>
      <c r="AX814" s="125" t="s">
        <v>230</v>
      </c>
      <c r="AY814" s="125" t="s">
        <v>260</v>
      </c>
      <c r="AZ814" s="99">
        <v>0</v>
      </c>
      <c r="BA814" s="99">
        <v>0</v>
      </c>
      <c r="BB814" s="131" t="str">
        <f t="shared" si="98"/>
        <v>对目标区域释放箭域,在此范围内的目标每秒造成120%攻击伤害+960点固定伤害,在剑域内的目标受到物理伤害会额外提升20%,并使其移动速度降低50%</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63022404</v>
      </c>
      <c r="D815" s="125" t="s">
        <v>935</v>
      </c>
      <c r="E815" s="97">
        <v>3</v>
      </c>
      <c r="F815" s="97">
        <v>63022401</v>
      </c>
      <c r="G815" s="97">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1.3</v>
      </c>
      <c r="X815" s="101">
        <v>1380</v>
      </c>
      <c r="Y815" s="126">
        <v>0</v>
      </c>
      <c r="Z815" s="101">
        <v>35</v>
      </c>
      <c r="AA815" s="101">
        <v>0</v>
      </c>
      <c r="AB815" s="101">
        <v>0</v>
      </c>
      <c r="AC815" s="101">
        <v>0</v>
      </c>
      <c r="AD815" s="100">
        <v>9</v>
      </c>
      <c r="AE815" s="101">
        <v>1</v>
      </c>
      <c r="AF815" s="101">
        <v>5</v>
      </c>
      <c r="AG815" s="100">
        <v>2</v>
      </c>
      <c r="AH815" s="100">
        <v>1</v>
      </c>
      <c r="AI815" s="100">
        <v>0</v>
      </c>
      <c r="AJ815" s="100">
        <v>10</v>
      </c>
      <c r="AK815" s="101">
        <v>0</v>
      </c>
      <c r="AL815" s="101">
        <v>0</v>
      </c>
      <c r="AM815" s="101">
        <v>0</v>
      </c>
      <c r="AN815" s="100">
        <v>0.25</v>
      </c>
      <c r="AO815" s="101">
        <v>6000</v>
      </c>
      <c r="AP815" s="101">
        <v>0.5</v>
      </c>
      <c r="AQ815" s="101">
        <v>0</v>
      </c>
      <c r="AR815" s="100">
        <v>0</v>
      </c>
      <c r="AS815" s="125" t="s">
        <v>937</v>
      </c>
      <c r="AT815" s="125" t="s">
        <v>398</v>
      </c>
      <c r="AU815" s="101" t="s">
        <v>825</v>
      </c>
      <c r="AV815" s="101">
        <v>10002001</v>
      </c>
      <c r="AW815" s="101">
        <v>21202040</v>
      </c>
      <c r="AX815" s="125" t="s">
        <v>230</v>
      </c>
      <c r="AY815" s="125" t="s">
        <v>260</v>
      </c>
      <c r="AZ815" s="99">
        <v>0</v>
      </c>
      <c r="BA815" s="99">
        <v>0</v>
      </c>
      <c r="BB815" s="131" t="str">
        <f t="shared" si="98"/>
        <v>对目标区域释放箭域,在此范围内的目标每秒造成130%攻击伤害+1380点固定伤害,在剑域内的目标受到物理伤害会额外提升20%,并使其移动速度降低50%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63022405</v>
      </c>
      <c r="D816" s="125" t="s">
        <v>935</v>
      </c>
      <c r="E816" s="97">
        <v>4</v>
      </c>
      <c r="F816" s="97">
        <v>63022401</v>
      </c>
      <c r="G816" s="97">
        <v>0</v>
      </c>
      <c r="H816" s="99">
        <v>0</v>
      </c>
      <c r="I816" s="14">
        <v>0</v>
      </c>
      <c r="J816" s="14">
        <v>0</v>
      </c>
      <c r="K816" s="97">
        <v>0</v>
      </c>
      <c r="L816" s="101">
        <v>0</v>
      </c>
      <c r="M816" s="101">
        <v>0</v>
      </c>
      <c r="N816" s="101">
        <v>1</v>
      </c>
      <c r="O816" s="101">
        <v>0</v>
      </c>
      <c r="P816" s="101">
        <v>0</v>
      </c>
      <c r="Q816" s="101">
        <v>0</v>
      </c>
      <c r="R816" s="100">
        <v>0</v>
      </c>
      <c r="S816" s="99">
        <v>0</v>
      </c>
      <c r="T816" s="97">
        <v>1</v>
      </c>
      <c r="U816" s="101">
        <v>1</v>
      </c>
      <c r="V816" s="101">
        <v>0</v>
      </c>
      <c r="W816" s="101">
        <v>1.4</v>
      </c>
      <c r="X816" s="101">
        <v>1860</v>
      </c>
      <c r="Y816" s="126">
        <v>0</v>
      </c>
      <c r="Z816" s="101">
        <v>35</v>
      </c>
      <c r="AA816" s="101">
        <v>0</v>
      </c>
      <c r="AB816" s="101">
        <v>0</v>
      </c>
      <c r="AC816" s="101">
        <v>0</v>
      </c>
      <c r="AD816" s="100">
        <v>9</v>
      </c>
      <c r="AE816" s="101">
        <v>1</v>
      </c>
      <c r="AF816" s="101">
        <v>5</v>
      </c>
      <c r="AG816" s="100">
        <v>2</v>
      </c>
      <c r="AH816" s="100">
        <v>1</v>
      </c>
      <c r="AI816" s="100">
        <v>0</v>
      </c>
      <c r="AJ816" s="100">
        <v>10</v>
      </c>
      <c r="AK816" s="101">
        <v>0</v>
      </c>
      <c r="AL816" s="101">
        <v>0</v>
      </c>
      <c r="AM816" s="101">
        <v>0</v>
      </c>
      <c r="AN816" s="100">
        <v>0.25</v>
      </c>
      <c r="AO816" s="101">
        <v>6000</v>
      </c>
      <c r="AP816" s="101">
        <v>0.5</v>
      </c>
      <c r="AQ816" s="101">
        <v>0</v>
      </c>
      <c r="AR816" s="100">
        <v>0</v>
      </c>
      <c r="AS816" s="125" t="s">
        <v>937</v>
      </c>
      <c r="AT816" s="125" t="s">
        <v>398</v>
      </c>
      <c r="AU816" s="101" t="s">
        <v>825</v>
      </c>
      <c r="AV816" s="101">
        <v>10002001</v>
      </c>
      <c r="AW816" s="101">
        <v>21202040</v>
      </c>
      <c r="AX816" s="125" t="s">
        <v>230</v>
      </c>
      <c r="AY816" s="125" t="s">
        <v>260</v>
      </c>
      <c r="AZ816" s="99">
        <v>0</v>
      </c>
      <c r="BA816" s="99">
        <v>0</v>
      </c>
      <c r="BB816" s="131" t="str">
        <f t="shared" si="98"/>
        <v>对目标区域释放箭域,在此范围内的目标每秒造成140%攻击伤害+1860点固定伤害,在剑域内的目标受到物理伤害会额外提升20%,并使其移动速度降低50%</v>
      </c>
      <c r="BC816" s="101">
        <v>0</v>
      </c>
      <c r="BD816" s="97">
        <v>0</v>
      </c>
      <c r="BE816" s="101">
        <v>0</v>
      </c>
      <c r="BF816" s="101">
        <v>0</v>
      </c>
      <c r="BG816" s="101">
        <v>0</v>
      </c>
      <c r="BH816" s="101">
        <v>0</v>
      </c>
      <c r="BI816" s="103">
        <v>0</v>
      </c>
      <c r="BJ816" s="100">
        <v>0</v>
      </c>
      <c r="BK816" s="100">
        <v>0</v>
      </c>
      <c r="BL816" s="100">
        <v>0</v>
      </c>
      <c r="BM816" s="100">
        <v>0</v>
      </c>
      <c r="BN816" s="100">
        <v>0</v>
      </c>
      <c r="BO816" s="100">
        <v>0</v>
      </c>
    </row>
    <row r="817" spans="3:67" ht="20.100000000000001" customHeight="1">
      <c r="C817" s="97">
        <v>63022406</v>
      </c>
      <c r="D817" s="125" t="s">
        <v>935</v>
      </c>
      <c r="E817" s="97">
        <v>5</v>
      </c>
      <c r="F817" s="97">
        <v>63022401</v>
      </c>
      <c r="G817" s="101">
        <v>0</v>
      </c>
      <c r="H817" s="99">
        <v>0</v>
      </c>
      <c r="I817" s="14">
        <v>0</v>
      </c>
      <c r="J817" s="14">
        <v>0</v>
      </c>
      <c r="K817" s="97">
        <v>0</v>
      </c>
      <c r="L817" s="101">
        <v>0</v>
      </c>
      <c r="M817" s="101">
        <v>0</v>
      </c>
      <c r="N817" s="101">
        <v>1</v>
      </c>
      <c r="O817" s="101">
        <v>0</v>
      </c>
      <c r="P817" s="101">
        <v>0</v>
      </c>
      <c r="Q817" s="101">
        <v>0</v>
      </c>
      <c r="R817" s="100">
        <v>0</v>
      </c>
      <c r="S817" s="99">
        <v>0</v>
      </c>
      <c r="T817" s="97">
        <v>1</v>
      </c>
      <c r="U817" s="101">
        <v>1</v>
      </c>
      <c r="V817" s="101">
        <v>0</v>
      </c>
      <c r="W817" s="101">
        <v>1.5</v>
      </c>
      <c r="X817" s="101">
        <v>2460</v>
      </c>
      <c r="Y817" s="126">
        <v>0</v>
      </c>
      <c r="Z817" s="101">
        <v>35</v>
      </c>
      <c r="AA817" s="101">
        <v>0</v>
      </c>
      <c r="AB817" s="101">
        <v>0</v>
      </c>
      <c r="AC817" s="101">
        <v>0</v>
      </c>
      <c r="AD817" s="100">
        <v>9</v>
      </c>
      <c r="AE817" s="101">
        <v>1</v>
      </c>
      <c r="AF817" s="101">
        <v>5</v>
      </c>
      <c r="AG817" s="100">
        <v>2</v>
      </c>
      <c r="AH817" s="100">
        <v>1</v>
      </c>
      <c r="AI817" s="100">
        <v>0</v>
      </c>
      <c r="AJ817" s="100">
        <v>10</v>
      </c>
      <c r="AK817" s="101">
        <v>0</v>
      </c>
      <c r="AL817" s="101">
        <v>0</v>
      </c>
      <c r="AM817" s="101">
        <v>0</v>
      </c>
      <c r="AN817" s="100">
        <v>0.25</v>
      </c>
      <c r="AO817" s="101">
        <v>6000</v>
      </c>
      <c r="AP817" s="101">
        <v>0.5</v>
      </c>
      <c r="AQ817" s="101">
        <v>0</v>
      </c>
      <c r="AR817" s="100">
        <v>0</v>
      </c>
      <c r="AS817" s="125" t="s">
        <v>938</v>
      </c>
      <c r="AT817" s="125" t="s">
        <v>398</v>
      </c>
      <c r="AU817" s="101" t="s">
        <v>825</v>
      </c>
      <c r="AV817" s="101">
        <v>10002001</v>
      </c>
      <c r="AW817" s="101">
        <v>21202040</v>
      </c>
      <c r="AX817" s="125" t="s">
        <v>230</v>
      </c>
      <c r="AY817" s="125" t="s">
        <v>260</v>
      </c>
      <c r="AZ817" s="99">
        <v>0</v>
      </c>
      <c r="BA817" s="99">
        <v>0</v>
      </c>
      <c r="BB817" s="131" t="str">
        <f t="shared" si="98"/>
        <v>对目标区域释放箭域,在此范围内的目标每秒造成150%攻击伤害+2460点固定伤害,在剑域内的目标受到物理伤害会额外提升20%,并使其移动速度降低50%</v>
      </c>
      <c r="BC817" s="101">
        <v>0</v>
      </c>
      <c r="BD817" s="97">
        <v>0</v>
      </c>
      <c r="BE817" s="101">
        <v>0</v>
      </c>
      <c r="BF817" s="101">
        <v>0</v>
      </c>
      <c r="BG817" s="101">
        <v>0</v>
      </c>
      <c r="BH817" s="101">
        <v>0</v>
      </c>
      <c r="BI817" s="103">
        <v>0</v>
      </c>
      <c r="BJ817" s="100">
        <v>0</v>
      </c>
      <c r="BK817" s="100">
        <v>0</v>
      </c>
      <c r="BL817" s="100">
        <v>0</v>
      </c>
      <c r="BM817" s="100">
        <v>0</v>
      </c>
      <c r="BN817" s="100">
        <v>0</v>
      </c>
      <c r="BO817" s="100">
        <v>0</v>
      </c>
    </row>
    <row r="818" spans="3:67" ht="20.100000000000001" customHeight="1">
      <c r="C818" s="97">
        <v>63023101</v>
      </c>
      <c r="D818" s="124" t="s">
        <v>939</v>
      </c>
      <c r="E818" s="97">
        <v>0</v>
      </c>
      <c r="F818" s="100">
        <v>63023101</v>
      </c>
      <c r="G818" s="97">
        <f t="shared" ref="G818:G820" si="99">C819</f>
        <v>63023102</v>
      </c>
      <c r="H818" s="99">
        <v>0</v>
      </c>
      <c r="I818" s="11">
        <v>18</v>
      </c>
      <c r="J818" s="11">
        <v>5</v>
      </c>
      <c r="K818" s="97">
        <v>0</v>
      </c>
      <c r="L818" s="100">
        <v>0</v>
      </c>
      <c r="M818" s="100">
        <v>0</v>
      </c>
      <c r="N818" s="100">
        <v>1</v>
      </c>
      <c r="O818" s="100">
        <v>0</v>
      </c>
      <c r="P818" s="100">
        <v>0</v>
      </c>
      <c r="Q818" s="100">
        <v>0</v>
      </c>
      <c r="R818" s="100">
        <v>0</v>
      </c>
      <c r="S818" s="100">
        <v>0</v>
      </c>
      <c r="T818" s="97">
        <v>1</v>
      </c>
      <c r="U818" s="100">
        <v>2</v>
      </c>
      <c r="V818" s="100">
        <v>0</v>
      </c>
      <c r="W818" s="101">
        <v>0</v>
      </c>
      <c r="X818" s="101">
        <v>0</v>
      </c>
      <c r="Y818" s="126">
        <v>0</v>
      </c>
      <c r="Z818" s="100">
        <v>20</v>
      </c>
      <c r="AA818" s="100">
        <v>0</v>
      </c>
      <c r="AB818" s="101">
        <v>0</v>
      </c>
      <c r="AC818" s="100">
        <v>0</v>
      </c>
      <c r="AD818" s="101">
        <v>15</v>
      </c>
      <c r="AE818" s="100">
        <v>1</v>
      </c>
      <c r="AF818" s="101">
        <v>20</v>
      </c>
      <c r="AG818" s="100">
        <v>2</v>
      </c>
      <c r="AH818" s="100">
        <v>1</v>
      </c>
      <c r="AI818" s="100">
        <v>1</v>
      </c>
      <c r="AJ818" s="100">
        <v>6</v>
      </c>
      <c r="AK818" s="100">
        <v>0</v>
      </c>
      <c r="AL818" s="100">
        <v>0</v>
      </c>
      <c r="AM818" s="100">
        <v>0</v>
      </c>
      <c r="AN818" s="101">
        <v>0.25</v>
      </c>
      <c r="AO818" s="101">
        <v>2000</v>
      </c>
      <c r="AP818" s="100">
        <v>0.1</v>
      </c>
      <c r="AQ818" s="100">
        <v>0</v>
      </c>
      <c r="AR818" s="125" t="s">
        <v>940</v>
      </c>
      <c r="AS818" s="125" t="s">
        <v>940</v>
      </c>
      <c r="AT818" s="125" t="s">
        <v>729</v>
      </c>
      <c r="AU818" s="100" t="s">
        <v>941</v>
      </c>
      <c r="AV818" s="100" t="s">
        <v>158</v>
      </c>
      <c r="AW818" s="100">
        <v>21203010</v>
      </c>
      <c r="AX818" s="124" t="s">
        <v>160</v>
      </c>
      <c r="AY818" s="100">
        <v>0</v>
      </c>
      <c r="AZ818" s="100">
        <v>0</v>
      </c>
      <c r="BA818" s="100">
        <v>0</v>
      </c>
      <c r="BB818" s="136" t="s">
        <v>942</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63023102</v>
      </c>
      <c r="D819" s="124" t="s">
        <v>939</v>
      </c>
      <c r="E819" s="97">
        <v>1</v>
      </c>
      <c r="F819" s="100">
        <v>63023101</v>
      </c>
      <c r="G819" s="97">
        <f t="shared" si="99"/>
        <v>63023103</v>
      </c>
      <c r="H819" s="99">
        <v>0</v>
      </c>
      <c r="I819" s="11">
        <v>27</v>
      </c>
      <c r="J819" s="11">
        <v>2</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20</v>
      </c>
      <c r="AA819" s="100">
        <v>0</v>
      </c>
      <c r="AB819" s="101">
        <v>0</v>
      </c>
      <c r="AC819" s="100">
        <v>0</v>
      </c>
      <c r="AD819" s="101">
        <v>15</v>
      </c>
      <c r="AE819" s="100">
        <v>1</v>
      </c>
      <c r="AF819" s="101">
        <v>20</v>
      </c>
      <c r="AG819" s="100">
        <v>2</v>
      </c>
      <c r="AH819" s="100">
        <v>1</v>
      </c>
      <c r="AI819" s="100">
        <v>1</v>
      </c>
      <c r="AJ819" s="100">
        <v>6</v>
      </c>
      <c r="AK819" s="100">
        <v>0</v>
      </c>
      <c r="AL819" s="100">
        <v>0</v>
      </c>
      <c r="AM819" s="100">
        <v>0</v>
      </c>
      <c r="AN819" s="101">
        <v>0.25</v>
      </c>
      <c r="AO819" s="101">
        <v>2000</v>
      </c>
      <c r="AP819" s="100">
        <v>0.1</v>
      </c>
      <c r="AQ819" s="100">
        <v>0</v>
      </c>
      <c r="AR819" s="125" t="s">
        <v>940</v>
      </c>
      <c r="AS819" s="125" t="s">
        <v>940</v>
      </c>
      <c r="AT819" s="125" t="s">
        <v>729</v>
      </c>
      <c r="AU819" s="100" t="s">
        <v>941</v>
      </c>
      <c r="AV819" s="100" t="s">
        <v>158</v>
      </c>
      <c r="AW819" s="100">
        <v>21203010</v>
      </c>
      <c r="AX819" s="124" t="s">
        <v>160</v>
      </c>
      <c r="AY819" s="100">
        <v>0</v>
      </c>
      <c r="AZ819" s="100">
        <v>0</v>
      </c>
      <c r="BA819" s="100">
        <v>0</v>
      </c>
      <c r="BB819" s="136" t="s">
        <v>942</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63023103</v>
      </c>
      <c r="D820" s="124" t="s">
        <v>939</v>
      </c>
      <c r="E820" s="97">
        <v>2</v>
      </c>
      <c r="F820" s="100">
        <v>63023101</v>
      </c>
      <c r="G820" s="97">
        <f t="shared" si="99"/>
        <v>63023104</v>
      </c>
      <c r="H820" s="99">
        <v>0</v>
      </c>
      <c r="I820" s="11">
        <v>32</v>
      </c>
      <c r="J820" s="11">
        <v>2</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20</v>
      </c>
      <c r="AA820" s="100">
        <v>0</v>
      </c>
      <c r="AB820" s="101">
        <v>0</v>
      </c>
      <c r="AC820" s="100">
        <v>0</v>
      </c>
      <c r="AD820" s="101">
        <v>15</v>
      </c>
      <c r="AE820" s="100">
        <v>1</v>
      </c>
      <c r="AF820" s="101">
        <v>20</v>
      </c>
      <c r="AG820" s="100">
        <v>2</v>
      </c>
      <c r="AH820" s="100">
        <v>1</v>
      </c>
      <c r="AI820" s="100">
        <v>1</v>
      </c>
      <c r="AJ820" s="100">
        <v>6</v>
      </c>
      <c r="AK820" s="100">
        <v>0</v>
      </c>
      <c r="AL820" s="100">
        <v>0</v>
      </c>
      <c r="AM820" s="100">
        <v>0</v>
      </c>
      <c r="AN820" s="101">
        <v>0.25</v>
      </c>
      <c r="AO820" s="101">
        <v>2000</v>
      </c>
      <c r="AP820" s="100">
        <v>0.1</v>
      </c>
      <c r="AQ820" s="100">
        <v>0</v>
      </c>
      <c r="AR820" s="125" t="s">
        <v>943</v>
      </c>
      <c r="AS820" s="125" t="s">
        <v>943</v>
      </c>
      <c r="AT820" s="125" t="s">
        <v>729</v>
      </c>
      <c r="AU820" s="100" t="s">
        <v>941</v>
      </c>
      <c r="AV820" s="100" t="s">
        <v>158</v>
      </c>
      <c r="AW820" s="100">
        <v>21203010</v>
      </c>
      <c r="AX820" s="124" t="s">
        <v>160</v>
      </c>
      <c r="AY820" s="100">
        <v>0</v>
      </c>
      <c r="AZ820" s="100">
        <v>0</v>
      </c>
      <c r="BA820" s="100">
        <v>0</v>
      </c>
      <c r="BB820" s="136" t="s">
        <v>944</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63023104</v>
      </c>
      <c r="D821" s="124" t="s">
        <v>939</v>
      </c>
      <c r="E821" s="97">
        <v>3</v>
      </c>
      <c r="F821" s="100">
        <v>63023101</v>
      </c>
      <c r="G821" s="97">
        <v>0</v>
      </c>
      <c r="H821" s="99">
        <v>0</v>
      </c>
      <c r="I821" s="11">
        <v>0</v>
      </c>
      <c r="J821" s="105">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20</v>
      </c>
      <c r="AA821" s="100">
        <v>0</v>
      </c>
      <c r="AB821" s="101">
        <v>0</v>
      </c>
      <c r="AC821" s="100">
        <v>0</v>
      </c>
      <c r="AD821" s="101">
        <v>15</v>
      </c>
      <c r="AE821" s="100">
        <v>1</v>
      </c>
      <c r="AF821" s="101">
        <v>20</v>
      </c>
      <c r="AG821" s="100">
        <v>2</v>
      </c>
      <c r="AH821" s="100">
        <v>1</v>
      </c>
      <c r="AI821" s="100">
        <v>1</v>
      </c>
      <c r="AJ821" s="100">
        <v>6</v>
      </c>
      <c r="AK821" s="100">
        <v>0</v>
      </c>
      <c r="AL821" s="100">
        <v>0</v>
      </c>
      <c r="AM821" s="100">
        <v>0</v>
      </c>
      <c r="AN821" s="101">
        <v>0.25</v>
      </c>
      <c r="AO821" s="101">
        <v>2000</v>
      </c>
      <c r="AP821" s="100">
        <v>0.1</v>
      </c>
      <c r="AQ821" s="100">
        <v>0</v>
      </c>
      <c r="AR821" s="125" t="s">
        <v>945</v>
      </c>
      <c r="AS821" s="125" t="s">
        <v>945</v>
      </c>
      <c r="AT821" s="125" t="s">
        <v>729</v>
      </c>
      <c r="AU821" s="100" t="s">
        <v>941</v>
      </c>
      <c r="AV821" s="100" t="s">
        <v>158</v>
      </c>
      <c r="AW821" s="100">
        <v>21203010</v>
      </c>
      <c r="AX821" s="124" t="s">
        <v>160</v>
      </c>
      <c r="AY821" s="100">
        <v>0</v>
      </c>
      <c r="AZ821" s="100">
        <v>0</v>
      </c>
      <c r="BA821" s="100">
        <v>0</v>
      </c>
      <c r="BB821" s="136" t="s">
        <v>946</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63023105</v>
      </c>
      <c r="D822" s="124" t="s">
        <v>939</v>
      </c>
      <c r="E822" s="97">
        <v>4</v>
      </c>
      <c r="F822" s="100">
        <v>63023101</v>
      </c>
      <c r="G822" s="97">
        <v>0</v>
      </c>
      <c r="H822" s="99">
        <v>0</v>
      </c>
      <c r="I822" s="11">
        <v>0</v>
      </c>
      <c r="J822" s="11">
        <v>0</v>
      </c>
      <c r="K822" s="97">
        <v>0</v>
      </c>
      <c r="L822" s="100">
        <v>0</v>
      </c>
      <c r="M822" s="100">
        <v>0</v>
      </c>
      <c r="N822" s="100">
        <v>1</v>
      </c>
      <c r="O822" s="100">
        <v>0</v>
      </c>
      <c r="P822" s="100">
        <v>0</v>
      </c>
      <c r="Q822" s="100">
        <v>0</v>
      </c>
      <c r="R822" s="100">
        <v>0</v>
      </c>
      <c r="S822" s="100">
        <v>0</v>
      </c>
      <c r="T822" s="97">
        <v>1</v>
      </c>
      <c r="U822" s="100">
        <v>2</v>
      </c>
      <c r="V822" s="100">
        <v>0</v>
      </c>
      <c r="W822" s="101">
        <v>0</v>
      </c>
      <c r="X822" s="101">
        <v>0</v>
      </c>
      <c r="Y822" s="100">
        <v>0</v>
      </c>
      <c r="Z822" s="100">
        <v>20</v>
      </c>
      <c r="AA822" s="100">
        <v>0</v>
      </c>
      <c r="AB822" s="101">
        <v>0</v>
      </c>
      <c r="AC822" s="100">
        <v>0</v>
      </c>
      <c r="AD822" s="101">
        <v>15</v>
      </c>
      <c r="AE822" s="100">
        <v>1</v>
      </c>
      <c r="AF822" s="101">
        <v>20</v>
      </c>
      <c r="AG822" s="100">
        <v>2</v>
      </c>
      <c r="AH822" s="100">
        <v>1</v>
      </c>
      <c r="AI822" s="100">
        <v>1</v>
      </c>
      <c r="AJ822" s="100">
        <v>6</v>
      </c>
      <c r="AK822" s="100">
        <v>0</v>
      </c>
      <c r="AL822" s="100">
        <v>0</v>
      </c>
      <c r="AM822" s="100">
        <v>0</v>
      </c>
      <c r="AN822" s="101">
        <v>0.25</v>
      </c>
      <c r="AO822" s="101">
        <v>2000</v>
      </c>
      <c r="AP822" s="100">
        <v>0.1</v>
      </c>
      <c r="AQ822" s="100">
        <v>0</v>
      </c>
      <c r="AR822" s="125" t="s">
        <v>947</v>
      </c>
      <c r="AS822" s="125" t="s">
        <v>947</v>
      </c>
      <c r="AT822" s="125" t="s">
        <v>729</v>
      </c>
      <c r="AU822" s="100" t="s">
        <v>941</v>
      </c>
      <c r="AV822" s="100" t="s">
        <v>158</v>
      </c>
      <c r="AW822" s="100">
        <v>21203010</v>
      </c>
      <c r="AX822" s="124" t="s">
        <v>160</v>
      </c>
      <c r="AY822" s="100">
        <v>0</v>
      </c>
      <c r="AZ822" s="100">
        <v>0</v>
      </c>
      <c r="BA822" s="100">
        <v>0</v>
      </c>
      <c r="BB822" s="136" t="s">
        <v>948</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63023106</v>
      </c>
      <c r="D823" s="124" t="s">
        <v>939</v>
      </c>
      <c r="E823" s="97">
        <v>5</v>
      </c>
      <c r="F823" s="100">
        <v>63023101</v>
      </c>
      <c r="G823" s="101">
        <v>0</v>
      </c>
      <c r="H823" s="99">
        <v>0</v>
      </c>
      <c r="I823" s="11">
        <v>0</v>
      </c>
      <c r="J823" s="11">
        <v>0</v>
      </c>
      <c r="K823" s="97">
        <v>0</v>
      </c>
      <c r="L823" s="100">
        <v>0</v>
      </c>
      <c r="M823" s="100">
        <v>0</v>
      </c>
      <c r="N823" s="100">
        <v>1</v>
      </c>
      <c r="O823" s="100">
        <v>0</v>
      </c>
      <c r="P823" s="100">
        <v>0</v>
      </c>
      <c r="Q823" s="100">
        <v>0</v>
      </c>
      <c r="R823" s="100">
        <v>0</v>
      </c>
      <c r="S823" s="100">
        <v>0</v>
      </c>
      <c r="T823" s="97">
        <v>1</v>
      </c>
      <c r="U823" s="100">
        <v>2</v>
      </c>
      <c r="V823" s="100">
        <v>0</v>
      </c>
      <c r="W823" s="101">
        <v>0</v>
      </c>
      <c r="X823" s="101">
        <v>0</v>
      </c>
      <c r="Y823" s="100">
        <v>0</v>
      </c>
      <c r="Z823" s="100">
        <v>20</v>
      </c>
      <c r="AA823" s="100">
        <v>0</v>
      </c>
      <c r="AB823" s="101">
        <v>0</v>
      </c>
      <c r="AC823" s="100">
        <v>0</v>
      </c>
      <c r="AD823" s="101">
        <v>15</v>
      </c>
      <c r="AE823" s="100">
        <v>1</v>
      </c>
      <c r="AF823" s="101">
        <v>20</v>
      </c>
      <c r="AG823" s="100">
        <v>2</v>
      </c>
      <c r="AH823" s="100">
        <v>1</v>
      </c>
      <c r="AI823" s="100">
        <v>1</v>
      </c>
      <c r="AJ823" s="100">
        <v>6</v>
      </c>
      <c r="AK823" s="100">
        <v>0</v>
      </c>
      <c r="AL823" s="100">
        <v>0</v>
      </c>
      <c r="AM823" s="100">
        <v>0</v>
      </c>
      <c r="AN823" s="101">
        <v>0.25</v>
      </c>
      <c r="AO823" s="101">
        <v>2000</v>
      </c>
      <c r="AP823" s="100">
        <v>0.1</v>
      </c>
      <c r="AQ823" s="100">
        <v>0</v>
      </c>
      <c r="AR823" s="125" t="s">
        <v>949</v>
      </c>
      <c r="AS823" s="125" t="s">
        <v>949</v>
      </c>
      <c r="AT823" s="125" t="s">
        <v>729</v>
      </c>
      <c r="AU823" s="100" t="s">
        <v>941</v>
      </c>
      <c r="AV823" s="100" t="s">
        <v>158</v>
      </c>
      <c r="AW823" s="100">
        <v>21203010</v>
      </c>
      <c r="AX823" s="124" t="s">
        <v>160</v>
      </c>
      <c r="AY823" s="100">
        <v>0</v>
      </c>
      <c r="AZ823" s="100">
        <v>0</v>
      </c>
      <c r="BA823" s="100">
        <v>0</v>
      </c>
      <c r="BB823" s="136" t="s">
        <v>950</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63023201</v>
      </c>
      <c r="D824" s="124" t="s">
        <v>951</v>
      </c>
      <c r="E824" s="97">
        <v>0</v>
      </c>
      <c r="F824" s="97">
        <v>63023201</v>
      </c>
      <c r="G824" s="97">
        <f t="shared" ref="G824:G826" si="100">C825</f>
        <v>63023202</v>
      </c>
      <c r="H824" s="99">
        <v>0</v>
      </c>
      <c r="I824" s="11">
        <v>25</v>
      </c>
      <c r="J824" s="11">
        <v>5</v>
      </c>
      <c r="K824" s="97">
        <v>0</v>
      </c>
      <c r="L824" s="100">
        <v>0</v>
      </c>
      <c r="M824" s="100">
        <v>0</v>
      </c>
      <c r="N824" s="100">
        <v>1</v>
      </c>
      <c r="O824" s="100">
        <v>0</v>
      </c>
      <c r="P824" s="100">
        <v>0</v>
      </c>
      <c r="Q824" s="100">
        <v>0</v>
      </c>
      <c r="R824" s="100">
        <v>0</v>
      </c>
      <c r="S824" s="100">
        <v>0</v>
      </c>
      <c r="T824" s="97">
        <v>1</v>
      </c>
      <c r="U824" s="100">
        <v>2</v>
      </c>
      <c r="V824" s="100">
        <v>0</v>
      </c>
      <c r="W824" s="101">
        <v>2</v>
      </c>
      <c r="X824" s="101">
        <v>900</v>
      </c>
      <c r="Y824" s="100">
        <v>0</v>
      </c>
      <c r="Z824" s="100">
        <v>25</v>
      </c>
      <c r="AA824" s="100">
        <v>0</v>
      </c>
      <c r="AB824" s="100">
        <v>0</v>
      </c>
      <c r="AC824" s="100">
        <v>0</v>
      </c>
      <c r="AD824" s="100">
        <v>10</v>
      </c>
      <c r="AE824" s="100">
        <v>0</v>
      </c>
      <c r="AF824" s="101">
        <v>4</v>
      </c>
      <c r="AG824" s="100">
        <v>2</v>
      </c>
      <c r="AH824" s="100">
        <v>1</v>
      </c>
      <c r="AI824" s="100">
        <v>0</v>
      </c>
      <c r="AJ824" s="100">
        <v>8</v>
      </c>
      <c r="AK824" s="100">
        <v>0</v>
      </c>
      <c r="AL824" s="100">
        <v>0</v>
      </c>
      <c r="AM824" s="100">
        <v>0</v>
      </c>
      <c r="AN824" s="100">
        <v>0.25</v>
      </c>
      <c r="AO824" s="100">
        <v>1000</v>
      </c>
      <c r="AP824" s="100">
        <v>0</v>
      </c>
      <c r="AQ824" s="100">
        <v>0</v>
      </c>
      <c r="AR824" s="100">
        <v>0</v>
      </c>
      <c r="AS824" s="100">
        <v>92033003</v>
      </c>
      <c r="AT824" s="125" t="s">
        <v>729</v>
      </c>
      <c r="AU824" s="100" t="s">
        <v>788</v>
      </c>
      <c r="AV824" s="100">
        <v>21203020</v>
      </c>
      <c r="AW824" s="100">
        <v>21203020</v>
      </c>
      <c r="AX824" s="124" t="s">
        <v>160</v>
      </c>
      <c r="AY824" s="100">
        <v>0</v>
      </c>
      <c r="AZ824" s="99">
        <v>0</v>
      </c>
      <c r="BA824" s="99">
        <v>0</v>
      </c>
      <c r="BB824" s="131" t="str">
        <f t="shared" ref="BB824:BB826" si="101">"立即对目标区域的怪物造成"&amp;W824*100&amp;"%攻击伤害+"&amp;X824&amp;"点固定伤害,并让其附带一个狩猎印记,使其受到伤害额外提升20%,持续15秒"</f>
        <v>立即对目标区域的怪物造成200%攻击伤害+900点固定伤害,并让其附带一个狩猎印记,使其受到伤害额外提升20%,持续15秒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63023202</v>
      </c>
      <c r="D825" s="124" t="s">
        <v>951</v>
      </c>
      <c r="E825" s="97">
        <v>1</v>
      </c>
      <c r="F825" s="97">
        <v>63023201</v>
      </c>
      <c r="G825" s="97">
        <f t="shared" si="100"/>
        <v>63023203</v>
      </c>
      <c r="H825" s="99">
        <v>0</v>
      </c>
      <c r="I825" s="11">
        <v>32</v>
      </c>
      <c r="J825" s="11">
        <v>2</v>
      </c>
      <c r="K825" s="97">
        <v>0</v>
      </c>
      <c r="L825" s="100">
        <v>0</v>
      </c>
      <c r="M825" s="100">
        <v>0</v>
      </c>
      <c r="N825" s="100">
        <v>1</v>
      </c>
      <c r="O825" s="100">
        <v>0</v>
      </c>
      <c r="P825" s="100">
        <v>0</v>
      </c>
      <c r="Q825" s="100">
        <v>0</v>
      </c>
      <c r="R825" s="100">
        <v>0</v>
      </c>
      <c r="S825" s="100">
        <v>0</v>
      </c>
      <c r="T825" s="97">
        <v>1</v>
      </c>
      <c r="U825" s="100">
        <v>2</v>
      </c>
      <c r="V825" s="100">
        <v>0</v>
      </c>
      <c r="W825" s="101">
        <v>2</v>
      </c>
      <c r="X825" s="101">
        <v>900</v>
      </c>
      <c r="Y825" s="100">
        <v>0</v>
      </c>
      <c r="Z825" s="100">
        <v>25</v>
      </c>
      <c r="AA825" s="100">
        <v>0</v>
      </c>
      <c r="AB825" s="100">
        <v>0</v>
      </c>
      <c r="AC825" s="100">
        <v>0</v>
      </c>
      <c r="AD825" s="100">
        <v>10</v>
      </c>
      <c r="AE825" s="100">
        <v>0</v>
      </c>
      <c r="AF825" s="101">
        <v>4</v>
      </c>
      <c r="AG825" s="100">
        <v>2</v>
      </c>
      <c r="AH825" s="100">
        <v>1</v>
      </c>
      <c r="AI825" s="100">
        <v>0</v>
      </c>
      <c r="AJ825" s="100">
        <v>8</v>
      </c>
      <c r="AK825" s="100">
        <v>0</v>
      </c>
      <c r="AL825" s="100">
        <v>0</v>
      </c>
      <c r="AM825" s="100">
        <v>0</v>
      </c>
      <c r="AN825" s="100">
        <v>0.25</v>
      </c>
      <c r="AO825" s="100">
        <v>1000</v>
      </c>
      <c r="AP825" s="100">
        <v>0</v>
      </c>
      <c r="AQ825" s="100">
        <v>0</v>
      </c>
      <c r="AR825" s="100">
        <v>0</v>
      </c>
      <c r="AS825" s="100">
        <v>92033003</v>
      </c>
      <c r="AT825" s="125" t="s">
        <v>729</v>
      </c>
      <c r="AU825" s="100" t="s">
        <v>788</v>
      </c>
      <c r="AV825" s="100">
        <v>21203020</v>
      </c>
      <c r="AW825" s="100">
        <v>21203020</v>
      </c>
      <c r="AX825" s="124" t="s">
        <v>160</v>
      </c>
      <c r="AY825" s="100">
        <v>0</v>
      </c>
      <c r="AZ825" s="99">
        <v>0</v>
      </c>
      <c r="BA825" s="99">
        <v>0</v>
      </c>
      <c r="BB825" s="131" t="str">
        <f t="shared" si="101"/>
        <v>立即对目标区域的怪物造成200%攻击伤害+900点固定伤害,并让其附带一个狩猎印记,使其受到伤害额外提升20%,持续15秒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63023203</v>
      </c>
      <c r="D826" s="124" t="s">
        <v>951</v>
      </c>
      <c r="E826" s="97">
        <v>2</v>
      </c>
      <c r="F826" s="97">
        <v>63023201</v>
      </c>
      <c r="G826" s="97">
        <f t="shared" si="100"/>
        <v>63023204</v>
      </c>
      <c r="H826" s="99">
        <v>0</v>
      </c>
      <c r="I826" s="11">
        <v>37</v>
      </c>
      <c r="J826" s="11">
        <v>2</v>
      </c>
      <c r="K826" s="97">
        <v>0</v>
      </c>
      <c r="L826" s="100">
        <v>0</v>
      </c>
      <c r="M826" s="100">
        <v>0</v>
      </c>
      <c r="N826" s="100">
        <v>1</v>
      </c>
      <c r="O826" s="100">
        <v>0</v>
      </c>
      <c r="P826" s="100">
        <v>0</v>
      </c>
      <c r="Q826" s="100">
        <v>0</v>
      </c>
      <c r="R826" s="100">
        <v>0</v>
      </c>
      <c r="S826" s="100">
        <v>0</v>
      </c>
      <c r="T826" s="97">
        <v>1</v>
      </c>
      <c r="U826" s="100">
        <v>2</v>
      </c>
      <c r="V826" s="100">
        <v>0</v>
      </c>
      <c r="W826" s="101">
        <v>2.25</v>
      </c>
      <c r="X826" s="101">
        <v>1800</v>
      </c>
      <c r="Y826" s="100">
        <v>0</v>
      </c>
      <c r="Z826" s="100">
        <v>25</v>
      </c>
      <c r="AA826" s="100">
        <v>0</v>
      </c>
      <c r="AB826" s="100">
        <v>0</v>
      </c>
      <c r="AC826" s="100">
        <v>0</v>
      </c>
      <c r="AD826" s="100">
        <v>10</v>
      </c>
      <c r="AE826" s="100">
        <v>0</v>
      </c>
      <c r="AF826" s="101">
        <v>4</v>
      </c>
      <c r="AG826" s="100">
        <v>2</v>
      </c>
      <c r="AH826" s="100">
        <v>1</v>
      </c>
      <c r="AI826" s="100">
        <v>0</v>
      </c>
      <c r="AJ826" s="100">
        <v>8</v>
      </c>
      <c r="AK826" s="100">
        <v>0</v>
      </c>
      <c r="AL826" s="100">
        <v>0</v>
      </c>
      <c r="AM826" s="100">
        <v>0</v>
      </c>
      <c r="AN826" s="100">
        <v>0.25</v>
      </c>
      <c r="AO826" s="100">
        <v>1000</v>
      </c>
      <c r="AP826" s="100">
        <v>0</v>
      </c>
      <c r="AQ826" s="100">
        <v>0</v>
      </c>
      <c r="AR826" s="100">
        <v>0</v>
      </c>
      <c r="AS826" s="100">
        <v>92033003</v>
      </c>
      <c r="AT826" s="125" t="s">
        <v>729</v>
      </c>
      <c r="AU826" s="100" t="s">
        <v>788</v>
      </c>
      <c r="AV826" s="100">
        <v>21203020</v>
      </c>
      <c r="AW826" s="100">
        <v>21203020</v>
      </c>
      <c r="AX826" s="124" t="s">
        <v>160</v>
      </c>
      <c r="AY826" s="100">
        <v>0</v>
      </c>
      <c r="AZ826" s="99">
        <v>0</v>
      </c>
      <c r="BA826" s="99">
        <v>0</v>
      </c>
      <c r="BB826" s="131" t="str">
        <f t="shared" si="101"/>
        <v>立即对目标区域的怪物造成225%攻击伤害+1800点固定伤害,并让其附带一个狩猎印记,使其受到伤害额外提升20%,持续15秒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63023204</v>
      </c>
      <c r="D827" s="124" t="s">
        <v>951</v>
      </c>
      <c r="E827" s="97">
        <v>3</v>
      </c>
      <c r="F827" s="97">
        <v>63023201</v>
      </c>
      <c r="G827" s="97">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2.5</v>
      </c>
      <c r="X827" s="101">
        <v>2800</v>
      </c>
      <c r="Y827" s="100">
        <v>0</v>
      </c>
      <c r="Z827" s="100">
        <v>25</v>
      </c>
      <c r="AA827" s="100">
        <v>0</v>
      </c>
      <c r="AB827" s="100">
        <v>0</v>
      </c>
      <c r="AC827" s="100">
        <v>0</v>
      </c>
      <c r="AD827" s="100">
        <v>10</v>
      </c>
      <c r="AE827" s="100">
        <v>0</v>
      </c>
      <c r="AF827" s="101">
        <v>4</v>
      </c>
      <c r="AG827" s="100">
        <v>2</v>
      </c>
      <c r="AH827" s="100">
        <v>1</v>
      </c>
      <c r="AI827" s="100">
        <v>0</v>
      </c>
      <c r="AJ827" s="100">
        <v>8</v>
      </c>
      <c r="AK827" s="100">
        <v>0</v>
      </c>
      <c r="AL827" s="100">
        <v>0</v>
      </c>
      <c r="AM827" s="100">
        <v>0</v>
      </c>
      <c r="AN827" s="100">
        <v>0.25</v>
      </c>
      <c r="AO827" s="100">
        <v>1000</v>
      </c>
      <c r="AP827" s="100">
        <v>0</v>
      </c>
      <c r="AQ827" s="100">
        <v>0</v>
      </c>
      <c r="AR827" s="100">
        <v>0</v>
      </c>
      <c r="AS827" s="100">
        <v>92033004</v>
      </c>
      <c r="AT827" s="125" t="s">
        <v>729</v>
      </c>
      <c r="AU827" s="100" t="s">
        <v>788</v>
      </c>
      <c r="AV827" s="100">
        <v>21203020</v>
      </c>
      <c r="AW827" s="100">
        <v>21203020</v>
      </c>
      <c r="AX827" s="124" t="s">
        <v>160</v>
      </c>
      <c r="AY827" s="100">
        <v>0</v>
      </c>
      <c r="AZ827" s="99">
        <v>0</v>
      </c>
      <c r="BA827" s="99">
        <v>0</v>
      </c>
      <c r="BB827" s="131" t="str">
        <f>"立即对目标区域的怪物造成"&amp;W827*100&amp;"%攻击伤害+"&amp;X827&amp;"点固定伤害,并让其附带一个狩猎印记,使其受到伤害额外提升25%,持续15秒"</f>
        <v>立即对目标区域的怪物造成250%攻击伤害+2800点固定伤害,并让其附带一个狩猎印记,使其受到伤害额外提升25%,持续15秒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20.100000000000001" customHeight="1">
      <c r="C828" s="97">
        <v>63023205</v>
      </c>
      <c r="D828" s="124" t="s">
        <v>951</v>
      </c>
      <c r="E828" s="97">
        <v>4</v>
      </c>
      <c r="F828" s="97">
        <v>63023201</v>
      </c>
      <c r="G828" s="97">
        <v>0</v>
      </c>
      <c r="H828" s="99">
        <v>0</v>
      </c>
      <c r="I828" s="11">
        <v>0</v>
      </c>
      <c r="J828" s="11">
        <v>0</v>
      </c>
      <c r="K828" s="97">
        <v>0</v>
      </c>
      <c r="L828" s="100">
        <v>0</v>
      </c>
      <c r="M828" s="100">
        <v>0</v>
      </c>
      <c r="N828" s="100">
        <v>1</v>
      </c>
      <c r="O828" s="100">
        <v>0</v>
      </c>
      <c r="P828" s="100">
        <v>0</v>
      </c>
      <c r="Q828" s="100">
        <v>0</v>
      </c>
      <c r="R828" s="100">
        <v>0</v>
      </c>
      <c r="S828" s="100">
        <v>0</v>
      </c>
      <c r="T828" s="97">
        <v>1</v>
      </c>
      <c r="U828" s="100">
        <v>2</v>
      </c>
      <c r="V828" s="100">
        <v>0</v>
      </c>
      <c r="W828" s="101">
        <v>2.75</v>
      </c>
      <c r="X828" s="101">
        <v>4000</v>
      </c>
      <c r="Y828" s="100">
        <v>0</v>
      </c>
      <c r="Z828" s="100">
        <v>25</v>
      </c>
      <c r="AA828" s="100">
        <v>0</v>
      </c>
      <c r="AB828" s="100">
        <v>0</v>
      </c>
      <c r="AC828" s="100">
        <v>0</v>
      </c>
      <c r="AD828" s="100">
        <v>10</v>
      </c>
      <c r="AE828" s="100">
        <v>0</v>
      </c>
      <c r="AF828" s="101">
        <v>4</v>
      </c>
      <c r="AG828" s="100">
        <v>2</v>
      </c>
      <c r="AH828" s="100">
        <v>1</v>
      </c>
      <c r="AI828" s="100">
        <v>0</v>
      </c>
      <c r="AJ828" s="100">
        <v>8</v>
      </c>
      <c r="AK828" s="100">
        <v>0</v>
      </c>
      <c r="AL828" s="100">
        <v>0</v>
      </c>
      <c r="AM828" s="100">
        <v>0</v>
      </c>
      <c r="AN828" s="100">
        <v>0.25</v>
      </c>
      <c r="AO828" s="100">
        <v>1000</v>
      </c>
      <c r="AP828" s="100">
        <v>0</v>
      </c>
      <c r="AQ828" s="100">
        <v>0</v>
      </c>
      <c r="AR828" s="100">
        <v>0</v>
      </c>
      <c r="AS828" s="100">
        <v>92033004</v>
      </c>
      <c r="AT828" s="125" t="s">
        <v>729</v>
      </c>
      <c r="AU828" s="100" t="s">
        <v>788</v>
      </c>
      <c r="AV828" s="100">
        <v>21203020</v>
      </c>
      <c r="AW828" s="100">
        <v>21203020</v>
      </c>
      <c r="AX828" s="124" t="s">
        <v>160</v>
      </c>
      <c r="AY828" s="100">
        <v>0</v>
      </c>
      <c r="AZ828" s="99">
        <v>0</v>
      </c>
      <c r="BA828" s="99">
        <v>0</v>
      </c>
      <c r="BB828" s="131" t="str">
        <f>"立即对目标区域的怪物造成"&amp;W828*100&amp;"%攻击伤害+"&amp;X828&amp;"点固定伤害,并让其附带一个狩猎印记,使其受到伤害额外提升25%,持续15秒"</f>
        <v>立即对目标区域的怪物造成275%攻击伤害+4000点固定伤害,并让其附带一个狩猎印记,使其受到伤害额外提升25%,持续15秒</v>
      </c>
      <c r="BC828" s="100">
        <v>0</v>
      </c>
      <c r="BD828" s="97">
        <v>0</v>
      </c>
      <c r="BE828" s="100">
        <v>0</v>
      </c>
      <c r="BF828" s="100">
        <v>0</v>
      </c>
      <c r="BG828" s="100">
        <v>0</v>
      </c>
      <c r="BH828" s="100">
        <v>0</v>
      </c>
      <c r="BI828" s="103">
        <v>0</v>
      </c>
      <c r="BJ828" s="100">
        <v>0</v>
      </c>
      <c r="BK828" s="100">
        <v>0</v>
      </c>
      <c r="BL828" s="100">
        <v>0</v>
      </c>
      <c r="BM828" s="100">
        <v>0</v>
      </c>
      <c r="BN828" s="100">
        <v>0</v>
      </c>
      <c r="BO828" s="100">
        <v>0</v>
      </c>
    </row>
    <row r="829" spans="3:67" ht="20.100000000000001" customHeight="1">
      <c r="C829" s="97">
        <v>63023206</v>
      </c>
      <c r="D829" s="124" t="s">
        <v>951</v>
      </c>
      <c r="E829" s="97">
        <v>5</v>
      </c>
      <c r="F829" s="97">
        <v>63023201</v>
      </c>
      <c r="G829" s="101">
        <v>0</v>
      </c>
      <c r="H829" s="99">
        <v>0</v>
      </c>
      <c r="I829" s="11">
        <v>0</v>
      </c>
      <c r="J829" s="11">
        <v>0</v>
      </c>
      <c r="K829" s="97">
        <v>0</v>
      </c>
      <c r="L829" s="100">
        <v>0</v>
      </c>
      <c r="M829" s="100">
        <v>0</v>
      </c>
      <c r="N829" s="100">
        <v>1</v>
      </c>
      <c r="O829" s="100">
        <v>0</v>
      </c>
      <c r="P829" s="100">
        <v>0</v>
      </c>
      <c r="Q829" s="100">
        <v>0</v>
      </c>
      <c r="R829" s="100">
        <v>0</v>
      </c>
      <c r="S829" s="100">
        <v>0</v>
      </c>
      <c r="T829" s="97">
        <v>1</v>
      </c>
      <c r="U829" s="100">
        <v>2</v>
      </c>
      <c r="V829" s="100">
        <v>0</v>
      </c>
      <c r="W829" s="101">
        <v>3</v>
      </c>
      <c r="X829" s="101">
        <v>5200</v>
      </c>
      <c r="Y829" s="100">
        <v>0</v>
      </c>
      <c r="Z829" s="100">
        <v>25</v>
      </c>
      <c r="AA829" s="100">
        <v>0</v>
      </c>
      <c r="AB829" s="100">
        <v>0</v>
      </c>
      <c r="AC829" s="100">
        <v>0</v>
      </c>
      <c r="AD829" s="100">
        <v>10</v>
      </c>
      <c r="AE829" s="100">
        <v>0</v>
      </c>
      <c r="AF829" s="101">
        <v>4</v>
      </c>
      <c r="AG829" s="100">
        <v>2</v>
      </c>
      <c r="AH829" s="100">
        <v>1</v>
      </c>
      <c r="AI829" s="100">
        <v>0</v>
      </c>
      <c r="AJ829" s="100">
        <v>8</v>
      </c>
      <c r="AK829" s="100">
        <v>0</v>
      </c>
      <c r="AL829" s="100">
        <v>0</v>
      </c>
      <c r="AM829" s="100">
        <v>0</v>
      </c>
      <c r="AN829" s="100">
        <v>0.25</v>
      </c>
      <c r="AO829" s="100">
        <v>1000</v>
      </c>
      <c r="AP829" s="100">
        <v>0</v>
      </c>
      <c r="AQ829" s="100">
        <v>0</v>
      </c>
      <c r="AR829" s="100">
        <v>0</v>
      </c>
      <c r="AS829" s="100">
        <v>92033005</v>
      </c>
      <c r="AT829" s="125" t="s">
        <v>729</v>
      </c>
      <c r="AU829" s="100" t="s">
        <v>788</v>
      </c>
      <c r="AV829" s="100">
        <v>21203020</v>
      </c>
      <c r="AW829" s="100">
        <v>21203020</v>
      </c>
      <c r="AX829" s="124" t="s">
        <v>160</v>
      </c>
      <c r="AY829" s="100">
        <v>0</v>
      </c>
      <c r="AZ829" s="99">
        <v>0</v>
      </c>
      <c r="BA829" s="99">
        <v>0</v>
      </c>
      <c r="BB829" s="131" t="str">
        <f>"立即对目标区域的怪物造成"&amp;W829*100&amp;"%攻击伤害+"&amp;X829&amp;"点固定伤害,并让其附带一个狩猎印记,使其受到伤害额外提升30%,持续15秒"</f>
        <v>立即对目标区域的怪物造成300%攻击伤害+5200点固定伤害,并让其附带一个狩猎印记,使其受到伤害额外提升30%,持续15秒</v>
      </c>
      <c r="BC829" s="100">
        <v>0</v>
      </c>
      <c r="BD829" s="97">
        <v>0</v>
      </c>
      <c r="BE829" s="100">
        <v>0</v>
      </c>
      <c r="BF829" s="100">
        <v>0</v>
      </c>
      <c r="BG829" s="100">
        <v>0</v>
      </c>
      <c r="BH829" s="100">
        <v>0</v>
      </c>
      <c r="BI829" s="103">
        <v>0</v>
      </c>
      <c r="BJ829" s="100">
        <v>0</v>
      </c>
      <c r="BK829" s="100">
        <v>0</v>
      </c>
      <c r="BL829" s="100">
        <v>0</v>
      </c>
      <c r="BM829" s="100">
        <v>0</v>
      </c>
      <c r="BN829" s="100">
        <v>0</v>
      </c>
      <c r="BO829" s="100">
        <v>0</v>
      </c>
    </row>
    <row r="830" spans="3:67" ht="19.5" customHeight="1">
      <c r="C830" s="97">
        <v>63023301</v>
      </c>
      <c r="D830" s="15" t="s">
        <v>952</v>
      </c>
      <c r="E830" s="101">
        <v>0</v>
      </c>
      <c r="F830" s="101">
        <v>66001002</v>
      </c>
      <c r="G830" s="97">
        <f t="shared" ref="G830:G832" si="102">C831</f>
        <v>63023302</v>
      </c>
      <c r="H830" s="99">
        <v>0</v>
      </c>
      <c r="I830" s="11">
        <v>30</v>
      </c>
      <c r="J830" s="14">
        <v>5</v>
      </c>
      <c r="K830" s="11">
        <v>0</v>
      </c>
      <c r="L830" s="14">
        <v>0</v>
      </c>
      <c r="M830" s="14">
        <v>0</v>
      </c>
      <c r="N830" s="14">
        <v>1</v>
      </c>
      <c r="O830" s="14">
        <v>0</v>
      </c>
      <c r="P830" s="14">
        <v>0</v>
      </c>
      <c r="Q830" s="14">
        <v>0</v>
      </c>
      <c r="R830" s="6">
        <v>0</v>
      </c>
      <c r="S830" s="13">
        <v>0</v>
      </c>
      <c r="T830" s="11">
        <v>1</v>
      </c>
      <c r="U830" s="14">
        <v>2</v>
      </c>
      <c r="V830" s="14">
        <v>0</v>
      </c>
      <c r="W830" s="101">
        <v>2</v>
      </c>
      <c r="X830" s="101">
        <v>900</v>
      </c>
      <c r="Y830" s="14">
        <v>0</v>
      </c>
      <c r="Z830" s="14">
        <v>30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97">
        <v>92002001</v>
      </c>
      <c r="AT830" s="125" t="s">
        <v>214</v>
      </c>
      <c r="AU830" s="14" t="s">
        <v>169</v>
      </c>
      <c r="AV830" s="14">
        <v>10000006</v>
      </c>
      <c r="AW830" s="14">
        <v>21203030</v>
      </c>
      <c r="AX830" s="15" t="s">
        <v>160</v>
      </c>
      <c r="AY830" s="15">
        <v>0</v>
      </c>
      <c r="AZ830" s="13">
        <v>0</v>
      </c>
      <c r="BA830" s="13">
        <v>0</v>
      </c>
      <c r="BB830" s="108" t="str">
        <f>"野兽怒吼发出的烈焰,对指定区域内的目标造成"&amp;W830*100&amp;"%攻击伤害+"&amp;X830&amp;"点固定伤害,并使减速50%,持续3秒"</f>
        <v>野兽怒吼发出的烈焰,对指定区域内的目标造成200%攻击伤害+900点固定伤害,并使减速50%,持续3秒</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63023302</v>
      </c>
      <c r="D831" s="15" t="s">
        <v>952</v>
      </c>
      <c r="E831" s="101">
        <v>1</v>
      </c>
      <c r="F831" s="101">
        <v>66001002</v>
      </c>
      <c r="G831" s="97">
        <f t="shared" si="102"/>
        <v>63023303</v>
      </c>
      <c r="H831" s="99">
        <v>0</v>
      </c>
      <c r="I831" s="11">
        <v>37</v>
      </c>
      <c r="J831" s="14">
        <v>2</v>
      </c>
      <c r="K831" s="11">
        <v>0</v>
      </c>
      <c r="L831" s="14">
        <v>0</v>
      </c>
      <c r="M831" s="14">
        <v>0</v>
      </c>
      <c r="N831" s="14">
        <v>1</v>
      </c>
      <c r="O831" s="14">
        <v>0</v>
      </c>
      <c r="P831" s="14">
        <v>0</v>
      </c>
      <c r="Q831" s="14">
        <v>0</v>
      </c>
      <c r="R831" s="6">
        <v>0</v>
      </c>
      <c r="S831" s="13">
        <v>0</v>
      </c>
      <c r="T831" s="11">
        <v>1</v>
      </c>
      <c r="U831" s="14">
        <v>2</v>
      </c>
      <c r="V831" s="14">
        <v>0</v>
      </c>
      <c r="W831" s="101">
        <v>2</v>
      </c>
      <c r="X831" s="101">
        <v>900</v>
      </c>
      <c r="Y831" s="14">
        <v>0</v>
      </c>
      <c r="Z831" s="14">
        <v>30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97">
        <v>92002001</v>
      </c>
      <c r="AT831" s="125" t="s">
        <v>214</v>
      </c>
      <c r="AU831" s="14" t="s">
        <v>169</v>
      </c>
      <c r="AV831" s="14">
        <v>10000006</v>
      </c>
      <c r="AW831" s="14">
        <v>21203030</v>
      </c>
      <c r="AX831" s="15" t="s">
        <v>160</v>
      </c>
      <c r="AY831" s="15">
        <v>0</v>
      </c>
      <c r="AZ831" s="13">
        <v>0</v>
      </c>
      <c r="BA831" s="13">
        <v>0</v>
      </c>
      <c r="BB831" s="108" t="str">
        <f t="shared" ref="BB831:BB835" si="103">"野兽怒吼发出的烈焰,对指定区域内的目标造成"&amp;W831*100&amp;"%攻击伤害+"&amp;X831&amp;"点固定伤害,并使减速50%,持续3秒"</f>
        <v>野兽怒吼发出的烈焰,对指定区域内的目标造成200%攻击伤害+900点固定伤害,并使减速50%,持续3秒</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63023303</v>
      </c>
      <c r="D832" s="15" t="s">
        <v>952</v>
      </c>
      <c r="E832" s="101">
        <v>2</v>
      </c>
      <c r="F832" s="101">
        <v>66001002</v>
      </c>
      <c r="G832" s="97">
        <f t="shared" si="102"/>
        <v>63023304</v>
      </c>
      <c r="H832" s="99">
        <v>0</v>
      </c>
      <c r="I832" s="11">
        <v>42</v>
      </c>
      <c r="J832" s="14">
        <v>2</v>
      </c>
      <c r="K832" s="11">
        <v>0</v>
      </c>
      <c r="L832" s="14">
        <v>0</v>
      </c>
      <c r="M832" s="14">
        <v>0</v>
      </c>
      <c r="N832" s="14">
        <v>1</v>
      </c>
      <c r="O832" s="14">
        <v>0</v>
      </c>
      <c r="P832" s="14">
        <v>0</v>
      </c>
      <c r="Q832" s="14">
        <v>0</v>
      </c>
      <c r="R832" s="6">
        <v>0</v>
      </c>
      <c r="S832" s="13">
        <v>0</v>
      </c>
      <c r="T832" s="11">
        <v>1</v>
      </c>
      <c r="U832" s="14">
        <v>2</v>
      </c>
      <c r="V832" s="14">
        <v>0</v>
      </c>
      <c r="W832" s="101">
        <v>2.25</v>
      </c>
      <c r="X832" s="101">
        <v>1800</v>
      </c>
      <c r="Y832" s="14">
        <v>0</v>
      </c>
      <c r="Z832" s="14">
        <v>30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97">
        <v>92002001</v>
      </c>
      <c r="AT832" s="125" t="s">
        <v>214</v>
      </c>
      <c r="AU832" s="14" t="s">
        <v>169</v>
      </c>
      <c r="AV832" s="14">
        <v>10000006</v>
      </c>
      <c r="AW832" s="14">
        <v>21203030</v>
      </c>
      <c r="AX832" s="15" t="s">
        <v>160</v>
      </c>
      <c r="AY832" s="15">
        <v>0</v>
      </c>
      <c r="AZ832" s="13">
        <v>0</v>
      </c>
      <c r="BA832" s="13">
        <v>0</v>
      </c>
      <c r="BB832" s="108" t="str">
        <f t="shared" si="103"/>
        <v>野兽怒吼发出的烈焰,对指定区域内的目标造成225%攻击伤害+1800点固定伤害,并使减速50%,持续3秒</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63023304</v>
      </c>
      <c r="D833" s="15" t="s">
        <v>952</v>
      </c>
      <c r="E833" s="101">
        <v>3</v>
      </c>
      <c r="F833" s="101">
        <v>66001002</v>
      </c>
      <c r="G833" s="97">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2.5</v>
      </c>
      <c r="X833" s="101">
        <v>2800</v>
      </c>
      <c r="Y833" s="14">
        <v>0</v>
      </c>
      <c r="Z833" s="14">
        <v>30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97">
        <v>92002001</v>
      </c>
      <c r="AT833" s="125" t="s">
        <v>214</v>
      </c>
      <c r="AU833" s="14" t="s">
        <v>169</v>
      </c>
      <c r="AV833" s="14">
        <v>10000006</v>
      </c>
      <c r="AW833" s="14">
        <v>21203030</v>
      </c>
      <c r="AX833" s="15" t="s">
        <v>160</v>
      </c>
      <c r="AY833" s="15">
        <v>0</v>
      </c>
      <c r="AZ833" s="13">
        <v>0</v>
      </c>
      <c r="BA833" s="13">
        <v>0</v>
      </c>
      <c r="BB833" s="108" t="str">
        <f t="shared" si="103"/>
        <v>野兽怒吼发出的烈焰,对指定区域内的目标造成250%攻击伤害+2800点固定伤害,并使减速50%,持续3秒</v>
      </c>
      <c r="BC833" s="14">
        <v>0</v>
      </c>
      <c r="BD833" s="11">
        <v>0</v>
      </c>
      <c r="BE833" s="14">
        <v>0</v>
      </c>
      <c r="BF833" s="14">
        <v>0</v>
      </c>
      <c r="BG833" s="14">
        <v>0</v>
      </c>
      <c r="BH833" s="14">
        <v>0</v>
      </c>
      <c r="BI833" s="9">
        <v>0</v>
      </c>
      <c r="BJ833" s="6">
        <v>0</v>
      </c>
      <c r="BK833" s="6">
        <v>0</v>
      </c>
      <c r="BL833" s="6">
        <v>0</v>
      </c>
      <c r="BM833" s="6">
        <v>0</v>
      </c>
      <c r="BN833" s="6">
        <v>0</v>
      </c>
      <c r="BO833" s="6">
        <v>0</v>
      </c>
    </row>
    <row r="834" spans="3:67" ht="19.5" customHeight="1">
      <c r="C834" s="97">
        <v>63023305</v>
      </c>
      <c r="D834" s="15" t="s">
        <v>952</v>
      </c>
      <c r="E834" s="101">
        <v>4</v>
      </c>
      <c r="F834" s="101">
        <v>66001002</v>
      </c>
      <c r="G834" s="97">
        <v>0</v>
      </c>
      <c r="H834" s="99">
        <v>0</v>
      </c>
      <c r="I834" s="14">
        <v>0</v>
      </c>
      <c r="J834" s="14">
        <v>0</v>
      </c>
      <c r="K834" s="11">
        <v>0</v>
      </c>
      <c r="L834" s="14">
        <v>0</v>
      </c>
      <c r="M834" s="14">
        <v>0</v>
      </c>
      <c r="N834" s="14">
        <v>1</v>
      </c>
      <c r="O834" s="14">
        <v>0</v>
      </c>
      <c r="P834" s="14">
        <v>0</v>
      </c>
      <c r="Q834" s="14">
        <v>0</v>
      </c>
      <c r="R834" s="6">
        <v>0</v>
      </c>
      <c r="S834" s="13">
        <v>0</v>
      </c>
      <c r="T834" s="11">
        <v>1</v>
      </c>
      <c r="U834" s="14">
        <v>2</v>
      </c>
      <c r="V834" s="14">
        <v>0</v>
      </c>
      <c r="W834" s="101">
        <v>2.75</v>
      </c>
      <c r="X834" s="101">
        <v>4000</v>
      </c>
      <c r="Y834" s="14">
        <v>0</v>
      </c>
      <c r="Z834" s="14">
        <v>30</v>
      </c>
      <c r="AA834" s="14">
        <v>0</v>
      </c>
      <c r="AB834" s="14">
        <v>0</v>
      </c>
      <c r="AC834" s="14">
        <v>0</v>
      </c>
      <c r="AD834" s="14">
        <v>7</v>
      </c>
      <c r="AE834" s="14">
        <v>1</v>
      </c>
      <c r="AF834" s="14">
        <v>3</v>
      </c>
      <c r="AG834" s="6">
        <v>2</v>
      </c>
      <c r="AH834" s="6">
        <v>1</v>
      </c>
      <c r="AI834" s="6">
        <v>0</v>
      </c>
      <c r="AJ834" s="6">
        <v>6</v>
      </c>
      <c r="AK834" s="14">
        <v>0</v>
      </c>
      <c r="AL834" s="14">
        <v>0</v>
      </c>
      <c r="AM834" s="14">
        <v>0</v>
      </c>
      <c r="AN834" s="14">
        <v>0.25</v>
      </c>
      <c r="AO834" s="14">
        <v>2000</v>
      </c>
      <c r="AP834" s="14">
        <v>0.25</v>
      </c>
      <c r="AQ834" s="14">
        <v>0</v>
      </c>
      <c r="AR834" s="6">
        <v>0</v>
      </c>
      <c r="AS834" s="97">
        <v>92002001</v>
      </c>
      <c r="AT834" s="125" t="s">
        <v>214</v>
      </c>
      <c r="AU834" s="14" t="s">
        <v>169</v>
      </c>
      <c r="AV834" s="14">
        <v>10000006</v>
      </c>
      <c r="AW834" s="14">
        <v>21203030</v>
      </c>
      <c r="AX834" s="15" t="s">
        <v>160</v>
      </c>
      <c r="AY834" s="15">
        <v>0</v>
      </c>
      <c r="AZ834" s="13">
        <v>0</v>
      </c>
      <c r="BA834" s="13">
        <v>0</v>
      </c>
      <c r="BB834" s="108" t="str">
        <f t="shared" si="103"/>
        <v>野兽怒吼发出的烈焰,对指定区域内的目标造成275%攻击伤害+4000点固定伤害,并使减速50%,持续3秒</v>
      </c>
      <c r="BC834" s="14">
        <v>0</v>
      </c>
      <c r="BD834" s="11">
        <v>0</v>
      </c>
      <c r="BE834" s="14">
        <v>0</v>
      </c>
      <c r="BF834" s="14">
        <v>0</v>
      </c>
      <c r="BG834" s="14">
        <v>0</v>
      </c>
      <c r="BH834" s="14">
        <v>0</v>
      </c>
      <c r="BI834" s="9">
        <v>0</v>
      </c>
      <c r="BJ834" s="6">
        <v>0</v>
      </c>
      <c r="BK834" s="6">
        <v>0</v>
      </c>
      <c r="BL834" s="6">
        <v>0</v>
      </c>
      <c r="BM834" s="6">
        <v>0</v>
      </c>
      <c r="BN834" s="6">
        <v>0</v>
      </c>
      <c r="BO834" s="6">
        <v>0</v>
      </c>
    </row>
    <row r="835" spans="3:67" ht="19.5" customHeight="1">
      <c r="C835" s="97">
        <v>63023306</v>
      </c>
      <c r="D835" s="15" t="s">
        <v>952</v>
      </c>
      <c r="E835" s="101">
        <v>5</v>
      </c>
      <c r="F835" s="101">
        <v>66001002</v>
      </c>
      <c r="G835" s="101">
        <v>0</v>
      </c>
      <c r="H835" s="99">
        <v>0</v>
      </c>
      <c r="I835" s="14">
        <v>0</v>
      </c>
      <c r="J835" s="14">
        <v>0</v>
      </c>
      <c r="K835" s="11">
        <v>0</v>
      </c>
      <c r="L835" s="14">
        <v>0</v>
      </c>
      <c r="M835" s="14">
        <v>0</v>
      </c>
      <c r="N835" s="14">
        <v>1</v>
      </c>
      <c r="O835" s="14">
        <v>0</v>
      </c>
      <c r="P835" s="14">
        <v>0</v>
      </c>
      <c r="Q835" s="14">
        <v>0</v>
      </c>
      <c r="R835" s="6">
        <v>0</v>
      </c>
      <c r="S835" s="13">
        <v>0</v>
      </c>
      <c r="T835" s="11">
        <v>1</v>
      </c>
      <c r="U835" s="14">
        <v>2</v>
      </c>
      <c r="V835" s="14">
        <v>0</v>
      </c>
      <c r="W835" s="101">
        <v>3</v>
      </c>
      <c r="X835" s="101">
        <v>5200</v>
      </c>
      <c r="Y835" s="14">
        <v>0</v>
      </c>
      <c r="Z835" s="14">
        <v>30</v>
      </c>
      <c r="AA835" s="14">
        <v>0</v>
      </c>
      <c r="AB835" s="14">
        <v>0</v>
      </c>
      <c r="AC835" s="14">
        <v>0</v>
      </c>
      <c r="AD835" s="14">
        <v>7</v>
      </c>
      <c r="AE835" s="14">
        <v>1</v>
      </c>
      <c r="AF835" s="14">
        <v>3</v>
      </c>
      <c r="AG835" s="6">
        <v>2</v>
      </c>
      <c r="AH835" s="6">
        <v>1</v>
      </c>
      <c r="AI835" s="6">
        <v>0</v>
      </c>
      <c r="AJ835" s="6">
        <v>6</v>
      </c>
      <c r="AK835" s="14">
        <v>0</v>
      </c>
      <c r="AL835" s="14">
        <v>0</v>
      </c>
      <c r="AM835" s="14">
        <v>0</v>
      </c>
      <c r="AN835" s="14">
        <v>0.25</v>
      </c>
      <c r="AO835" s="14">
        <v>2000</v>
      </c>
      <c r="AP835" s="14">
        <v>0.25</v>
      </c>
      <c r="AQ835" s="14">
        <v>0</v>
      </c>
      <c r="AR835" s="6">
        <v>0</v>
      </c>
      <c r="AS835" s="97">
        <v>92002001</v>
      </c>
      <c r="AT835" s="125" t="s">
        <v>214</v>
      </c>
      <c r="AU835" s="14" t="s">
        <v>169</v>
      </c>
      <c r="AV835" s="14">
        <v>10000006</v>
      </c>
      <c r="AW835" s="14">
        <v>21203030</v>
      </c>
      <c r="AX835" s="15" t="s">
        <v>160</v>
      </c>
      <c r="AY835" s="15">
        <v>0</v>
      </c>
      <c r="AZ835" s="13">
        <v>0</v>
      </c>
      <c r="BA835" s="13">
        <v>0</v>
      </c>
      <c r="BB835" s="108" t="str">
        <f t="shared" si="103"/>
        <v>野兽怒吼发出的烈焰,对指定区域内的目标造成300%攻击伤害+5200点固定伤害,并使减速50%,持续3秒</v>
      </c>
      <c r="BC835" s="14">
        <v>0</v>
      </c>
      <c r="BD835" s="11">
        <v>0</v>
      </c>
      <c r="BE835" s="14">
        <v>0</v>
      </c>
      <c r="BF835" s="14">
        <v>0</v>
      </c>
      <c r="BG835" s="14">
        <v>0</v>
      </c>
      <c r="BH835" s="14">
        <v>0</v>
      </c>
      <c r="BI835" s="9">
        <v>0</v>
      </c>
      <c r="BJ835" s="6">
        <v>0</v>
      </c>
      <c r="BK835" s="6">
        <v>0</v>
      </c>
      <c r="BL835" s="6">
        <v>0</v>
      </c>
      <c r="BM835" s="6">
        <v>0</v>
      </c>
      <c r="BN835" s="6">
        <v>0</v>
      </c>
      <c r="BO835" s="6">
        <v>0</v>
      </c>
    </row>
    <row r="836" spans="3:67" ht="20.100000000000001" customHeight="1">
      <c r="C836" s="97">
        <v>63023401</v>
      </c>
      <c r="D836" s="98" t="s">
        <v>953</v>
      </c>
      <c r="E836" s="101">
        <v>0</v>
      </c>
      <c r="F836" s="97">
        <v>63023401</v>
      </c>
      <c r="G836" s="97">
        <f t="shared" ref="G836:G838" si="104">C837</f>
        <v>63023402</v>
      </c>
      <c r="H836" s="99">
        <v>0</v>
      </c>
      <c r="I836" s="11">
        <v>35</v>
      </c>
      <c r="J836" s="14">
        <v>5</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35</v>
      </c>
      <c r="AA836" s="97">
        <v>0</v>
      </c>
      <c r="AB836" s="97">
        <v>0</v>
      </c>
      <c r="AC836" s="97">
        <v>0</v>
      </c>
      <c r="AD836" s="97">
        <v>50</v>
      </c>
      <c r="AE836" s="97">
        <v>0</v>
      </c>
      <c r="AF836" s="97">
        <v>0</v>
      </c>
      <c r="AG836" s="100">
        <v>1</v>
      </c>
      <c r="AH836" s="100">
        <v>0</v>
      </c>
      <c r="AI836" s="100">
        <v>0</v>
      </c>
      <c r="AJ836" s="100">
        <v>1.5</v>
      </c>
      <c r="AK836" s="97">
        <v>0</v>
      </c>
      <c r="AL836" s="97">
        <v>0</v>
      </c>
      <c r="AM836" s="97">
        <v>0</v>
      </c>
      <c r="AN836" s="101">
        <v>0.25</v>
      </c>
      <c r="AO836" s="97">
        <v>3000</v>
      </c>
      <c r="AP836" s="97">
        <v>0</v>
      </c>
      <c r="AQ836" s="97">
        <v>0</v>
      </c>
      <c r="AR836" s="100">
        <v>0</v>
      </c>
      <c r="AS836" s="97" t="s">
        <v>158</v>
      </c>
      <c r="AT836" s="98" t="s">
        <v>768</v>
      </c>
      <c r="AU836" s="97" t="s">
        <v>734</v>
      </c>
      <c r="AV836" s="101">
        <v>0</v>
      </c>
      <c r="AW836" s="101">
        <v>21201040</v>
      </c>
      <c r="AX836" s="98" t="s">
        <v>800</v>
      </c>
      <c r="AY836" s="125" t="s">
        <v>954</v>
      </c>
      <c r="AZ836" s="99">
        <v>0</v>
      </c>
      <c r="BA836" s="99">
        <v>0</v>
      </c>
      <c r="BB836" s="129" t="s">
        <v>955</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20.100000000000001" customHeight="1">
      <c r="C837" s="97">
        <v>63023402</v>
      </c>
      <c r="D837" s="98" t="s">
        <v>953</v>
      </c>
      <c r="E837" s="101">
        <v>1</v>
      </c>
      <c r="F837" s="97">
        <v>63023401</v>
      </c>
      <c r="G837" s="97">
        <f t="shared" si="104"/>
        <v>63023403</v>
      </c>
      <c r="H837" s="99">
        <v>0</v>
      </c>
      <c r="I837" s="11">
        <v>42</v>
      </c>
      <c r="J837" s="14">
        <v>2</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35</v>
      </c>
      <c r="AA837" s="97">
        <v>0</v>
      </c>
      <c r="AB837" s="97">
        <v>0</v>
      </c>
      <c r="AC837" s="97">
        <v>0</v>
      </c>
      <c r="AD837" s="97">
        <v>50</v>
      </c>
      <c r="AE837" s="97">
        <v>0</v>
      </c>
      <c r="AF837" s="97">
        <v>0</v>
      </c>
      <c r="AG837" s="100">
        <v>1</v>
      </c>
      <c r="AH837" s="100">
        <v>0</v>
      </c>
      <c r="AI837" s="100">
        <v>0</v>
      </c>
      <c r="AJ837" s="100">
        <v>1.5</v>
      </c>
      <c r="AK837" s="97">
        <v>0</v>
      </c>
      <c r="AL837" s="97">
        <v>0</v>
      </c>
      <c r="AM837" s="97">
        <v>0</v>
      </c>
      <c r="AN837" s="101">
        <v>0.25</v>
      </c>
      <c r="AO837" s="97">
        <v>3000</v>
      </c>
      <c r="AP837" s="97">
        <v>0</v>
      </c>
      <c r="AQ837" s="97">
        <v>0</v>
      </c>
      <c r="AR837" s="100">
        <v>0</v>
      </c>
      <c r="AS837" s="97" t="s">
        <v>158</v>
      </c>
      <c r="AT837" s="98" t="s">
        <v>768</v>
      </c>
      <c r="AU837" s="97" t="s">
        <v>734</v>
      </c>
      <c r="AV837" s="101">
        <v>0</v>
      </c>
      <c r="AW837" s="101">
        <v>21201040</v>
      </c>
      <c r="AX837" s="98" t="s">
        <v>800</v>
      </c>
      <c r="AY837" s="125" t="s">
        <v>954</v>
      </c>
      <c r="AZ837" s="99">
        <v>0</v>
      </c>
      <c r="BA837" s="99">
        <v>0</v>
      </c>
      <c r="BB837" s="129" t="s">
        <v>955</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20.100000000000001" customHeight="1">
      <c r="C838" s="97">
        <v>63023403</v>
      </c>
      <c r="D838" s="98" t="s">
        <v>953</v>
      </c>
      <c r="E838" s="101">
        <v>2</v>
      </c>
      <c r="F838" s="97">
        <v>63023401</v>
      </c>
      <c r="G838" s="97">
        <f t="shared" si="104"/>
        <v>63023404</v>
      </c>
      <c r="H838" s="99">
        <v>0</v>
      </c>
      <c r="I838" s="11">
        <v>47</v>
      </c>
      <c r="J838" s="14">
        <v>2</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35</v>
      </c>
      <c r="AA838" s="97">
        <v>0</v>
      </c>
      <c r="AB838" s="97">
        <v>0</v>
      </c>
      <c r="AC838" s="97">
        <v>0</v>
      </c>
      <c r="AD838" s="97">
        <v>50</v>
      </c>
      <c r="AE838" s="97">
        <v>0</v>
      </c>
      <c r="AF838" s="97">
        <v>0</v>
      </c>
      <c r="AG838" s="100">
        <v>1</v>
      </c>
      <c r="AH838" s="100">
        <v>0</v>
      </c>
      <c r="AI838" s="100">
        <v>0</v>
      </c>
      <c r="AJ838" s="100">
        <v>1.5</v>
      </c>
      <c r="AK838" s="97">
        <v>0</v>
      </c>
      <c r="AL838" s="97">
        <v>0</v>
      </c>
      <c r="AM838" s="97">
        <v>0</v>
      </c>
      <c r="AN838" s="101">
        <v>0.25</v>
      </c>
      <c r="AO838" s="97">
        <v>3000</v>
      </c>
      <c r="AP838" s="97">
        <v>0</v>
      </c>
      <c r="AQ838" s="97">
        <v>0</v>
      </c>
      <c r="AR838" s="100">
        <v>0</v>
      </c>
      <c r="AS838" s="97" t="s">
        <v>158</v>
      </c>
      <c r="AT838" s="98" t="s">
        <v>768</v>
      </c>
      <c r="AU838" s="97" t="s">
        <v>734</v>
      </c>
      <c r="AV838" s="101">
        <v>0</v>
      </c>
      <c r="AW838" s="101">
        <v>21201040</v>
      </c>
      <c r="AX838" s="98" t="s">
        <v>800</v>
      </c>
      <c r="AY838" s="125" t="s">
        <v>956</v>
      </c>
      <c r="AZ838" s="99">
        <v>0</v>
      </c>
      <c r="BA838" s="99">
        <v>0</v>
      </c>
      <c r="BB838" s="129" t="s">
        <v>957</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63023404</v>
      </c>
      <c r="D839" s="98" t="s">
        <v>953</v>
      </c>
      <c r="E839" s="101">
        <v>3</v>
      </c>
      <c r="F839" s="97">
        <v>63023401</v>
      </c>
      <c r="G839" s="97">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35</v>
      </c>
      <c r="AA839" s="97">
        <v>0</v>
      </c>
      <c r="AB839" s="97">
        <v>0</v>
      </c>
      <c r="AC839" s="97">
        <v>0</v>
      </c>
      <c r="AD839" s="97">
        <v>50</v>
      </c>
      <c r="AE839" s="97">
        <v>0</v>
      </c>
      <c r="AF839" s="97">
        <v>0</v>
      </c>
      <c r="AG839" s="100">
        <v>1</v>
      </c>
      <c r="AH839" s="100">
        <v>0</v>
      </c>
      <c r="AI839" s="100">
        <v>0</v>
      </c>
      <c r="AJ839" s="100">
        <v>1.5</v>
      </c>
      <c r="AK839" s="97">
        <v>0</v>
      </c>
      <c r="AL839" s="97">
        <v>0</v>
      </c>
      <c r="AM839" s="97">
        <v>0</v>
      </c>
      <c r="AN839" s="101">
        <v>0.25</v>
      </c>
      <c r="AO839" s="97">
        <v>3000</v>
      </c>
      <c r="AP839" s="97">
        <v>0</v>
      </c>
      <c r="AQ839" s="97">
        <v>0</v>
      </c>
      <c r="AR839" s="100">
        <v>0</v>
      </c>
      <c r="AS839" s="97" t="s">
        <v>158</v>
      </c>
      <c r="AT839" s="98" t="s">
        <v>768</v>
      </c>
      <c r="AU839" s="97" t="s">
        <v>734</v>
      </c>
      <c r="AV839" s="101">
        <v>0</v>
      </c>
      <c r="AW839" s="101">
        <v>21201040</v>
      </c>
      <c r="AX839" s="98" t="s">
        <v>800</v>
      </c>
      <c r="AY839" s="125" t="s">
        <v>958</v>
      </c>
      <c r="AZ839" s="99">
        <v>0</v>
      </c>
      <c r="BA839" s="99">
        <v>0</v>
      </c>
      <c r="BB839" s="129" t="s">
        <v>959</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19.5" customHeight="1">
      <c r="C840" s="97">
        <v>63023405</v>
      </c>
      <c r="D840" s="98" t="s">
        <v>953</v>
      </c>
      <c r="E840" s="101">
        <v>4</v>
      </c>
      <c r="F840" s="97">
        <v>63023401</v>
      </c>
      <c r="G840" s="97">
        <v>0</v>
      </c>
      <c r="H840" s="99">
        <v>0</v>
      </c>
      <c r="I840" s="14">
        <v>0</v>
      </c>
      <c r="J840" s="14">
        <v>0</v>
      </c>
      <c r="K840" s="101">
        <v>0</v>
      </c>
      <c r="L840" s="97">
        <v>0</v>
      </c>
      <c r="M840" s="97">
        <v>0</v>
      </c>
      <c r="N840" s="97">
        <v>1</v>
      </c>
      <c r="O840" s="97">
        <v>0</v>
      </c>
      <c r="P840" s="97">
        <v>0</v>
      </c>
      <c r="Q840" s="97">
        <v>0</v>
      </c>
      <c r="R840" s="100">
        <v>0</v>
      </c>
      <c r="S840" s="97">
        <v>0</v>
      </c>
      <c r="T840" s="97">
        <v>1</v>
      </c>
      <c r="U840" s="97">
        <v>2</v>
      </c>
      <c r="V840" s="97">
        <v>0</v>
      </c>
      <c r="W840" s="97">
        <v>0</v>
      </c>
      <c r="X840" s="97">
        <v>0</v>
      </c>
      <c r="Y840" s="97">
        <v>0</v>
      </c>
      <c r="Z840" s="97">
        <v>35</v>
      </c>
      <c r="AA840" s="97">
        <v>0</v>
      </c>
      <c r="AB840" s="97">
        <v>0</v>
      </c>
      <c r="AC840" s="97">
        <v>0</v>
      </c>
      <c r="AD840" s="97">
        <v>50</v>
      </c>
      <c r="AE840" s="97">
        <v>0</v>
      </c>
      <c r="AF840" s="97">
        <v>0</v>
      </c>
      <c r="AG840" s="100">
        <v>1</v>
      </c>
      <c r="AH840" s="100">
        <v>0</v>
      </c>
      <c r="AI840" s="100">
        <v>0</v>
      </c>
      <c r="AJ840" s="100">
        <v>1.5</v>
      </c>
      <c r="AK840" s="97">
        <v>0</v>
      </c>
      <c r="AL840" s="97">
        <v>0</v>
      </c>
      <c r="AM840" s="97">
        <v>0</v>
      </c>
      <c r="AN840" s="101">
        <v>0.25</v>
      </c>
      <c r="AO840" s="97">
        <v>3000</v>
      </c>
      <c r="AP840" s="97">
        <v>0</v>
      </c>
      <c r="AQ840" s="97">
        <v>0</v>
      </c>
      <c r="AR840" s="100">
        <v>0</v>
      </c>
      <c r="AS840" s="97" t="s">
        <v>158</v>
      </c>
      <c r="AT840" s="98" t="s">
        <v>768</v>
      </c>
      <c r="AU840" s="97" t="s">
        <v>734</v>
      </c>
      <c r="AV840" s="101">
        <v>0</v>
      </c>
      <c r="AW840" s="101">
        <v>21201040</v>
      </c>
      <c r="AX840" s="98" t="s">
        <v>800</v>
      </c>
      <c r="AY840" s="125" t="s">
        <v>960</v>
      </c>
      <c r="AZ840" s="99">
        <v>0</v>
      </c>
      <c r="BA840" s="99">
        <v>0</v>
      </c>
      <c r="BB840" s="129" t="s">
        <v>961</v>
      </c>
      <c r="BC840" s="97">
        <v>0</v>
      </c>
      <c r="BD840" s="97">
        <v>0</v>
      </c>
      <c r="BE840" s="97">
        <v>0</v>
      </c>
      <c r="BF840" s="97">
        <v>0</v>
      </c>
      <c r="BG840" s="97">
        <v>0</v>
      </c>
      <c r="BH840" s="97">
        <v>0</v>
      </c>
      <c r="BI840" s="103">
        <v>0</v>
      </c>
      <c r="BJ840" s="100">
        <v>0</v>
      </c>
      <c r="BK840" s="100">
        <v>0</v>
      </c>
      <c r="BL840" s="100">
        <v>0</v>
      </c>
      <c r="BM840" s="100">
        <v>0</v>
      </c>
      <c r="BN840" s="100">
        <v>0</v>
      </c>
      <c r="BO840" s="100">
        <v>0</v>
      </c>
    </row>
    <row r="841" spans="3:67" ht="19.5" customHeight="1">
      <c r="C841" s="97">
        <v>63023406</v>
      </c>
      <c r="D841" s="98" t="s">
        <v>953</v>
      </c>
      <c r="E841" s="101">
        <v>5</v>
      </c>
      <c r="F841" s="97">
        <v>63023401</v>
      </c>
      <c r="G841" s="101">
        <v>0</v>
      </c>
      <c r="H841" s="99">
        <v>0</v>
      </c>
      <c r="I841" s="14">
        <v>0</v>
      </c>
      <c r="J841" s="14">
        <v>0</v>
      </c>
      <c r="K841" s="101">
        <v>0</v>
      </c>
      <c r="L841" s="97">
        <v>0</v>
      </c>
      <c r="M841" s="97">
        <v>0</v>
      </c>
      <c r="N841" s="97">
        <v>1</v>
      </c>
      <c r="O841" s="97">
        <v>0</v>
      </c>
      <c r="P841" s="97">
        <v>0</v>
      </c>
      <c r="Q841" s="97">
        <v>0</v>
      </c>
      <c r="R841" s="100">
        <v>0</v>
      </c>
      <c r="S841" s="97">
        <v>0</v>
      </c>
      <c r="T841" s="97">
        <v>1</v>
      </c>
      <c r="U841" s="97">
        <v>2</v>
      </c>
      <c r="V841" s="97">
        <v>0</v>
      </c>
      <c r="W841" s="97">
        <v>0</v>
      </c>
      <c r="X841" s="97">
        <v>0</v>
      </c>
      <c r="Y841" s="97">
        <v>0</v>
      </c>
      <c r="Z841" s="97">
        <v>35</v>
      </c>
      <c r="AA841" s="97">
        <v>0</v>
      </c>
      <c r="AB841" s="97">
        <v>0</v>
      </c>
      <c r="AC841" s="97">
        <v>0</v>
      </c>
      <c r="AD841" s="97">
        <v>50</v>
      </c>
      <c r="AE841" s="97">
        <v>0</v>
      </c>
      <c r="AF841" s="97">
        <v>0</v>
      </c>
      <c r="AG841" s="100">
        <v>1</v>
      </c>
      <c r="AH841" s="100">
        <v>0</v>
      </c>
      <c r="AI841" s="100">
        <v>0</v>
      </c>
      <c r="AJ841" s="100">
        <v>1.5</v>
      </c>
      <c r="AK841" s="97">
        <v>0</v>
      </c>
      <c r="AL841" s="97">
        <v>0</v>
      </c>
      <c r="AM841" s="97">
        <v>0</v>
      </c>
      <c r="AN841" s="101">
        <v>0.25</v>
      </c>
      <c r="AO841" s="97">
        <v>3000</v>
      </c>
      <c r="AP841" s="97">
        <v>0</v>
      </c>
      <c r="AQ841" s="97">
        <v>0</v>
      </c>
      <c r="AR841" s="100">
        <v>0</v>
      </c>
      <c r="AS841" s="97" t="s">
        <v>158</v>
      </c>
      <c r="AT841" s="98" t="s">
        <v>768</v>
      </c>
      <c r="AU841" s="97" t="s">
        <v>734</v>
      </c>
      <c r="AV841" s="101">
        <v>0</v>
      </c>
      <c r="AW841" s="101">
        <v>21201040</v>
      </c>
      <c r="AX841" s="98" t="s">
        <v>800</v>
      </c>
      <c r="AY841" s="125" t="s">
        <v>962</v>
      </c>
      <c r="AZ841" s="99">
        <v>0</v>
      </c>
      <c r="BA841" s="99">
        <v>0</v>
      </c>
      <c r="BB841" s="129" t="s">
        <v>963</v>
      </c>
      <c r="BC841" s="97">
        <v>0</v>
      </c>
      <c r="BD841" s="97">
        <v>0</v>
      </c>
      <c r="BE841" s="97">
        <v>0</v>
      </c>
      <c r="BF841" s="97">
        <v>0</v>
      </c>
      <c r="BG841" s="97">
        <v>0</v>
      </c>
      <c r="BH841" s="97">
        <v>0</v>
      </c>
      <c r="BI841" s="103">
        <v>0</v>
      </c>
      <c r="BJ841" s="100">
        <v>0</v>
      </c>
      <c r="BK841" s="100">
        <v>0</v>
      </c>
      <c r="BL841" s="100">
        <v>0</v>
      </c>
      <c r="BM841" s="100">
        <v>0</v>
      </c>
      <c r="BN841" s="100">
        <v>0</v>
      </c>
      <c r="BO841" s="100">
        <v>0</v>
      </c>
    </row>
    <row r="842" spans="3:67" ht="20.100000000000001" customHeight="1">
      <c r="C842" s="97">
        <v>63023411</v>
      </c>
      <c r="D842" s="15" t="s">
        <v>752</v>
      </c>
      <c r="E842" s="14">
        <v>1</v>
      </c>
      <c r="F842" s="97">
        <v>60031141</v>
      </c>
      <c r="G842" s="14">
        <v>0</v>
      </c>
      <c r="H842" s="13">
        <v>0</v>
      </c>
      <c r="I842" s="14">
        <v>1</v>
      </c>
      <c r="J842" s="14">
        <v>0</v>
      </c>
      <c r="K842" s="14">
        <v>0</v>
      </c>
      <c r="L842" s="14">
        <v>0</v>
      </c>
      <c r="M842" s="14">
        <v>0</v>
      </c>
      <c r="N842" s="14">
        <v>2</v>
      </c>
      <c r="O842" s="14">
        <v>10</v>
      </c>
      <c r="P842" s="14">
        <v>0.5</v>
      </c>
      <c r="Q842" s="14">
        <v>0</v>
      </c>
      <c r="R842" s="6">
        <v>0</v>
      </c>
      <c r="S842" s="13">
        <v>0</v>
      </c>
      <c r="T842" s="11">
        <v>1</v>
      </c>
      <c r="U842" s="14">
        <v>1</v>
      </c>
      <c r="V842" s="14">
        <v>0</v>
      </c>
      <c r="W842" s="14">
        <v>1.5</v>
      </c>
      <c r="X842" s="14">
        <v>0</v>
      </c>
      <c r="Y842" s="14">
        <v>0</v>
      </c>
      <c r="Z842" s="14">
        <v>0</v>
      </c>
      <c r="AA842" s="14">
        <v>0</v>
      </c>
      <c r="AB842" s="14">
        <v>1</v>
      </c>
      <c r="AC842" s="14">
        <v>0</v>
      </c>
      <c r="AD842" s="14">
        <v>5</v>
      </c>
      <c r="AE842" s="14">
        <v>1</v>
      </c>
      <c r="AF842" s="14">
        <v>3</v>
      </c>
      <c r="AG842" s="6">
        <v>2</v>
      </c>
      <c r="AH842" s="6">
        <v>1</v>
      </c>
      <c r="AI842" s="6">
        <v>0</v>
      </c>
      <c r="AJ842" s="6">
        <v>6</v>
      </c>
      <c r="AK842" s="14">
        <v>0</v>
      </c>
      <c r="AL842" s="14">
        <v>0</v>
      </c>
      <c r="AM842" s="14">
        <v>0</v>
      </c>
      <c r="AN842" s="14">
        <v>0</v>
      </c>
      <c r="AO842" s="14">
        <v>5000</v>
      </c>
      <c r="AP842" s="14">
        <v>0</v>
      </c>
      <c r="AQ842" s="14">
        <v>0</v>
      </c>
      <c r="AR842" s="6">
        <v>0</v>
      </c>
      <c r="AS842" s="14" t="s">
        <v>158</v>
      </c>
      <c r="AT842" s="15" t="s">
        <v>159</v>
      </c>
      <c r="AU842" s="14">
        <v>0</v>
      </c>
      <c r="AV842" s="14">
        <v>10000006</v>
      </c>
      <c r="AW842" s="10">
        <v>60000004</v>
      </c>
      <c r="AX842" s="15" t="s">
        <v>754</v>
      </c>
      <c r="AY842" s="15" t="s">
        <v>158</v>
      </c>
      <c r="AZ842" s="13">
        <v>0</v>
      </c>
      <c r="BA842" s="13">
        <v>0</v>
      </c>
      <c r="BB842" s="68"/>
      <c r="BC842" s="14">
        <v>0</v>
      </c>
      <c r="BD842" s="11">
        <v>0</v>
      </c>
      <c r="BE842" s="14">
        <v>0</v>
      </c>
      <c r="BF842" s="14">
        <v>0</v>
      </c>
      <c r="BG842" s="14">
        <v>0</v>
      </c>
      <c r="BH842" s="14">
        <v>0</v>
      </c>
      <c r="BI842" s="9">
        <v>0</v>
      </c>
      <c r="BJ842" s="6">
        <v>0</v>
      </c>
      <c r="BK842" s="6">
        <v>0</v>
      </c>
      <c r="BL842" s="6">
        <v>0</v>
      </c>
      <c r="BM842" s="6">
        <v>0</v>
      </c>
      <c r="BN842" s="6">
        <v>0</v>
      </c>
      <c r="BO842" s="6">
        <v>0</v>
      </c>
    </row>
    <row r="843" spans="3:67" ht="20.100000000000001" customHeight="1">
      <c r="C843" s="97">
        <v>63023412</v>
      </c>
      <c r="D843" s="12" t="s">
        <v>964</v>
      </c>
      <c r="E843" s="11">
        <v>1</v>
      </c>
      <c r="F843" s="97">
        <v>60093001</v>
      </c>
      <c r="G843" s="14">
        <v>0</v>
      </c>
      <c r="H843" s="13">
        <v>0</v>
      </c>
      <c r="I843" s="14">
        <v>1</v>
      </c>
      <c r="J843" s="14">
        <v>0</v>
      </c>
      <c r="K843" s="14">
        <v>0</v>
      </c>
      <c r="L843" s="11">
        <v>0</v>
      </c>
      <c r="M843" s="11">
        <v>0</v>
      </c>
      <c r="N843" s="11">
        <v>5</v>
      </c>
      <c r="O843" s="11">
        <v>0</v>
      </c>
      <c r="P843" s="11">
        <v>0</v>
      </c>
      <c r="Q843" s="11">
        <v>0</v>
      </c>
      <c r="R843" s="6">
        <v>0</v>
      </c>
      <c r="S843" s="11">
        <v>0</v>
      </c>
      <c r="T843" s="11">
        <v>1</v>
      </c>
      <c r="U843" s="11">
        <v>2</v>
      </c>
      <c r="V843" s="11">
        <v>0</v>
      </c>
      <c r="W843" s="11">
        <v>0</v>
      </c>
      <c r="X843" s="11">
        <v>0</v>
      </c>
      <c r="Y843" s="11">
        <v>0</v>
      </c>
      <c r="Z843" s="11">
        <v>0</v>
      </c>
      <c r="AA843" s="11">
        <v>0</v>
      </c>
      <c r="AB843" s="11">
        <v>0</v>
      </c>
      <c r="AC843" s="11">
        <v>0</v>
      </c>
      <c r="AD843" s="11">
        <v>9</v>
      </c>
      <c r="AE843" s="11">
        <v>2</v>
      </c>
      <c r="AF843" s="11" t="s">
        <v>167</v>
      </c>
      <c r="AG843" s="6">
        <v>2</v>
      </c>
      <c r="AH843" s="6">
        <v>2</v>
      </c>
      <c r="AI843" s="6">
        <v>0</v>
      </c>
      <c r="AJ843" s="6">
        <v>1.5</v>
      </c>
      <c r="AK843" s="11">
        <v>0</v>
      </c>
      <c r="AL843" s="11">
        <v>0</v>
      </c>
      <c r="AM843" s="11">
        <v>0</v>
      </c>
      <c r="AN843" s="11">
        <v>0</v>
      </c>
      <c r="AO843" s="11">
        <v>3000</v>
      </c>
      <c r="AP843" s="11">
        <v>0</v>
      </c>
      <c r="AQ843" s="11">
        <v>0</v>
      </c>
      <c r="AR843" s="6">
        <v>0</v>
      </c>
      <c r="AS843" s="11" t="s">
        <v>158</v>
      </c>
      <c r="AT843" s="12" t="s">
        <v>159</v>
      </c>
      <c r="AU843" s="11">
        <v>0</v>
      </c>
      <c r="AV843" s="14">
        <v>0</v>
      </c>
      <c r="AW843" s="14">
        <v>0</v>
      </c>
      <c r="AX843" s="12" t="s">
        <v>160</v>
      </c>
      <c r="AY843" s="11" t="s">
        <v>965</v>
      </c>
      <c r="AZ843" s="13">
        <v>0</v>
      </c>
      <c r="BA843" s="13">
        <v>0</v>
      </c>
      <c r="BB843" s="37" t="s">
        <v>966</v>
      </c>
      <c r="BC843" s="11"/>
      <c r="BD843" s="11">
        <v>0</v>
      </c>
      <c r="BE843" s="11"/>
      <c r="BF843" s="11"/>
      <c r="BG843" s="11"/>
      <c r="BH843" s="14"/>
      <c r="BI843" s="11">
        <v>0</v>
      </c>
      <c r="BJ843" s="6">
        <v>0</v>
      </c>
      <c r="BK843" s="6">
        <v>0</v>
      </c>
      <c r="BL843" s="6">
        <v>0</v>
      </c>
      <c r="BM843" s="6">
        <v>0</v>
      </c>
      <c r="BN843" s="6">
        <v>0</v>
      </c>
      <c r="BO843" s="6">
        <v>0</v>
      </c>
    </row>
    <row r="844" spans="3:67" ht="20.25" customHeight="1">
      <c r="C844" s="97">
        <v>63023413</v>
      </c>
      <c r="D844" s="12" t="s">
        <v>967</v>
      </c>
      <c r="E844" s="14">
        <v>1</v>
      </c>
      <c r="F844" s="97">
        <v>60030102</v>
      </c>
      <c r="G844" s="14">
        <v>0</v>
      </c>
      <c r="H844" s="13">
        <v>0</v>
      </c>
      <c r="I844" s="14">
        <v>1</v>
      </c>
      <c r="J844" s="14">
        <v>0</v>
      </c>
      <c r="K844" s="14">
        <v>0</v>
      </c>
      <c r="L844" s="11">
        <v>0</v>
      </c>
      <c r="M844" s="11">
        <v>0</v>
      </c>
      <c r="N844" s="11">
        <v>2</v>
      </c>
      <c r="O844" s="11">
        <v>10</v>
      </c>
      <c r="P844" s="11">
        <v>0.2</v>
      </c>
      <c r="Q844" s="11">
        <v>0</v>
      </c>
      <c r="R844" s="6">
        <v>0</v>
      </c>
      <c r="S844" s="11">
        <v>0</v>
      </c>
      <c r="T844" s="11">
        <v>1</v>
      </c>
      <c r="U844" s="11">
        <v>2</v>
      </c>
      <c r="V844" s="11">
        <v>0</v>
      </c>
      <c r="W844" s="11">
        <v>2</v>
      </c>
      <c r="X844" s="11">
        <v>0</v>
      </c>
      <c r="Y844" s="11">
        <v>0</v>
      </c>
      <c r="Z844" s="11">
        <v>0</v>
      </c>
      <c r="AA844" s="11">
        <v>0</v>
      </c>
      <c r="AB844" s="11">
        <v>0</v>
      </c>
      <c r="AC844" s="11">
        <v>0</v>
      </c>
      <c r="AD844" s="11">
        <v>5</v>
      </c>
      <c r="AE844" s="11">
        <v>1</v>
      </c>
      <c r="AF844" s="11">
        <v>3</v>
      </c>
      <c r="AG844" s="6">
        <v>1</v>
      </c>
      <c r="AH844" s="6">
        <v>1</v>
      </c>
      <c r="AI844" s="6">
        <v>0</v>
      </c>
      <c r="AJ844" s="6">
        <v>3</v>
      </c>
      <c r="AK844" s="11">
        <v>0</v>
      </c>
      <c r="AL844" s="11">
        <v>0</v>
      </c>
      <c r="AM844" s="11">
        <v>0</v>
      </c>
      <c r="AN844" s="11">
        <v>0</v>
      </c>
      <c r="AO844" s="11">
        <v>5000</v>
      </c>
      <c r="AP844" s="11">
        <v>0</v>
      </c>
      <c r="AQ844" s="11">
        <v>0</v>
      </c>
      <c r="AR844" s="6">
        <v>0</v>
      </c>
      <c r="AS844" s="11">
        <v>0</v>
      </c>
      <c r="AT844" s="12" t="s">
        <v>159</v>
      </c>
      <c r="AU844" s="6" t="s">
        <v>788</v>
      </c>
      <c r="AV844" s="14">
        <v>10000007</v>
      </c>
      <c r="AW844" s="14">
        <v>23000080</v>
      </c>
      <c r="AX844" s="12" t="s">
        <v>160</v>
      </c>
      <c r="AY844" s="15" t="s">
        <v>158</v>
      </c>
      <c r="AZ844" s="13">
        <v>0</v>
      </c>
      <c r="BA844" s="13">
        <v>0</v>
      </c>
      <c r="BB844" s="37" t="s">
        <v>968</v>
      </c>
      <c r="BC844" s="14">
        <v>0</v>
      </c>
      <c r="BD844" s="11">
        <v>0</v>
      </c>
      <c r="BE844" s="11"/>
      <c r="BF844" s="11"/>
      <c r="BG844" s="11"/>
      <c r="BH844" s="14"/>
      <c r="BI844" s="9">
        <v>0</v>
      </c>
      <c r="BJ844" s="6">
        <v>0</v>
      </c>
      <c r="BK844" s="6">
        <v>0</v>
      </c>
      <c r="BL844" s="6">
        <v>0</v>
      </c>
      <c r="BM844" s="6">
        <v>0</v>
      </c>
      <c r="BN844" s="6">
        <v>0</v>
      </c>
      <c r="BO844" s="6">
        <v>0</v>
      </c>
    </row>
    <row r="845" spans="3:67" ht="20.100000000000001" customHeight="1">
      <c r="C845" s="97">
        <v>63023414</v>
      </c>
      <c r="D845" s="12" t="s">
        <v>969</v>
      </c>
      <c r="E845" s="14">
        <v>1</v>
      </c>
      <c r="F845" s="97">
        <v>62000107</v>
      </c>
      <c r="G845" s="6">
        <v>0</v>
      </c>
      <c r="H845" s="6">
        <v>0</v>
      </c>
      <c r="I845" s="14">
        <v>1</v>
      </c>
      <c r="J845" s="14">
        <v>0</v>
      </c>
      <c r="K845" s="6">
        <v>0</v>
      </c>
      <c r="L845" s="6">
        <v>0</v>
      </c>
      <c r="M845" s="6">
        <v>0</v>
      </c>
      <c r="N845" s="6">
        <v>2</v>
      </c>
      <c r="O845" s="6">
        <v>10</v>
      </c>
      <c r="P845" s="6">
        <v>0.2</v>
      </c>
      <c r="Q845" s="6">
        <v>0</v>
      </c>
      <c r="R845" s="6">
        <v>0</v>
      </c>
      <c r="S845" s="6">
        <v>0</v>
      </c>
      <c r="T845" s="11">
        <v>1</v>
      </c>
      <c r="U845" s="6">
        <v>2</v>
      </c>
      <c r="V845" s="6">
        <v>0</v>
      </c>
      <c r="W845" s="6">
        <v>0</v>
      </c>
      <c r="X845" s="6">
        <v>0</v>
      </c>
      <c r="Y845" s="6">
        <v>0</v>
      </c>
      <c r="Z845" s="6">
        <v>0</v>
      </c>
      <c r="AA845" s="6">
        <v>0</v>
      </c>
      <c r="AB845" s="14">
        <v>0</v>
      </c>
      <c r="AC845" s="6">
        <v>0</v>
      </c>
      <c r="AD845" s="6">
        <v>10</v>
      </c>
      <c r="AE845" s="6">
        <v>0</v>
      </c>
      <c r="AF845" s="6">
        <v>0</v>
      </c>
      <c r="AG845" s="6">
        <v>7</v>
      </c>
      <c r="AH845" s="6">
        <v>0</v>
      </c>
      <c r="AI845" s="6">
        <v>0</v>
      </c>
      <c r="AJ845" s="6">
        <v>6</v>
      </c>
      <c r="AK845" s="6">
        <v>0</v>
      </c>
      <c r="AL845" s="6">
        <v>0</v>
      </c>
      <c r="AM845" s="6">
        <v>0</v>
      </c>
      <c r="AN845" s="6">
        <v>0</v>
      </c>
      <c r="AO845" s="6">
        <v>1000</v>
      </c>
      <c r="AP845" s="6">
        <v>0</v>
      </c>
      <c r="AQ845" s="6">
        <v>0</v>
      </c>
      <c r="AR845" s="6">
        <v>0</v>
      </c>
      <c r="AS845" s="186" t="s">
        <v>970</v>
      </c>
      <c r="AT845" s="12" t="s">
        <v>159</v>
      </c>
      <c r="AU845" s="6" t="s">
        <v>788</v>
      </c>
      <c r="AV845" s="6" t="s">
        <v>158</v>
      </c>
      <c r="AW845" s="6">
        <v>0</v>
      </c>
      <c r="AX845" s="7" t="s">
        <v>160</v>
      </c>
      <c r="AY845" s="6">
        <v>0</v>
      </c>
      <c r="AZ845" s="13">
        <v>0</v>
      </c>
      <c r="BA845" s="13">
        <v>0</v>
      </c>
      <c r="BB845" s="37" t="s">
        <v>971</v>
      </c>
      <c r="BC845" s="6">
        <v>0</v>
      </c>
      <c r="BD845" s="11">
        <v>0</v>
      </c>
      <c r="BE845" s="11"/>
      <c r="BF845" s="11"/>
      <c r="BG845" s="11"/>
      <c r="BH845" s="14"/>
      <c r="BI845" s="9">
        <v>0</v>
      </c>
      <c r="BJ845" s="6">
        <v>0</v>
      </c>
      <c r="BK845" s="6">
        <v>0</v>
      </c>
      <c r="BL845" s="6">
        <v>0</v>
      </c>
      <c r="BM845" s="6">
        <v>0</v>
      </c>
      <c r="BN845" s="6">
        <v>0</v>
      </c>
      <c r="BO845" s="6">
        <v>0</v>
      </c>
    </row>
    <row r="846" spans="3:67" ht="20.100000000000001" customHeight="1">
      <c r="C846" s="97">
        <v>63023415</v>
      </c>
      <c r="D846" s="54" t="s">
        <v>972</v>
      </c>
      <c r="E846" s="11">
        <v>1</v>
      </c>
      <c r="F846" s="97">
        <v>62011101</v>
      </c>
      <c r="G846" s="55">
        <v>0</v>
      </c>
      <c r="H846" s="13">
        <v>0</v>
      </c>
      <c r="I846" s="14">
        <v>1</v>
      </c>
      <c r="J846" s="14">
        <v>0</v>
      </c>
      <c r="K846" s="14">
        <v>0</v>
      </c>
      <c r="L846" s="55">
        <v>0</v>
      </c>
      <c r="M846" s="55">
        <v>0</v>
      </c>
      <c r="N846" s="55">
        <v>2</v>
      </c>
      <c r="O846" s="11">
        <v>10</v>
      </c>
      <c r="P846" s="11">
        <v>0.1</v>
      </c>
      <c r="Q846" s="55">
        <v>0</v>
      </c>
      <c r="R846" s="6">
        <v>0</v>
      </c>
      <c r="S846" s="55">
        <v>0</v>
      </c>
      <c r="T846" s="11">
        <v>1</v>
      </c>
      <c r="U846" s="55">
        <v>2</v>
      </c>
      <c r="V846" s="55">
        <v>0</v>
      </c>
      <c r="W846" s="55">
        <v>3</v>
      </c>
      <c r="X846" s="11">
        <v>0</v>
      </c>
      <c r="Y846" s="55">
        <v>0</v>
      </c>
      <c r="Z846" s="55">
        <v>0</v>
      </c>
      <c r="AA846" s="55">
        <v>0</v>
      </c>
      <c r="AB846" s="55">
        <v>0</v>
      </c>
      <c r="AC846" s="55">
        <v>0</v>
      </c>
      <c r="AD846" s="55">
        <v>10</v>
      </c>
      <c r="AE846" s="55">
        <v>2</v>
      </c>
      <c r="AF846" s="55" t="s">
        <v>973</v>
      </c>
      <c r="AG846" s="62">
        <v>0</v>
      </c>
      <c r="AH846" s="6">
        <v>0</v>
      </c>
      <c r="AI846" s="6">
        <v>0</v>
      </c>
      <c r="AJ846" s="62">
        <v>1.5</v>
      </c>
      <c r="AK846" s="55">
        <v>0</v>
      </c>
      <c r="AL846" s="55">
        <v>0</v>
      </c>
      <c r="AM846" s="55">
        <v>0</v>
      </c>
      <c r="AN846" s="55">
        <v>0</v>
      </c>
      <c r="AO846" s="55">
        <v>3000</v>
      </c>
      <c r="AP846" s="55">
        <v>0</v>
      </c>
      <c r="AQ846" s="55">
        <v>0</v>
      </c>
      <c r="AR846" s="6">
        <v>0</v>
      </c>
      <c r="AS846" s="55" t="s">
        <v>158</v>
      </c>
      <c r="AT846" s="54" t="s">
        <v>214</v>
      </c>
      <c r="AU846" s="11">
        <v>0</v>
      </c>
      <c r="AV846" s="66">
        <v>10000007</v>
      </c>
      <c r="AW846" s="14">
        <v>23000010</v>
      </c>
      <c r="AX846" s="54" t="s">
        <v>160</v>
      </c>
      <c r="AY846" s="55">
        <v>0</v>
      </c>
      <c r="AZ846" s="73">
        <v>0</v>
      </c>
      <c r="BA846" s="13">
        <v>1</v>
      </c>
      <c r="BB846" s="74" t="s">
        <v>974</v>
      </c>
      <c r="BC846" s="55">
        <v>0</v>
      </c>
      <c r="BD846" s="11">
        <v>0</v>
      </c>
      <c r="BE846" s="55">
        <v>0</v>
      </c>
      <c r="BF846" s="55">
        <v>0</v>
      </c>
      <c r="BG846" s="55">
        <v>0</v>
      </c>
      <c r="BH846" s="55">
        <v>0</v>
      </c>
      <c r="BI846" s="11">
        <v>0</v>
      </c>
      <c r="BJ846" s="6">
        <v>0</v>
      </c>
      <c r="BK846" s="6">
        <v>0</v>
      </c>
      <c r="BL846" s="6">
        <v>0</v>
      </c>
      <c r="BM846" s="6">
        <v>0</v>
      </c>
      <c r="BN846" s="6">
        <v>0</v>
      </c>
      <c r="BO846" s="6">
        <v>0</v>
      </c>
    </row>
    <row r="847" spans="3:67" ht="20.100000000000001" customHeight="1">
      <c r="C847" s="97">
        <v>63023416</v>
      </c>
      <c r="D847" s="12" t="s">
        <v>878</v>
      </c>
      <c r="E847" s="11">
        <v>1</v>
      </c>
      <c r="F847" s="11">
        <v>60010500</v>
      </c>
      <c r="G847" s="14">
        <v>0</v>
      </c>
      <c r="H847" s="13">
        <v>0</v>
      </c>
      <c r="I847" s="14">
        <v>1</v>
      </c>
      <c r="J847" s="14">
        <v>0</v>
      </c>
      <c r="K847" s="14">
        <v>0</v>
      </c>
      <c r="L847" s="11">
        <v>0</v>
      </c>
      <c r="M847" s="11">
        <v>0</v>
      </c>
      <c r="N847" s="11">
        <v>5</v>
      </c>
      <c r="O847" s="11">
        <v>0</v>
      </c>
      <c r="P847" s="11">
        <v>0</v>
      </c>
      <c r="Q847" s="11">
        <v>0</v>
      </c>
      <c r="R847" s="6">
        <v>0</v>
      </c>
      <c r="S847" s="11">
        <v>0</v>
      </c>
      <c r="T847" s="11">
        <v>1</v>
      </c>
      <c r="U847" s="11">
        <v>2</v>
      </c>
      <c r="V847" s="11">
        <v>0</v>
      </c>
      <c r="W847" s="11">
        <v>0</v>
      </c>
      <c r="X847" s="11">
        <v>0</v>
      </c>
      <c r="Y847" s="11">
        <v>0</v>
      </c>
      <c r="Z847" s="11">
        <v>0</v>
      </c>
      <c r="AA847" s="11">
        <v>0</v>
      </c>
      <c r="AB847" s="11">
        <v>0</v>
      </c>
      <c r="AC847" s="11">
        <v>0</v>
      </c>
      <c r="AD847" s="11">
        <v>9</v>
      </c>
      <c r="AE847" s="11">
        <v>2</v>
      </c>
      <c r="AF847" s="11" t="s">
        <v>167</v>
      </c>
      <c r="AG847" s="6">
        <v>2</v>
      </c>
      <c r="AH847" s="6">
        <v>2</v>
      </c>
      <c r="AI847" s="6">
        <v>0</v>
      </c>
      <c r="AJ847" s="6">
        <v>1.5</v>
      </c>
      <c r="AK847" s="11">
        <v>0</v>
      </c>
      <c r="AL847" s="11">
        <v>0</v>
      </c>
      <c r="AM847" s="11">
        <v>0</v>
      </c>
      <c r="AN847" s="11">
        <v>0</v>
      </c>
      <c r="AO847" s="11">
        <v>3000</v>
      </c>
      <c r="AP847" s="11">
        <v>0</v>
      </c>
      <c r="AQ847" s="11">
        <v>0</v>
      </c>
      <c r="AR847" s="6">
        <v>0</v>
      </c>
      <c r="AS847" s="11" t="s">
        <v>158</v>
      </c>
      <c r="AT847" s="12" t="s">
        <v>159</v>
      </c>
      <c r="AU847" s="11">
        <v>0</v>
      </c>
      <c r="AV847" s="14">
        <v>0</v>
      </c>
      <c r="AW847" s="14">
        <v>0</v>
      </c>
      <c r="AX847" s="12" t="s">
        <v>160</v>
      </c>
      <c r="AY847" s="11" t="s">
        <v>879</v>
      </c>
      <c r="AZ847" s="13">
        <v>0</v>
      </c>
      <c r="BA847" s="13">
        <v>0</v>
      </c>
      <c r="BB847" s="37" t="s">
        <v>880</v>
      </c>
      <c r="BC847" s="11"/>
      <c r="BD847" s="11">
        <v>0</v>
      </c>
      <c r="BE847" s="11"/>
      <c r="BF847" s="11"/>
      <c r="BG847" s="11"/>
      <c r="BH847" s="14"/>
      <c r="BI847" s="11">
        <v>0</v>
      </c>
      <c r="BJ847" s="6">
        <v>0</v>
      </c>
      <c r="BK847" s="6">
        <v>0</v>
      </c>
      <c r="BL847" s="6">
        <v>0</v>
      </c>
      <c r="BM847" s="6">
        <v>0</v>
      </c>
      <c r="BN847" s="6">
        <v>0</v>
      </c>
      <c r="BO847" s="6">
        <v>0</v>
      </c>
    </row>
    <row r="848" spans="3:67" ht="20.100000000000001" customHeight="1">
      <c r="C848" s="97">
        <v>63023417</v>
      </c>
      <c r="D848" s="12" t="s">
        <v>878</v>
      </c>
      <c r="E848" s="11">
        <v>1</v>
      </c>
      <c r="F848" s="11">
        <v>60011301</v>
      </c>
      <c r="G848" s="14">
        <v>0</v>
      </c>
      <c r="H848" s="13">
        <v>0</v>
      </c>
      <c r="I848" s="14">
        <v>1</v>
      </c>
      <c r="J848" s="14">
        <v>0</v>
      </c>
      <c r="K848" s="14">
        <v>0</v>
      </c>
      <c r="L848" s="11">
        <v>0</v>
      </c>
      <c r="M848" s="11">
        <v>0</v>
      </c>
      <c r="N848" s="11">
        <v>5</v>
      </c>
      <c r="O848" s="11">
        <v>0</v>
      </c>
      <c r="P848" s="11">
        <v>0</v>
      </c>
      <c r="Q848" s="11">
        <v>0</v>
      </c>
      <c r="R848" s="6">
        <v>0</v>
      </c>
      <c r="S848" s="11">
        <v>0</v>
      </c>
      <c r="T848" s="11">
        <v>1</v>
      </c>
      <c r="U848" s="11">
        <v>2</v>
      </c>
      <c r="V848" s="11">
        <v>0</v>
      </c>
      <c r="W848" s="11">
        <v>0</v>
      </c>
      <c r="X848" s="11">
        <v>0</v>
      </c>
      <c r="Y848" s="11">
        <v>0</v>
      </c>
      <c r="Z848" s="11">
        <v>0</v>
      </c>
      <c r="AA848" s="11">
        <v>0</v>
      </c>
      <c r="AB848" s="11">
        <v>0</v>
      </c>
      <c r="AC848" s="11">
        <v>0</v>
      </c>
      <c r="AD848" s="11">
        <v>9</v>
      </c>
      <c r="AE848" s="11">
        <v>2</v>
      </c>
      <c r="AF848" s="11" t="s">
        <v>167</v>
      </c>
      <c r="AG848" s="6">
        <v>2</v>
      </c>
      <c r="AH848" s="6">
        <v>2</v>
      </c>
      <c r="AI848" s="6">
        <v>0</v>
      </c>
      <c r="AJ848" s="6">
        <v>1.5</v>
      </c>
      <c r="AK848" s="11">
        <v>0</v>
      </c>
      <c r="AL848" s="11">
        <v>0</v>
      </c>
      <c r="AM848" s="11">
        <v>0</v>
      </c>
      <c r="AN848" s="11">
        <v>0</v>
      </c>
      <c r="AO848" s="11">
        <v>3000</v>
      </c>
      <c r="AP848" s="11">
        <v>0</v>
      </c>
      <c r="AQ848" s="11">
        <v>0</v>
      </c>
      <c r="AR848" s="6">
        <v>0</v>
      </c>
      <c r="AS848" s="11" t="s">
        <v>158</v>
      </c>
      <c r="AT848" s="12" t="s">
        <v>159</v>
      </c>
      <c r="AU848" s="11">
        <v>0</v>
      </c>
      <c r="AV848" s="14">
        <v>0</v>
      </c>
      <c r="AW848" s="14">
        <v>0</v>
      </c>
      <c r="AX848" s="12" t="s">
        <v>160</v>
      </c>
      <c r="AY848" s="11" t="s">
        <v>975</v>
      </c>
      <c r="AZ848" s="13">
        <v>0</v>
      </c>
      <c r="BA848" s="13">
        <v>0</v>
      </c>
      <c r="BB848" s="37" t="s">
        <v>976</v>
      </c>
      <c r="BC848" s="11"/>
      <c r="BD848" s="11">
        <v>0</v>
      </c>
      <c r="BE848" s="11"/>
      <c r="BF848" s="11"/>
      <c r="BG848" s="11"/>
      <c r="BH848" s="14"/>
      <c r="BI848" s="11">
        <v>0</v>
      </c>
      <c r="BJ848" s="6">
        <v>0</v>
      </c>
      <c r="BK848" s="6">
        <v>0</v>
      </c>
      <c r="BL848" s="6">
        <v>0</v>
      </c>
      <c r="BM848" s="6">
        <v>0</v>
      </c>
      <c r="BN848" s="6">
        <v>0</v>
      </c>
      <c r="BO848" s="6">
        <v>0</v>
      </c>
    </row>
    <row r="849" spans="3:67" ht="20.100000000000001" customHeight="1">
      <c r="C849" s="14">
        <v>60031111</v>
      </c>
      <c r="D849" s="7" t="s">
        <v>977</v>
      </c>
      <c r="E849" s="14">
        <v>1</v>
      </c>
      <c r="F849" s="14">
        <v>60031111</v>
      </c>
      <c r="G849" s="14">
        <v>0</v>
      </c>
      <c r="H849" s="13">
        <v>0</v>
      </c>
      <c r="I849" s="14">
        <v>60</v>
      </c>
      <c r="J849" s="14">
        <v>0</v>
      </c>
      <c r="K849" s="14">
        <v>0</v>
      </c>
      <c r="L849" s="11">
        <v>0</v>
      </c>
      <c r="M849" s="11">
        <v>0</v>
      </c>
      <c r="N849" s="55">
        <v>1</v>
      </c>
      <c r="O849" s="11">
        <v>0</v>
      </c>
      <c r="P849" s="11">
        <v>1</v>
      </c>
      <c r="Q849" s="11">
        <v>0</v>
      </c>
      <c r="R849" s="6">
        <v>0</v>
      </c>
      <c r="S849" s="11">
        <v>0</v>
      </c>
      <c r="T849" s="11">
        <v>1</v>
      </c>
      <c r="U849" s="11">
        <v>2</v>
      </c>
      <c r="V849" s="11">
        <v>0</v>
      </c>
      <c r="W849" s="11">
        <v>3</v>
      </c>
      <c r="X849" s="11">
        <v>0</v>
      </c>
      <c r="Y849" s="11">
        <v>1</v>
      </c>
      <c r="Z849" s="11">
        <v>0</v>
      </c>
      <c r="AA849" s="11">
        <v>0</v>
      </c>
      <c r="AB849" s="11">
        <v>0</v>
      </c>
      <c r="AC849" s="11">
        <v>0</v>
      </c>
      <c r="AD849" s="11">
        <v>30</v>
      </c>
      <c r="AE849" s="11">
        <v>1</v>
      </c>
      <c r="AF849" s="11">
        <v>3</v>
      </c>
      <c r="AG849" s="6">
        <v>0</v>
      </c>
      <c r="AH849" s="6">
        <v>2</v>
      </c>
      <c r="AI849" s="6">
        <v>0</v>
      </c>
      <c r="AJ849" s="6">
        <v>2</v>
      </c>
      <c r="AK849" s="11">
        <v>0</v>
      </c>
      <c r="AL849" s="11">
        <v>0</v>
      </c>
      <c r="AM849" s="11">
        <v>0</v>
      </c>
      <c r="AN849" s="11">
        <v>2</v>
      </c>
      <c r="AO849" s="11">
        <v>10000</v>
      </c>
      <c r="AP849" s="11">
        <v>0.5</v>
      </c>
      <c r="AQ849" s="11">
        <v>10</v>
      </c>
      <c r="AR849" s="6">
        <v>0</v>
      </c>
      <c r="AS849" s="11" t="s">
        <v>158</v>
      </c>
      <c r="AT849" s="15" t="s">
        <v>978</v>
      </c>
      <c r="AU849" s="11" t="s">
        <v>349</v>
      </c>
      <c r="AV849" s="14">
        <v>10000007</v>
      </c>
      <c r="AW849" s="14">
        <v>22001001</v>
      </c>
      <c r="AX849" s="15" t="s">
        <v>380</v>
      </c>
      <c r="AY849" s="13" t="s">
        <v>979</v>
      </c>
      <c r="AZ849" s="13">
        <v>0</v>
      </c>
      <c r="BA849" s="13">
        <v>1</v>
      </c>
      <c r="BB849" s="37" t="s">
        <v>980</v>
      </c>
      <c r="BC849" s="11">
        <v>0</v>
      </c>
      <c r="BD849" s="11">
        <v>0</v>
      </c>
      <c r="BE849" s="11">
        <v>0</v>
      </c>
      <c r="BF849" s="11">
        <v>0</v>
      </c>
      <c r="BG849" s="11">
        <v>0</v>
      </c>
      <c r="BH849" s="11">
        <v>0</v>
      </c>
      <c r="BI849" s="9">
        <v>0</v>
      </c>
      <c r="BJ849" s="6">
        <v>0</v>
      </c>
      <c r="BK849" s="6">
        <v>0</v>
      </c>
      <c r="BL849" s="6">
        <v>0</v>
      </c>
      <c r="BM849" s="6">
        <v>0</v>
      </c>
      <c r="BN849" s="6">
        <v>0</v>
      </c>
      <c r="BO849" s="6">
        <v>0</v>
      </c>
    </row>
    <row r="850" spans="3:67" ht="20.100000000000001" customHeight="1">
      <c r="C850" s="14">
        <v>60031121</v>
      </c>
      <c r="D850" s="7" t="s">
        <v>981</v>
      </c>
      <c r="E850" s="11">
        <v>1</v>
      </c>
      <c r="F850" s="14">
        <v>60031121</v>
      </c>
      <c r="G850" s="11">
        <v>0</v>
      </c>
      <c r="H850" s="13">
        <v>0</v>
      </c>
      <c r="I850" s="14">
        <v>60</v>
      </c>
      <c r="J850" s="11">
        <v>0</v>
      </c>
      <c r="K850" s="11">
        <v>0</v>
      </c>
      <c r="L850" s="14">
        <v>0</v>
      </c>
      <c r="M850" s="14">
        <v>0</v>
      </c>
      <c r="N850" s="14">
        <v>1</v>
      </c>
      <c r="O850" s="14">
        <v>0</v>
      </c>
      <c r="P850" s="14">
        <v>0</v>
      </c>
      <c r="Q850" s="14">
        <v>0</v>
      </c>
      <c r="R850" s="6">
        <v>0</v>
      </c>
      <c r="S850" s="13">
        <v>0</v>
      </c>
      <c r="T850" s="11">
        <v>1</v>
      </c>
      <c r="U850" s="14">
        <v>2</v>
      </c>
      <c r="V850" s="14">
        <v>0</v>
      </c>
      <c r="W850" s="14">
        <v>1.5</v>
      </c>
      <c r="X850" s="14">
        <v>0</v>
      </c>
      <c r="Y850" s="14">
        <v>0</v>
      </c>
      <c r="Z850" s="14">
        <v>0</v>
      </c>
      <c r="AA850" s="14">
        <v>0</v>
      </c>
      <c r="AB850" s="14">
        <v>0</v>
      </c>
      <c r="AC850" s="14">
        <v>0</v>
      </c>
      <c r="AD850" s="11">
        <v>30</v>
      </c>
      <c r="AE850" s="14">
        <v>1</v>
      </c>
      <c r="AF850" s="14">
        <v>5</v>
      </c>
      <c r="AG850" s="6">
        <v>2</v>
      </c>
      <c r="AH850" s="6">
        <v>1</v>
      </c>
      <c r="AI850" s="6">
        <v>0</v>
      </c>
      <c r="AJ850" s="6">
        <v>6</v>
      </c>
      <c r="AK850" s="14">
        <v>0</v>
      </c>
      <c r="AL850" s="14">
        <v>0</v>
      </c>
      <c r="AM850" s="14">
        <v>0</v>
      </c>
      <c r="AN850" s="14">
        <v>0.25</v>
      </c>
      <c r="AO850" s="14">
        <v>8000</v>
      </c>
      <c r="AP850" s="14">
        <v>0.25</v>
      </c>
      <c r="AQ850" s="14">
        <v>0</v>
      </c>
      <c r="AR850" s="6">
        <v>0</v>
      </c>
      <c r="AS850" s="14">
        <v>83000004</v>
      </c>
      <c r="AT850" s="15" t="s">
        <v>159</v>
      </c>
      <c r="AU850" s="14" t="s">
        <v>699</v>
      </c>
      <c r="AV850" s="14">
        <v>10002001</v>
      </c>
      <c r="AW850" s="14">
        <v>22001002</v>
      </c>
      <c r="AX850" s="15" t="s">
        <v>230</v>
      </c>
      <c r="AY850" s="15" t="s">
        <v>798</v>
      </c>
      <c r="AZ850" s="13">
        <v>0</v>
      </c>
      <c r="BA850" s="13">
        <v>1</v>
      </c>
      <c r="BB850" s="108" t="s">
        <v>982</v>
      </c>
      <c r="BC850" s="14">
        <v>0</v>
      </c>
      <c r="BD850" s="11">
        <v>0</v>
      </c>
      <c r="BE850" s="14">
        <v>0</v>
      </c>
      <c r="BF850" s="14">
        <v>0</v>
      </c>
      <c r="BG850" s="14">
        <v>0</v>
      </c>
      <c r="BH850" s="14">
        <v>0</v>
      </c>
      <c r="BI850" s="9">
        <v>0</v>
      </c>
      <c r="BJ850" s="6">
        <v>0</v>
      </c>
      <c r="BK850" s="6">
        <v>0</v>
      </c>
      <c r="BL850" s="6">
        <v>0</v>
      </c>
      <c r="BM850" s="6">
        <v>0</v>
      </c>
      <c r="BN850" s="6">
        <v>0</v>
      </c>
      <c r="BO850" s="6">
        <v>0</v>
      </c>
    </row>
    <row r="851" spans="3:67" ht="20.100000000000001" customHeight="1">
      <c r="C851" s="14">
        <v>60031131</v>
      </c>
      <c r="D851" s="7" t="s">
        <v>983</v>
      </c>
      <c r="E851" s="11">
        <v>1</v>
      </c>
      <c r="F851" s="14">
        <v>60031131</v>
      </c>
      <c r="G851" s="14">
        <v>0</v>
      </c>
      <c r="H851" s="6">
        <v>0</v>
      </c>
      <c r="I851" s="14">
        <v>60</v>
      </c>
      <c r="J851" s="14">
        <v>0</v>
      </c>
      <c r="K851" s="11">
        <v>0</v>
      </c>
      <c r="L851" s="6">
        <v>0</v>
      </c>
      <c r="M851" s="6">
        <v>0</v>
      </c>
      <c r="N851" s="6">
        <v>1</v>
      </c>
      <c r="O851" s="6">
        <v>0</v>
      </c>
      <c r="P851" s="6">
        <v>0</v>
      </c>
      <c r="Q851" s="6">
        <v>0</v>
      </c>
      <c r="R851" s="6">
        <v>0</v>
      </c>
      <c r="S851" s="6">
        <v>0</v>
      </c>
      <c r="T851" s="11">
        <v>1</v>
      </c>
      <c r="U851" s="6">
        <v>2</v>
      </c>
      <c r="V851" s="6">
        <v>0</v>
      </c>
      <c r="W851" s="14">
        <v>2</v>
      </c>
      <c r="X851" s="14">
        <v>0</v>
      </c>
      <c r="Y851" s="6">
        <v>0</v>
      </c>
      <c r="Z851" s="6">
        <v>0</v>
      </c>
      <c r="AA851" s="6">
        <v>0</v>
      </c>
      <c r="AB851" s="6">
        <v>0</v>
      </c>
      <c r="AC851" s="6">
        <v>0</v>
      </c>
      <c r="AD851" s="11">
        <v>30</v>
      </c>
      <c r="AE851" s="6">
        <v>0</v>
      </c>
      <c r="AF851" s="6">
        <v>0</v>
      </c>
      <c r="AG851" s="6">
        <v>0</v>
      </c>
      <c r="AH851" s="6">
        <v>0</v>
      </c>
      <c r="AI851" s="6">
        <v>0</v>
      </c>
      <c r="AJ851" s="6">
        <v>3</v>
      </c>
      <c r="AK851" s="6">
        <v>0</v>
      </c>
      <c r="AL851" s="6">
        <v>0</v>
      </c>
      <c r="AM851" s="6">
        <v>0</v>
      </c>
      <c r="AN851" s="6">
        <v>0.25</v>
      </c>
      <c r="AO851" s="6">
        <v>1000</v>
      </c>
      <c r="AP851" s="6">
        <v>0</v>
      </c>
      <c r="AQ851" s="6">
        <v>0</v>
      </c>
      <c r="AR851" s="6">
        <v>0</v>
      </c>
      <c r="AS851" s="190" t="s">
        <v>984</v>
      </c>
      <c r="AT851" s="7" t="s">
        <v>159</v>
      </c>
      <c r="AU851" s="14" t="s">
        <v>699</v>
      </c>
      <c r="AV851" s="6" t="s">
        <v>158</v>
      </c>
      <c r="AW851" s="190" t="s">
        <v>985</v>
      </c>
      <c r="AX851" s="7" t="s">
        <v>160</v>
      </c>
      <c r="AY851" s="6">
        <v>0</v>
      </c>
      <c r="AZ851" s="13">
        <v>0</v>
      </c>
      <c r="BA851" s="13">
        <v>1</v>
      </c>
      <c r="BB851" s="108" t="s">
        <v>986</v>
      </c>
      <c r="BC851" s="6">
        <v>0</v>
      </c>
      <c r="BD851" s="11">
        <v>0</v>
      </c>
      <c r="BE851" s="6">
        <v>0</v>
      </c>
      <c r="BF851" s="6">
        <v>0</v>
      </c>
      <c r="BG851" s="6">
        <v>0</v>
      </c>
      <c r="BH851" s="6">
        <v>0</v>
      </c>
      <c r="BI851" s="9">
        <v>0</v>
      </c>
      <c r="BJ851" s="6">
        <v>0</v>
      </c>
      <c r="BK851" s="6">
        <v>0</v>
      </c>
      <c r="BL851" s="6">
        <v>0</v>
      </c>
      <c r="BM851" s="6">
        <v>0</v>
      </c>
      <c r="BN851" s="6">
        <v>0</v>
      </c>
      <c r="BO851" s="6">
        <v>0</v>
      </c>
    </row>
    <row r="852" spans="3:67" ht="19.5" customHeight="1">
      <c r="C852" s="14">
        <v>60031132</v>
      </c>
      <c r="D852" s="7" t="s">
        <v>987</v>
      </c>
      <c r="E852" s="11">
        <v>1</v>
      </c>
      <c r="F852" s="14">
        <v>60031131</v>
      </c>
      <c r="G852" s="14">
        <v>0</v>
      </c>
      <c r="H852" s="13">
        <v>0</v>
      </c>
      <c r="I852" s="14">
        <v>60</v>
      </c>
      <c r="J852" s="14">
        <v>0</v>
      </c>
      <c r="K852" s="11">
        <v>0</v>
      </c>
      <c r="L852" s="14">
        <v>0</v>
      </c>
      <c r="M852" s="14">
        <v>0</v>
      </c>
      <c r="N852" s="14">
        <v>2</v>
      </c>
      <c r="O852" s="14">
        <v>1</v>
      </c>
      <c r="P852" s="14">
        <v>1</v>
      </c>
      <c r="Q852" s="14">
        <v>0</v>
      </c>
      <c r="R852" s="6">
        <v>0</v>
      </c>
      <c r="S852" s="13">
        <v>0</v>
      </c>
      <c r="T852" s="11">
        <v>1</v>
      </c>
      <c r="U852" s="14">
        <v>2</v>
      </c>
      <c r="V852" s="14">
        <v>0</v>
      </c>
      <c r="W852" s="14">
        <v>2</v>
      </c>
      <c r="X852" s="14">
        <v>0</v>
      </c>
      <c r="Y852" s="14">
        <v>0</v>
      </c>
      <c r="Z852" s="14">
        <v>0</v>
      </c>
      <c r="AA852" s="14">
        <v>0</v>
      </c>
      <c r="AB852" s="14">
        <v>1</v>
      </c>
      <c r="AC852" s="14">
        <v>0</v>
      </c>
      <c r="AD852" s="11">
        <v>0</v>
      </c>
      <c r="AE852" s="14">
        <v>1</v>
      </c>
      <c r="AF852" s="14">
        <v>3</v>
      </c>
      <c r="AG852" s="6">
        <v>1</v>
      </c>
      <c r="AH852" s="6">
        <v>1</v>
      </c>
      <c r="AI852" s="6">
        <v>0</v>
      </c>
      <c r="AJ852" s="6">
        <v>6</v>
      </c>
      <c r="AK852" s="14">
        <v>0</v>
      </c>
      <c r="AL852" s="14">
        <v>0</v>
      </c>
      <c r="AM852" s="14">
        <v>0</v>
      </c>
      <c r="AN852" s="14">
        <v>0</v>
      </c>
      <c r="AO852" s="14">
        <v>1000</v>
      </c>
      <c r="AP852" s="14">
        <v>0</v>
      </c>
      <c r="AQ852" s="14">
        <v>0</v>
      </c>
      <c r="AR852" s="6">
        <v>0</v>
      </c>
      <c r="AS852" s="14">
        <v>0</v>
      </c>
      <c r="AT852" s="15" t="s">
        <v>158</v>
      </c>
      <c r="AU852" s="14" t="s">
        <v>825</v>
      </c>
      <c r="AV852" s="14">
        <v>10003002</v>
      </c>
      <c r="AW852" s="6">
        <v>22001003</v>
      </c>
      <c r="AX852" s="15" t="s">
        <v>160</v>
      </c>
      <c r="AY852" s="15">
        <v>0</v>
      </c>
      <c r="AZ852" s="13">
        <v>0</v>
      </c>
      <c r="BA852" s="13">
        <v>1</v>
      </c>
      <c r="BB852" s="108"/>
      <c r="BC852" s="14">
        <v>0</v>
      </c>
      <c r="BD852" s="11">
        <v>0</v>
      </c>
      <c r="BE852" s="14">
        <v>0</v>
      </c>
      <c r="BF852" s="14">
        <v>0</v>
      </c>
      <c r="BG852" s="14">
        <v>0</v>
      </c>
      <c r="BH852" s="14">
        <v>0</v>
      </c>
      <c r="BI852" s="9">
        <v>0</v>
      </c>
      <c r="BJ852" s="6">
        <v>0</v>
      </c>
      <c r="BK852" s="6">
        <v>0</v>
      </c>
      <c r="BL852" s="6">
        <v>0</v>
      </c>
      <c r="BM852" s="6">
        <v>0</v>
      </c>
      <c r="BN852" s="6">
        <v>0</v>
      </c>
      <c r="BO852" s="6">
        <v>0</v>
      </c>
    </row>
    <row r="853" spans="3:67" ht="20.100000000000001" customHeight="1">
      <c r="C853" s="14">
        <v>60031141</v>
      </c>
      <c r="D853" s="7" t="s">
        <v>988</v>
      </c>
      <c r="E853" s="11">
        <v>1</v>
      </c>
      <c r="F853" s="14">
        <v>60031141</v>
      </c>
      <c r="G853" s="11">
        <v>0</v>
      </c>
      <c r="H853" s="13">
        <v>0</v>
      </c>
      <c r="I853" s="14">
        <v>60</v>
      </c>
      <c r="J853" s="11">
        <v>0</v>
      </c>
      <c r="K853" s="11">
        <v>0</v>
      </c>
      <c r="L853" s="14">
        <v>0</v>
      </c>
      <c r="M853" s="14">
        <v>0</v>
      </c>
      <c r="N853" s="14">
        <v>1</v>
      </c>
      <c r="O853" s="14">
        <v>0</v>
      </c>
      <c r="P853" s="14">
        <v>0</v>
      </c>
      <c r="Q853" s="14">
        <v>0</v>
      </c>
      <c r="R853" s="6">
        <v>0</v>
      </c>
      <c r="S853" s="13">
        <v>0</v>
      </c>
      <c r="T853" s="11">
        <v>1</v>
      </c>
      <c r="U853" s="14">
        <v>2</v>
      </c>
      <c r="V853" s="14">
        <v>0</v>
      </c>
      <c r="W853" s="14">
        <v>1.8</v>
      </c>
      <c r="X853" s="14">
        <v>0</v>
      </c>
      <c r="Y853" s="14">
        <v>0</v>
      </c>
      <c r="Z853" s="14">
        <v>0</v>
      </c>
      <c r="AA853" s="14">
        <v>0</v>
      </c>
      <c r="AB853" s="14">
        <v>0</v>
      </c>
      <c r="AC853" s="14">
        <v>0</v>
      </c>
      <c r="AD853" s="11">
        <v>30</v>
      </c>
      <c r="AE853" s="14">
        <v>1</v>
      </c>
      <c r="AF853" s="14">
        <v>3</v>
      </c>
      <c r="AG853" s="6">
        <v>2</v>
      </c>
      <c r="AH853" s="6">
        <v>1</v>
      </c>
      <c r="AI853" s="6">
        <v>0</v>
      </c>
      <c r="AJ853" s="6">
        <v>6</v>
      </c>
      <c r="AK853" s="14">
        <v>0</v>
      </c>
      <c r="AL853" s="14">
        <v>0</v>
      </c>
      <c r="AM853" s="14">
        <v>0</v>
      </c>
      <c r="AN853" s="14">
        <v>0.25</v>
      </c>
      <c r="AO853" s="14">
        <v>20000</v>
      </c>
      <c r="AP853" s="14">
        <v>0.25</v>
      </c>
      <c r="AQ853" s="14">
        <v>2</v>
      </c>
      <c r="AR853" s="6">
        <v>0</v>
      </c>
      <c r="AS853" s="14">
        <v>0</v>
      </c>
      <c r="AT853" s="15" t="s">
        <v>159</v>
      </c>
      <c r="AU853" s="14" t="s">
        <v>699</v>
      </c>
      <c r="AV853" s="14">
        <v>10002001</v>
      </c>
      <c r="AW853" s="14">
        <v>22001004</v>
      </c>
      <c r="AX853" s="15" t="s">
        <v>989</v>
      </c>
      <c r="AY853" s="15" t="s">
        <v>260</v>
      </c>
      <c r="AZ853" s="13">
        <v>0</v>
      </c>
      <c r="BA853" s="13">
        <v>1</v>
      </c>
      <c r="BB853" s="108" t="s">
        <v>990</v>
      </c>
      <c r="BC853" s="14">
        <v>0</v>
      </c>
      <c r="BD853" s="11">
        <v>0</v>
      </c>
      <c r="BE853" s="14">
        <v>0</v>
      </c>
      <c r="BF853" s="14">
        <v>0</v>
      </c>
      <c r="BG853" s="14">
        <v>0</v>
      </c>
      <c r="BH853" s="14">
        <v>0</v>
      </c>
      <c r="BI853" s="9">
        <v>0</v>
      </c>
      <c r="BJ853" s="6">
        <v>0</v>
      </c>
      <c r="BK853" s="6">
        <v>0</v>
      </c>
      <c r="BL853" s="6">
        <v>0</v>
      </c>
      <c r="BM853" s="6">
        <v>0</v>
      </c>
      <c r="BN853" s="6">
        <v>0</v>
      </c>
      <c r="BO853" s="6">
        <v>0</v>
      </c>
    </row>
    <row r="854" spans="3:67" ht="20.100000000000001" customHeight="1">
      <c r="C854" s="14">
        <v>60031151</v>
      </c>
      <c r="D854" s="7" t="s">
        <v>991</v>
      </c>
      <c r="E854" s="11">
        <v>1</v>
      </c>
      <c r="F854" s="14">
        <v>60031151</v>
      </c>
      <c r="G854" s="11">
        <v>0</v>
      </c>
      <c r="H854" s="13">
        <v>0</v>
      </c>
      <c r="I854" s="14">
        <v>60</v>
      </c>
      <c r="J854" s="11">
        <v>0</v>
      </c>
      <c r="K854" s="11">
        <v>0</v>
      </c>
      <c r="L854" s="11">
        <v>0</v>
      </c>
      <c r="M854" s="11">
        <v>0</v>
      </c>
      <c r="N854" s="11">
        <v>1</v>
      </c>
      <c r="O854" s="11">
        <v>0</v>
      </c>
      <c r="P854" s="11">
        <v>0</v>
      </c>
      <c r="Q854" s="11">
        <v>0</v>
      </c>
      <c r="R854" s="6">
        <v>0</v>
      </c>
      <c r="S854" s="11">
        <v>0</v>
      </c>
      <c r="T854" s="11">
        <v>1</v>
      </c>
      <c r="U854" s="11">
        <v>2</v>
      </c>
      <c r="V854" s="11">
        <v>0</v>
      </c>
      <c r="W854" s="11">
        <v>1.5</v>
      </c>
      <c r="X854" s="14">
        <v>0</v>
      </c>
      <c r="Y854" s="11">
        <v>1</v>
      </c>
      <c r="Z854" s="11">
        <v>0</v>
      </c>
      <c r="AA854" s="11">
        <v>0</v>
      </c>
      <c r="AB854" s="11">
        <v>0</v>
      </c>
      <c r="AC854" s="11">
        <v>0</v>
      </c>
      <c r="AD854" s="11">
        <v>30</v>
      </c>
      <c r="AE854" s="11">
        <v>1</v>
      </c>
      <c r="AF854" s="55">
        <v>4</v>
      </c>
      <c r="AG854" s="6">
        <v>2</v>
      </c>
      <c r="AH854" s="6">
        <v>1</v>
      </c>
      <c r="AI854" s="6">
        <v>0</v>
      </c>
      <c r="AJ854" s="6">
        <v>6</v>
      </c>
      <c r="AK854" s="11">
        <v>0</v>
      </c>
      <c r="AL854" s="11">
        <v>0</v>
      </c>
      <c r="AM854" s="11">
        <v>0</v>
      </c>
      <c r="AN854" s="11">
        <v>0.5</v>
      </c>
      <c r="AO854" s="11">
        <v>8000</v>
      </c>
      <c r="AP854" s="11">
        <v>0.2</v>
      </c>
      <c r="AQ854" s="11">
        <v>0</v>
      </c>
      <c r="AR854" s="6">
        <v>0</v>
      </c>
      <c r="AS854" s="14">
        <v>90001025</v>
      </c>
      <c r="AT854" s="12" t="s">
        <v>398</v>
      </c>
      <c r="AU854" s="14" t="s">
        <v>734</v>
      </c>
      <c r="AV854" s="14">
        <v>10000007</v>
      </c>
      <c r="AW854" s="14">
        <v>22001005</v>
      </c>
      <c r="AX854" s="12" t="s">
        <v>739</v>
      </c>
      <c r="AY854" s="11">
        <v>0</v>
      </c>
      <c r="AZ854" s="13">
        <v>0</v>
      </c>
      <c r="BA854" s="13">
        <v>1</v>
      </c>
      <c r="BB854" s="108" t="s">
        <v>992</v>
      </c>
      <c r="BC854" s="11">
        <v>0</v>
      </c>
      <c r="BD854" s="11">
        <v>0</v>
      </c>
      <c r="BE854" s="11">
        <v>0</v>
      </c>
      <c r="BF854" s="11">
        <v>0</v>
      </c>
      <c r="BG854" s="11">
        <v>0</v>
      </c>
      <c r="BH854" s="11">
        <v>0</v>
      </c>
      <c r="BI854" s="9">
        <v>0</v>
      </c>
      <c r="BJ854" s="6">
        <v>0</v>
      </c>
      <c r="BK854" s="6">
        <v>0</v>
      </c>
      <c r="BL854" s="6">
        <v>1000</v>
      </c>
      <c r="BM854" s="6">
        <v>1</v>
      </c>
      <c r="BN854" s="6">
        <v>600</v>
      </c>
      <c r="BO854" s="6">
        <v>600</v>
      </c>
    </row>
    <row r="855" spans="3:67" ht="20.100000000000001" customHeight="1">
      <c r="C855" s="14">
        <v>60031161</v>
      </c>
      <c r="D855" s="7" t="s">
        <v>993</v>
      </c>
      <c r="E855" s="11">
        <v>1</v>
      </c>
      <c r="F855" s="14">
        <v>60031161</v>
      </c>
      <c r="G855" s="14">
        <v>0</v>
      </c>
      <c r="H855" s="13">
        <v>0</v>
      </c>
      <c r="I855" s="14">
        <v>60</v>
      </c>
      <c r="J855" s="11">
        <v>0</v>
      </c>
      <c r="K855" s="11">
        <v>0</v>
      </c>
      <c r="L855" s="14">
        <v>0</v>
      </c>
      <c r="M855" s="14">
        <v>0</v>
      </c>
      <c r="N855" s="14">
        <v>1</v>
      </c>
      <c r="O855" s="14">
        <v>0</v>
      </c>
      <c r="P855" s="14">
        <v>0</v>
      </c>
      <c r="Q855" s="14">
        <v>0</v>
      </c>
      <c r="R855" s="6">
        <v>0</v>
      </c>
      <c r="S855" s="13">
        <v>0</v>
      </c>
      <c r="T855" s="11">
        <v>1</v>
      </c>
      <c r="U855" s="14">
        <v>2</v>
      </c>
      <c r="V855" s="14">
        <v>0</v>
      </c>
      <c r="W855" s="14">
        <v>3</v>
      </c>
      <c r="X855" s="14">
        <v>0</v>
      </c>
      <c r="Y855" s="14">
        <v>0</v>
      </c>
      <c r="Z855" s="14">
        <v>0</v>
      </c>
      <c r="AA855" s="14">
        <v>0</v>
      </c>
      <c r="AB855" s="14">
        <v>0</v>
      </c>
      <c r="AC855" s="14">
        <v>0</v>
      </c>
      <c r="AD855" s="11">
        <v>30</v>
      </c>
      <c r="AE855" s="14">
        <v>1</v>
      </c>
      <c r="AF855" s="14">
        <v>8</v>
      </c>
      <c r="AG855" s="6">
        <v>2</v>
      </c>
      <c r="AH855" s="6">
        <v>0</v>
      </c>
      <c r="AI855" s="6">
        <v>1</v>
      </c>
      <c r="AJ855" s="6">
        <v>0</v>
      </c>
      <c r="AK855" s="14">
        <v>0</v>
      </c>
      <c r="AL855" s="14">
        <v>0</v>
      </c>
      <c r="AM855" s="14">
        <v>0</v>
      </c>
      <c r="AN855" s="14">
        <v>0.5</v>
      </c>
      <c r="AO855" s="14">
        <v>12000</v>
      </c>
      <c r="AP855" s="14">
        <v>0</v>
      </c>
      <c r="AQ855" s="14">
        <v>0</v>
      </c>
      <c r="AR855" s="6">
        <v>0</v>
      </c>
      <c r="AS855" s="190" t="s">
        <v>783</v>
      </c>
      <c r="AT855" s="15" t="s">
        <v>733</v>
      </c>
      <c r="AU855" s="14" t="s">
        <v>699</v>
      </c>
      <c r="AV855" s="14">
        <v>10002001</v>
      </c>
      <c r="AW855" s="14">
        <v>22001006</v>
      </c>
      <c r="AX855" s="15" t="s">
        <v>994</v>
      </c>
      <c r="AY855" s="13" t="s">
        <v>995</v>
      </c>
      <c r="AZ855" s="13">
        <v>0</v>
      </c>
      <c r="BA855" s="13">
        <v>1</v>
      </c>
      <c r="BB855" s="108" t="s">
        <v>996</v>
      </c>
      <c r="BC855" s="14">
        <v>0</v>
      </c>
      <c r="BD855" s="11">
        <v>0</v>
      </c>
      <c r="BE855" s="14">
        <v>0</v>
      </c>
      <c r="BF855" s="14">
        <v>0</v>
      </c>
      <c r="BG855" s="14">
        <v>0</v>
      </c>
      <c r="BH855" s="14">
        <v>0</v>
      </c>
      <c r="BI855" s="9">
        <v>0</v>
      </c>
      <c r="BJ855" s="6">
        <v>0</v>
      </c>
      <c r="BK855" s="6">
        <v>0</v>
      </c>
      <c r="BL855" s="6">
        <v>0</v>
      </c>
      <c r="BM855" s="6">
        <v>0</v>
      </c>
      <c r="BN855" s="6">
        <v>0</v>
      </c>
      <c r="BO855" s="6">
        <v>0</v>
      </c>
    </row>
    <row r="856" spans="3:67" ht="19.5" customHeight="1">
      <c r="C856" s="14">
        <v>60031162</v>
      </c>
      <c r="D856" s="87" t="s">
        <v>997</v>
      </c>
      <c r="E856" s="86">
        <v>1</v>
      </c>
      <c r="F856" s="88">
        <v>60010100</v>
      </c>
      <c r="G856" s="86">
        <v>0</v>
      </c>
      <c r="H856" s="89">
        <v>0</v>
      </c>
      <c r="I856" s="86">
        <v>60</v>
      </c>
      <c r="J856" s="86">
        <v>0</v>
      </c>
      <c r="K856" s="86">
        <v>0</v>
      </c>
      <c r="L856" s="88">
        <v>0</v>
      </c>
      <c r="M856" s="88">
        <v>0</v>
      </c>
      <c r="N856" s="88">
        <v>1</v>
      </c>
      <c r="O856" s="88">
        <v>0</v>
      </c>
      <c r="P856" s="88">
        <v>1</v>
      </c>
      <c r="Q856" s="88">
        <v>0</v>
      </c>
      <c r="R856" s="91">
        <v>0</v>
      </c>
      <c r="S856" s="88">
        <v>0</v>
      </c>
      <c r="T856" s="88">
        <v>1</v>
      </c>
      <c r="U856" s="88">
        <v>2</v>
      </c>
      <c r="V856" s="88">
        <v>0</v>
      </c>
      <c r="W856" s="88">
        <v>3</v>
      </c>
      <c r="X856" s="88">
        <v>0</v>
      </c>
      <c r="Y856" s="88">
        <v>1</v>
      </c>
      <c r="Z856" s="88">
        <v>0</v>
      </c>
      <c r="AA856" s="88">
        <v>0</v>
      </c>
      <c r="AB856" s="88">
        <v>0</v>
      </c>
      <c r="AC856" s="88">
        <v>0</v>
      </c>
      <c r="AD856" s="11">
        <v>0</v>
      </c>
      <c r="AE856" s="88">
        <v>1</v>
      </c>
      <c r="AF856" s="88">
        <v>3</v>
      </c>
      <c r="AG856" s="91">
        <v>7</v>
      </c>
      <c r="AH856" s="91">
        <v>1</v>
      </c>
      <c r="AI856" s="91">
        <v>0</v>
      </c>
      <c r="AJ856" s="91">
        <v>6</v>
      </c>
      <c r="AK856" s="88">
        <v>0</v>
      </c>
      <c r="AL856" s="88">
        <v>0</v>
      </c>
      <c r="AM856" s="88">
        <v>0</v>
      </c>
      <c r="AN856" s="88">
        <v>0</v>
      </c>
      <c r="AO856" s="88">
        <v>5000</v>
      </c>
      <c r="AP856" s="88">
        <v>2.5</v>
      </c>
      <c r="AQ856" s="88">
        <v>0</v>
      </c>
      <c r="AR856" s="91">
        <v>0</v>
      </c>
      <c r="AS856" s="88">
        <v>80001030</v>
      </c>
      <c r="AT856" s="90"/>
      <c r="AU856" s="88" t="s">
        <v>349</v>
      </c>
      <c r="AV856" s="86">
        <v>10000007</v>
      </c>
      <c r="AW856" s="86">
        <v>70204001</v>
      </c>
      <c r="AX856" s="87" t="s">
        <v>160</v>
      </c>
      <c r="AY856" s="88">
        <v>0</v>
      </c>
      <c r="AZ856" s="89">
        <v>0</v>
      </c>
      <c r="BA856" s="13">
        <v>1</v>
      </c>
      <c r="BB856" s="93" t="s">
        <v>998</v>
      </c>
      <c r="BC856" s="88">
        <v>0</v>
      </c>
      <c r="BD856" s="88">
        <v>0</v>
      </c>
      <c r="BE856" s="88">
        <v>0</v>
      </c>
      <c r="BF856" s="88">
        <v>0</v>
      </c>
      <c r="BG856" s="88">
        <v>0</v>
      </c>
      <c r="BH856" s="88">
        <v>0</v>
      </c>
      <c r="BI856" s="96">
        <v>0</v>
      </c>
      <c r="BJ856" s="91">
        <v>1</v>
      </c>
      <c r="BK856" s="91">
        <v>0</v>
      </c>
      <c r="BL856" s="91">
        <v>0</v>
      </c>
      <c r="BM856" s="91">
        <v>0</v>
      </c>
      <c r="BN856" s="91">
        <v>0</v>
      </c>
      <c r="BO856" s="91">
        <v>0</v>
      </c>
    </row>
    <row r="857" spans="3:67" ht="20.100000000000001" customHeight="1">
      <c r="C857" s="101">
        <v>60031171</v>
      </c>
      <c r="D857" s="125" t="s">
        <v>999</v>
      </c>
      <c r="E857" s="97">
        <v>1</v>
      </c>
      <c r="F857" s="101">
        <v>60031171</v>
      </c>
      <c r="G857" s="101">
        <v>0</v>
      </c>
      <c r="H857" s="99">
        <v>0</v>
      </c>
      <c r="I857" s="97">
        <v>60</v>
      </c>
      <c r="J857" s="97">
        <v>2</v>
      </c>
      <c r="K857" s="97">
        <v>0</v>
      </c>
      <c r="L857" s="101">
        <v>0</v>
      </c>
      <c r="M857" s="101">
        <v>0</v>
      </c>
      <c r="N857" s="101">
        <v>1</v>
      </c>
      <c r="O857" s="101">
        <v>0</v>
      </c>
      <c r="P857" s="101">
        <v>0</v>
      </c>
      <c r="Q857" s="101">
        <v>0</v>
      </c>
      <c r="R857" s="100">
        <v>0</v>
      </c>
      <c r="S857" s="99">
        <v>0</v>
      </c>
      <c r="T857" s="97">
        <v>1</v>
      </c>
      <c r="U857" s="101">
        <v>2</v>
      </c>
      <c r="V857" s="101">
        <v>0</v>
      </c>
      <c r="W857" s="101">
        <v>1.5</v>
      </c>
      <c r="X857" s="101">
        <v>5000</v>
      </c>
      <c r="Y857" s="101">
        <v>0</v>
      </c>
      <c r="Z857" s="101">
        <v>0</v>
      </c>
      <c r="AA857" s="101">
        <v>0</v>
      </c>
      <c r="AB857" s="101">
        <v>0</v>
      </c>
      <c r="AC857" s="101">
        <v>0</v>
      </c>
      <c r="AD857" s="101">
        <v>30</v>
      </c>
      <c r="AE857" s="101">
        <v>1</v>
      </c>
      <c r="AF857" s="101">
        <v>3</v>
      </c>
      <c r="AG857" s="100">
        <v>2</v>
      </c>
      <c r="AH857" s="100">
        <v>0</v>
      </c>
      <c r="AI857" s="100">
        <v>0</v>
      </c>
      <c r="AJ857" s="100">
        <v>1.5</v>
      </c>
      <c r="AK857" s="101">
        <v>0</v>
      </c>
      <c r="AL857" s="101">
        <v>0</v>
      </c>
      <c r="AM857" s="101">
        <v>0</v>
      </c>
      <c r="AN857" s="101">
        <v>0.5</v>
      </c>
      <c r="AO857" s="101">
        <v>10000</v>
      </c>
      <c r="AP857" s="101">
        <v>0.5</v>
      </c>
      <c r="AQ857" s="101">
        <v>0</v>
      </c>
      <c r="AR857" s="100">
        <v>0</v>
      </c>
      <c r="AS857" s="101">
        <v>0</v>
      </c>
      <c r="AT857" s="125" t="s">
        <v>398</v>
      </c>
      <c r="AU857" s="101" t="s">
        <v>699</v>
      </c>
      <c r="AV857" s="101">
        <v>10002001</v>
      </c>
      <c r="AW857" s="101">
        <v>21201090</v>
      </c>
      <c r="AX857" s="125" t="s">
        <v>230</v>
      </c>
      <c r="AY857" s="125" t="s">
        <v>260</v>
      </c>
      <c r="AZ857" s="99">
        <v>0</v>
      </c>
      <c r="BA857" s="99">
        <v>0</v>
      </c>
      <c r="BB857" s="131" t="str">
        <f>"在脚底下立即释放法术,在此范围内的目标每秒造成"&amp;W857*100&amp;"%攻击伤害+"&amp;X857&amp;"点固定伤害,持续10秒"</f>
        <v>在脚底下立即释放法术,在此范围内的目标每秒造成150%攻击伤害+5000点固定伤害,持续10秒</v>
      </c>
      <c r="BC857" s="101">
        <v>0</v>
      </c>
      <c r="BD857" s="97">
        <v>0</v>
      </c>
      <c r="BE857" s="101">
        <v>0</v>
      </c>
      <c r="BF857" s="101">
        <v>0</v>
      </c>
      <c r="BG857" s="101">
        <v>0</v>
      </c>
      <c r="BH857" s="101">
        <v>0</v>
      </c>
      <c r="BI857" s="103">
        <v>0</v>
      </c>
      <c r="BJ857" s="100">
        <v>0</v>
      </c>
      <c r="BK857" s="100">
        <v>0</v>
      </c>
      <c r="BL857" s="100">
        <v>0</v>
      </c>
      <c r="BM857" s="100">
        <v>0</v>
      </c>
      <c r="BN857" s="100">
        <v>0</v>
      </c>
      <c r="BO857" s="100">
        <v>0</v>
      </c>
    </row>
    <row r="858" spans="3:67" ht="19.5" customHeight="1">
      <c r="C858" s="101">
        <v>60031181</v>
      </c>
      <c r="D858" s="124" t="s">
        <v>1000</v>
      </c>
      <c r="E858" s="101">
        <v>1</v>
      </c>
      <c r="F858" s="101">
        <v>60031181</v>
      </c>
      <c r="G858" s="101">
        <v>0</v>
      </c>
      <c r="H858" s="99">
        <v>0</v>
      </c>
      <c r="I858" s="97">
        <v>60</v>
      </c>
      <c r="J858" s="101">
        <v>0</v>
      </c>
      <c r="K858" s="101">
        <v>0</v>
      </c>
      <c r="L858" s="97">
        <v>0</v>
      </c>
      <c r="M858" s="97">
        <v>0</v>
      </c>
      <c r="N858" s="97">
        <v>1</v>
      </c>
      <c r="O858" s="97">
        <v>0</v>
      </c>
      <c r="P858" s="97">
        <v>1</v>
      </c>
      <c r="Q858" s="97">
        <v>0</v>
      </c>
      <c r="R858" s="100">
        <v>0</v>
      </c>
      <c r="S858" s="97">
        <v>0</v>
      </c>
      <c r="T858" s="97">
        <v>1</v>
      </c>
      <c r="U858" s="97">
        <v>2</v>
      </c>
      <c r="V858" s="97">
        <v>0</v>
      </c>
      <c r="W858" s="97">
        <v>3</v>
      </c>
      <c r="X858" s="97">
        <v>5000</v>
      </c>
      <c r="Y858" s="97">
        <v>1</v>
      </c>
      <c r="Z858" s="97">
        <v>0</v>
      </c>
      <c r="AA858" s="97">
        <v>0</v>
      </c>
      <c r="AB858" s="97">
        <v>0</v>
      </c>
      <c r="AC858" s="97">
        <v>0</v>
      </c>
      <c r="AD858" s="97">
        <v>30</v>
      </c>
      <c r="AE858" s="97">
        <v>1</v>
      </c>
      <c r="AF858" s="97">
        <v>3</v>
      </c>
      <c r="AG858" s="100">
        <v>0</v>
      </c>
      <c r="AH858" s="100">
        <v>2</v>
      </c>
      <c r="AI858" s="100">
        <v>0</v>
      </c>
      <c r="AJ858" s="100">
        <v>2</v>
      </c>
      <c r="AK858" s="97">
        <v>0</v>
      </c>
      <c r="AL858" s="97">
        <v>0</v>
      </c>
      <c r="AM858" s="97">
        <v>0</v>
      </c>
      <c r="AN858" s="97">
        <v>2</v>
      </c>
      <c r="AO858" s="97">
        <v>10000</v>
      </c>
      <c r="AP858" s="97">
        <v>0.5</v>
      </c>
      <c r="AQ858" s="97">
        <v>10</v>
      </c>
      <c r="AR858" s="100">
        <v>0</v>
      </c>
      <c r="AS858" s="97" t="s">
        <v>158</v>
      </c>
      <c r="AT858" s="125" t="s">
        <v>398</v>
      </c>
      <c r="AU858" s="97" t="s">
        <v>349</v>
      </c>
      <c r="AV858" s="101">
        <v>10000007</v>
      </c>
      <c r="AW858" s="101">
        <v>21202090</v>
      </c>
      <c r="AX858" s="125" t="s">
        <v>380</v>
      </c>
      <c r="AY858" s="100" t="s">
        <v>979</v>
      </c>
      <c r="AZ858" s="99">
        <v>0</v>
      </c>
      <c r="BA858" s="99">
        <v>1</v>
      </c>
      <c r="BB858" s="129" t="s">
        <v>1001</v>
      </c>
      <c r="BC858" s="97">
        <v>0</v>
      </c>
      <c r="BD858" s="97">
        <v>0</v>
      </c>
      <c r="BE858" s="97">
        <v>0</v>
      </c>
      <c r="BF858" s="97">
        <v>0</v>
      </c>
      <c r="BG858" s="97">
        <v>0</v>
      </c>
      <c r="BH858" s="97">
        <v>0</v>
      </c>
      <c r="BI858" s="103">
        <v>0</v>
      </c>
      <c r="BJ858" s="100">
        <v>0</v>
      </c>
      <c r="BK858" s="100">
        <v>0</v>
      </c>
      <c r="BL858" s="100">
        <v>0</v>
      </c>
      <c r="BM858" s="100">
        <v>0</v>
      </c>
      <c r="BN858" s="100">
        <v>0</v>
      </c>
      <c r="BO858" s="100">
        <v>0</v>
      </c>
    </row>
    <row r="859" spans="3:67" ht="20.100000000000001" customHeight="1">
      <c r="C859" s="101">
        <v>60031191</v>
      </c>
      <c r="D859" s="98" t="s">
        <v>1002</v>
      </c>
      <c r="E859" s="101">
        <v>1</v>
      </c>
      <c r="F859" s="101">
        <v>60031191</v>
      </c>
      <c r="G859" s="101">
        <v>0</v>
      </c>
      <c r="H859" s="99">
        <v>0</v>
      </c>
      <c r="I859" s="97">
        <v>60</v>
      </c>
      <c r="J859" s="101">
        <v>0</v>
      </c>
      <c r="K859" s="101">
        <v>0</v>
      </c>
      <c r="L859" s="97">
        <v>0</v>
      </c>
      <c r="M859" s="97">
        <v>0</v>
      </c>
      <c r="N859" s="97">
        <v>2</v>
      </c>
      <c r="O859" s="97">
        <v>1</v>
      </c>
      <c r="P859" s="97">
        <v>0.6</v>
      </c>
      <c r="Q859" s="97">
        <v>0</v>
      </c>
      <c r="R859" s="100">
        <v>0</v>
      </c>
      <c r="S859" s="97">
        <v>0</v>
      </c>
      <c r="T859" s="97">
        <v>1</v>
      </c>
      <c r="U859" s="97">
        <v>2</v>
      </c>
      <c r="V859" s="97">
        <v>0</v>
      </c>
      <c r="W859" s="97">
        <v>0</v>
      </c>
      <c r="X859" s="97">
        <v>0</v>
      </c>
      <c r="Y859" s="97">
        <v>0</v>
      </c>
      <c r="Z859" s="97">
        <v>0</v>
      </c>
      <c r="AA859" s="97">
        <v>0</v>
      </c>
      <c r="AB859" s="97">
        <v>0</v>
      </c>
      <c r="AC859" s="97">
        <v>0</v>
      </c>
      <c r="AD859" s="97">
        <v>20</v>
      </c>
      <c r="AE859" s="97">
        <v>0</v>
      </c>
      <c r="AF859" s="97">
        <v>0</v>
      </c>
      <c r="AG859" s="100">
        <v>2</v>
      </c>
      <c r="AH859" s="100">
        <v>2</v>
      </c>
      <c r="AI859" s="100">
        <v>0</v>
      </c>
      <c r="AJ859" s="100">
        <v>1.5</v>
      </c>
      <c r="AK859" s="97">
        <v>0</v>
      </c>
      <c r="AL859" s="97">
        <v>0</v>
      </c>
      <c r="AM859" s="97">
        <v>0</v>
      </c>
      <c r="AN859" s="97">
        <v>1</v>
      </c>
      <c r="AO859" s="97">
        <v>3000</v>
      </c>
      <c r="AP859" s="97">
        <v>0.5</v>
      </c>
      <c r="AQ859" s="97">
        <v>0</v>
      </c>
      <c r="AR859" s="100">
        <v>0</v>
      </c>
      <c r="AS859" s="97" t="s">
        <v>158</v>
      </c>
      <c r="AT859" s="98" t="s">
        <v>768</v>
      </c>
      <c r="AU859" s="97" t="s">
        <v>356</v>
      </c>
      <c r="AV859" s="101">
        <v>0</v>
      </c>
      <c r="AW859" s="101">
        <v>21203090</v>
      </c>
      <c r="AX859" s="98" t="s">
        <v>800</v>
      </c>
      <c r="AY859" s="125" t="s">
        <v>1003</v>
      </c>
      <c r="AZ859" s="99">
        <v>0</v>
      </c>
      <c r="BA859" s="99">
        <v>0</v>
      </c>
      <c r="BB859" s="129" t="s">
        <v>1004</v>
      </c>
      <c r="BC859" s="97">
        <v>0</v>
      </c>
      <c r="BD859" s="97">
        <v>0</v>
      </c>
      <c r="BE859" s="97">
        <v>0</v>
      </c>
      <c r="BF859" s="97">
        <v>0</v>
      </c>
      <c r="BG859" s="97">
        <v>0</v>
      </c>
      <c r="BH859" s="97">
        <v>0</v>
      </c>
      <c r="BI859" s="103">
        <v>0</v>
      </c>
      <c r="BJ859" s="100">
        <v>0</v>
      </c>
      <c r="BK859" s="100">
        <v>0</v>
      </c>
      <c r="BL859" s="100">
        <v>0</v>
      </c>
      <c r="BM859" s="100">
        <v>0</v>
      </c>
      <c r="BN859" s="100">
        <v>0</v>
      </c>
      <c r="BO859" s="100">
        <v>0</v>
      </c>
    </row>
    <row r="860" spans="3:67" ht="19.5" customHeight="1">
      <c r="C860" s="14">
        <v>61031111</v>
      </c>
      <c r="D860" s="7" t="s">
        <v>1005</v>
      </c>
      <c r="E860" s="14">
        <v>1</v>
      </c>
      <c r="F860" s="14">
        <v>60031111</v>
      </c>
      <c r="G860" s="14">
        <v>0</v>
      </c>
      <c r="H860" s="13">
        <v>0</v>
      </c>
      <c r="I860" s="14">
        <v>60</v>
      </c>
      <c r="J860" s="14">
        <v>0</v>
      </c>
      <c r="K860" s="14">
        <v>0</v>
      </c>
      <c r="L860" s="11">
        <v>0</v>
      </c>
      <c r="M860" s="11">
        <v>0</v>
      </c>
      <c r="N860" s="55">
        <v>1</v>
      </c>
      <c r="O860" s="11">
        <v>0</v>
      </c>
      <c r="P860" s="11">
        <v>1</v>
      </c>
      <c r="Q860" s="11">
        <v>0</v>
      </c>
      <c r="R860" s="6">
        <v>0</v>
      </c>
      <c r="S860" s="11">
        <v>0</v>
      </c>
      <c r="T860" s="11">
        <v>1</v>
      </c>
      <c r="U860" s="11">
        <v>2</v>
      </c>
      <c r="V860" s="11">
        <v>0</v>
      </c>
      <c r="W860" s="11">
        <v>3</v>
      </c>
      <c r="X860" s="11">
        <v>0</v>
      </c>
      <c r="Y860" s="11">
        <v>1</v>
      </c>
      <c r="Z860" s="11">
        <v>0</v>
      </c>
      <c r="AA860" s="11">
        <v>0</v>
      </c>
      <c r="AB860" s="11">
        <v>0</v>
      </c>
      <c r="AC860" s="11">
        <v>0</v>
      </c>
      <c r="AD860" s="11">
        <v>30</v>
      </c>
      <c r="AE860" s="11">
        <v>1</v>
      </c>
      <c r="AF860" s="11">
        <v>3</v>
      </c>
      <c r="AG860" s="6">
        <v>0</v>
      </c>
      <c r="AH860" s="6">
        <v>2</v>
      </c>
      <c r="AI860" s="6">
        <v>0</v>
      </c>
      <c r="AJ860" s="6">
        <v>2</v>
      </c>
      <c r="AK860" s="11">
        <v>0</v>
      </c>
      <c r="AL860" s="11">
        <v>0</v>
      </c>
      <c r="AM860" s="11">
        <v>0</v>
      </c>
      <c r="AN860" s="11">
        <v>2</v>
      </c>
      <c r="AO860" s="11">
        <v>10000</v>
      </c>
      <c r="AP860" s="11">
        <v>0.5</v>
      </c>
      <c r="AQ860" s="11">
        <v>10</v>
      </c>
      <c r="AR860" s="6">
        <v>0</v>
      </c>
      <c r="AS860" s="11" t="s">
        <v>158</v>
      </c>
      <c r="AT860" s="15" t="s">
        <v>978</v>
      </c>
      <c r="AU860" s="11" t="s">
        <v>349</v>
      </c>
      <c r="AV860" s="14">
        <v>10000007</v>
      </c>
      <c r="AW860" s="14">
        <v>22001001</v>
      </c>
      <c r="AX860" s="15" t="s">
        <v>380</v>
      </c>
      <c r="AY860" s="13" t="s">
        <v>979</v>
      </c>
      <c r="AZ860" s="13">
        <v>0</v>
      </c>
      <c r="BA860" s="13">
        <v>1</v>
      </c>
      <c r="BB860" s="37" t="s">
        <v>980</v>
      </c>
      <c r="BC860" s="11">
        <v>0</v>
      </c>
      <c r="BD860" s="11">
        <v>0</v>
      </c>
      <c r="BE860" s="11">
        <v>0</v>
      </c>
      <c r="BF860" s="11">
        <v>0</v>
      </c>
      <c r="BG860" s="11">
        <v>0</v>
      </c>
      <c r="BH860" s="11">
        <v>0</v>
      </c>
      <c r="BI860" s="9">
        <v>0</v>
      </c>
      <c r="BJ860" s="6">
        <v>0</v>
      </c>
      <c r="BK860" s="6">
        <v>0</v>
      </c>
      <c r="BL860" s="6">
        <v>0</v>
      </c>
      <c r="BM860" s="6">
        <v>0</v>
      </c>
      <c r="BN860" s="6">
        <v>0</v>
      </c>
      <c r="BO860" s="6">
        <v>0</v>
      </c>
    </row>
    <row r="861" spans="3:67" ht="20.100000000000001" customHeight="1">
      <c r="C861" s="14">
        <v>61031121</v>
      </c>
      <c r="D861" s="7" t="s">
        <v>1006</v>
      </c>
      <c r="E861" s="11">
        <v>1</v>
      </c>
      <c r="F861" s="14">
        <v>60031121</v>
      </c>
      <c r="G861" s="11">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1.5</v>
      </c>
      <c r="X861" s="14">
        <v>0</v>
      </c>
      <c r="Y861" s="14">
        <v>0</v>
      </c>
      <c r="Z861" s="14">
        <v>0</v>
      </c>
      <c r="AA861" s="14">
        <v>0</v>
      </c>
      <c r="AB861" s="14">
        <v>0</v>
      </c>
      <c r="AC861" s="14">
        <v>0</v>
      </c>
      <c r="AD861" s="11">
        <v>30</v>
      </c>
      <c r="AE861" s="14">
        <v>1</v>
      </c>
      <c r="AF861" s="14">
        <v>5</v>
      </c>
      <c r="AG861" s="6">
        <v>2</v>
      </c>
      <c r="AH861" s="6">
        <v>1</v>
      </c>
      <c r="AI861" s="6">
        <v>0</v>
      </c>
      <c r="AJ861" s="6">
        <v>6</v>
      </c>
      <c r="AK861" s="14">
        <v>0</v>
      </c>
      <c r="AL861" s="14">
        <v>0</v>
      </c>
      <c r="AM861" s="14">
        <v>0</v>
      </c>
      <c r="AN861" s="14">
        <v>0.25</v>
      </c>
      <c r="AO861" s="14">
        <v>5000</v>
      </c>
      <c r="AP861" s="14">
        <v>0.25</v>
      </c>
      <c r="AQ861" s="14">
        <v>0</v>
      </c>
      <c r="AR861" s="6">
        <v>0</v>
      </c>
      <c r="AS861" s="14">
        <v>0</v>
      </c>
      <c r="AT861" s="15" t="s">
        <v>159</v>
      </c>
      <c r="AU861" s="14" t="s">
        <v>699</v>
      </c>
      <c r="AV861" s="14">
        <v>10002001</v>
      </c>
      <c r="AW861" s="14">
        <v>22001002</v>
      </c>
      <c r="AX861" s="15" t="s">
        <v>230</v>
      </c>
      <c r="AY861" s="15" t="s">
        <v>798</v>
      </c>
      <c r="AZ861" s="13">
        <v>0</v>
      </c>
      <c r="BA861" s="13">
        <v>1</v>
      </c>
      <c r="BB861" s="108">
        <v>11</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4">
        <v>61031131</v>
      </c>
      <c r="D862" s="7" t="s">
        <v>1007</v>
      </c>
      <c r="E862" s="11">
        <v>1</v>
      </c>
      <c r="F862" s="14">
        <v>60031131</v>
      </c>
      <c r="G862" s="14">
        <v>0</v>
      </c>
      <c r="H862" s="6">
        <v>0</v>
      </c>
      <c r="I862" s="14">
        <v>60</v>
      </c>
      <c r="J862" s="14">
        <v>0</v>
      </c>
      <c r="K862" s="11">
        <v>0</v>
      </c>
      <c r="L862" s="6">
        <v>0</v>
      </c>
      <c r="M862" s="6">
        <v>0</v>
      </c>
      <c r="N862" s="6">
        <v>1</v>
      </c>
      <c r="O862" s="6">
        <v>0</v>
      </c>
      <c r="P862" s="6">
        <v>0</v>
      </c>
      <c r="Q862" s="6">
        <v>0</v>
      </c>
      <c r="R862" s="6">
        <v>0</v>
      </c>
      <c r="S862" s="6">
        <v>0</v>
      </c>
      <c r="T862" s="11">
        <v>1</v>
      </c>
      <c r="U862" s="6">
        <v>2</v>
      </c>
      <c r="V862" s="6">
        <v>0</v>
      </c>
      <c r="W862" s="14">
        <v>2</v>
      </c>
      <c r="X862" s="14">
        <v>0</v>
      </c>
      <c r="Y862" s="6">
        <v>0</v>
      </c>
      <c r="Z862" s="6">
        <v>0</v>
      </c>
      <c r="AA862" s="6">
        <v>0</v>
      </c>
      <c r="AB862" s="6">
        <v>0</v>
      </c>
      <c r="AC862" s="6">
        <v>0</v>
      </c>
      <c r="AD862" s="11">
        <v>30</v>
      </c>
      <c r="AE862" s="6">
        <v>0</v>
      </c>
      <c r="AF862" s="6">
        <v>0</v>
      </c>
      <c r="AG862" s="6">
        <v>0</v>
      </c>
      <c r="AH862" s="6">
        <v>0</v>
      </c>
      <c r="AI862" s="6">
        <v>0</v>
      </c>
      <c r="AJ862" s="6">
        <v>3</v>
      </c>
      <c r="AK862" s="6">
        <v>0</v>
      </c>
      <c r="AL862" s="6">
        <v>0</v>
      </c>
      <c r="AM862" s="6">
        <v>0</v>
      </c>
      <c r="AN862" s="6">
        <v>0.25</v>
      </c>
      <c r="AO862" s="6">
        <v>1000</v>
      </c>
      <c r="AP862" s="6">
        <v>0</v>
      </c>
      <c r="AQ862" s="6">
        <v>0</v>
      </c>
      <c r="AR862" s="6">
        <v>0</v>
      </c>
      <c r="AS862" s="190" t="s">
        <v>984</v>
      </c>
      <c r="AT862" s="7" t="s">
        <v>159</v>
      </c>
      <c r="AU862" s="14" t="s">
        <v>699</v>
      </c>
      <c r="AV862" s="6" t="s">
        <v>158</v>
      </c>
      <c r="AW862" s="190" t="s">
        <v>985</v>
      </c>
      <c r="AX862" s="7" t="s">
        <v>160</v>
      </c>
      <c r="AY862" s="6">
        <v>0</v>
      </c>
      <c r="AZ862" s="13">
        <v>0</v>
      </c>
      <c r="BA862" s="13">
        <v>1</v>
      </c>
      <c r="BB862" s="108" t="s">
        <v>986</v>
      </c>
      <c r="BC862" s="6">
        <v>0</v>
      </c>
      <c r="BD862" s="11">
        <v>0</v>
      </c>
      <c r="BE862" s="6">
        <v>0</v>
      </c>
      <c r="BF862" s="6">
        <v>0</v>
      </c>
      <c r="BG862" s="6">
        <v>0</v>
      </c>
      <c r="BH862" s="6">
        <v>0</v>
      </c>
      <c r="BI862" s="9">
        <v>0</v>
      </c>
      <c r="BJ862" s="6">
        <v>0</v>
      </c>
      <c r="BK862" s="6">
        <v>0</v>
      </c>
      <c r="BL862" s="6">
        <v>0</v>
      </c>
      <c r="BM862" s="6">
        <v>0</v>
      </c>
      <c r="BN862" s="6">
        <v>0</v>
      </c>
      <c r="BO862" s="6">
        <v>0</v>
      </c>
    </row>
    <row r="863" spans="3:67" ht="20.100000000000001" customHeight="1">
      <c r="C863" s="14">
        <v>61031141</v>
      </c>
      <c r="D863" s="7" t="s">
        <v>1008</v>
      </c>
      <c r="E863" s="11">
        <v>1</v>
      </c>
      <c r="F863" s="14">
        <v>60031141</v>
      </c>
      <c r="G863" s="11">
        <v>0</v>
      </c>
      <c r="H863" s="13">
        <v>0</v>
      </c>
      <c r="I863" s="14">
        <v>60</v>
      </c>
      <c r="J863" s="11">
        <v>0</v>
      </c>
      <c r="K863" s="11">
        <v>0</v>
      </c>
      <c r="L863" s="14">
        <v>0</v>
      </c>
      <c r="M863" s="14">
        <v>0</v>
      </c>
      <c r="N863" s="14">
        <v>1</v>
      </c>
      <c r="O863" s="14">
        <v>0</v>
      </c>
      <c r="P863" s="14">
        <v>0</v>
      </c>
      <c r="Q863" s="14">
        <v>0</v>
      </c>
      <c r="R863" s="6">
        <v>0</v>
      </c>
      <c r="S863" s="13">
        <v>0</v>
      </c>
      <c r="T863" s="11">
        <v>1</v>
      </c>
      <c r="U863" s="14">
        <v>2</v>
      </c>
      <c r="V863" s="14">
        <v>0</v>
      </c>
      <c r="W863" s="14">
        <v>1.8</v>
      </c>
      <c r="X863" s="14">
        <v>0</v>
      </c>
      <c r="Y863" s="14">
        <v>0</v>
      </c>
      <c r="Z863" s="14">
        <v>0</v>
      </c>
      <c r="AA863" s="14">
        <v>0</v>
      </c>
      <c r="AB863" s="14">
        <v>0</v>
      </c>
      <c r="AC863" s="14">
        <v>0</v>
      </c>
      <c r="AD863" s="11">
        <v>30</v>
      </c>
      <c r="AE863" s="14">
        <v>1</v>
      </c>
      <c r="AF863" s="14">
        <v>3</v>
      </c>
      <c r="AG863" s="6">
        <v>2</v>
      </c>
      <c r="AH863" s="6">
        <v>1</v>
      </c>
      <c r="AI863" s="6">
        <v>0</v>
      </c>
      <c r="AJ863" s="6">
        <v>6</v>
      </c>
      <c r="AK863" s="14">
        <v>0</v>
      </c>
      <c r="AL863" s="14">
        <v>0</v>
      </c>
      <c r="AM863" s="14">
        <v>0</v>
      </c>
      <c r="AN863" s="14">
        <v>0.25</v>
      </c>
      <c r="AO863" s="14">
        <v>20000</v>
      </c>
      <c r="AP863" s="14">
        <v>0.25</v>
      </c>
      <c r="AQ863" s="14">
        <v>2</v>
      </c>
      <c r="AR863" s="6">
        <v>0</v>
      </c>
      <c r="AS863" s="14">
        <v>0</v>
      </c>
      <c r="AT863" s="15" t="s">
        <v>159</v>
      </c>
      <c r="AU863" s="14" t="s">
        <v>699</v>
      </c>
      <c r="AV863" s="14">
        <v>10002001</v>
      </c>
      <c r="AW863" s="14">
        <v>22001004</v>
      </c>
      <c r="AX863" s="15" t="s">
        <v>989</v>
      </c>
      <c r="AY863" s="15" t="s">
        <v>260</v>
      </c>
      <c r="AZ863" s="13">
        <v>0</v>
      </c>
      <c r="BA863" s="13">
        <v>1</v>
      </c>
      <c r="BB863" s="108" t="s">
        <v>990</v>
      </c>
      <c r="BC863" s="14">
        <v>0</v>
      </c>
      <c r="BD863" s="11">
        <v>0</v>
      </c>
      <c r="BE863" s="14">
        <v>0</v>
      </c>
      <c r="BF863" s="14">
        <v>0</v>
      </c>
      <c r="BG863" s="14">
        <v>0</v>
      </c>
      <c r="BH863" s="14">
        <v>0</v>
      </c>
      <c r="BI863" s="9">
        <v>0</v>
      </c>
      <c r="BJ863" s="6">
        <v>0</v>
      </c>
      <c r="BK863" s="6">
        <v>0</v>
      </c>
      <c r="BL863" s="6">
        <v>0</v>
      </c>
      <c r="BM863" s="6">
        <v>0</v>
      </c>
      <c r="BN863" s="6">
        <v>0</v>
      </c>
      <c r="BO863" s="6">
        <v>0</v>
      </c>
    </row>
    <row r="864" spans="3:67" ht="20.100000000000001" customHeight="1">
      <c r="C864" s="14">
        <v>61031151</v>
      </c>
      <c r="D864" s="7" t="s">
        <v>1009</v>
      </c>
      <c r="E864" s="11">
        <v>1</v>
      </c>
      <c r="F864" s="14">
        <v>60031151</v>
      </c>
      <c r="G864" s="11">
        <v>0</v>
      </c>
      <c r="H864" s="13">
        <v>0</v>
      </c>
      <c r="I864" s="14">
        <v>60</v>
      </c>
      <c r="J864" s="11">
        <v>0</v>
      </c>
      <c r="K864" s="11">
        <v>0</v>
      </c>
      <c r="L864" s="11">
        <v>0</v>
      </c>
      <c r="M864" s="11">
        <v>0</v>
      </c>
      <c r="N864" s="11">
        <v>1</v>
      </c>
      <c r="O864" s="11">
        <v>0</v>
      </c>
      <c r="P864" s="11">
        <v>0</v>
      </c>
      <c r="Q864" s="11">
        <v>0</v>
      </c>
      <c r="R864" s="6">
        <v>0</v>
      </c>
      <c r="S864" s="11">
        <v>0</v>
      </c>
      <c r="T864" s="11">
        <v>1</v>
      </c>
      <c r="U864" s="11">
        <v>2</v>
      </c>
      <c r="V864" s="11">
        <v>0</v>
      </c>
      <c r="W864" s="11">
        <v>1.5</v>
      </c>
      <c r="X864" s="14">
        <v>0</v>
      </c>
      <c r="Y864" s="11">
        <v>1</v>
      </c>
      <c r="Z864" s="11">
        <v>0</v>
      </c>
      <c r="AA864" s="11">
        <v>0</v>
      </c>
      <c r="AB864" s="11">
        <v>0</v>
      </c>
      <c r="AC864" s="11">
        <v>0</v>
      </c>
      <c r="AD864" s="11">
        <v>30</v>
      </c>
      <c r="AE864" s="11">
        <v>1</v>
      </c>
      <c r="AF864" s="55">
        <v>4</v>
      </c>
      <c r="AG864" s="6">
        <v>2</v>
      </c>
      <c r="AH864" s="6">
        <v>1</v>
      </c>
      <c r="AI864" s="6">
        <v>0</v>
      </c>
      <c r="AJ864" s="6">
        <v>6</v>
      </c>
      <c r="AK864" s="11">
        <v>0</v>
      </c>
      <c r="AL864" s="11">
        <v>0</v>
      </c>
      <c r="AM864" s="11">
        <v>0</v>
      </c>
      <c r="AN864" s="11">
        <v>0.5</v>
      </c>
      <c r="AO864" s="11">
        <v>8000</v>
      </c>
      <c r="AP864" s="11">
        <v>0.2</v>
      </c>
      <c r="AQ864" s="11">
        <v>0</v>
      </c>
      <c r="AR864" s="6">
        <v>0</v>
      </c>
      <c r="AS864" s="14">
        <v>90001025</v>
      </c>
      <c r="AT864" s="12" t="s">
        <v>398</v>
      </c>
      <c r="AU864" s="14" t="s">
        <v>734</v>
      </c>
      <c r="AV864" s="14">
        <v>10000007</v>
      </c>
      <c r="AW864" s="14">
        <v>22001005</v>
      </c>
      <c r="AX864" s="12" t="s">
        <v>739</v>
      </c>
      <c r="AY864" s="11">
        <v>0</v>
      </c>
      <c r="AZ864" s="13">
        <v>0</v>
      </c>
      <c r="BA864" s="13">
        <v>1</v>
      </c>
      <c r="BB864" s="108" t="s">
        <v>992</v>
      </c>
      <c r="BC864" s="11">
        <v>0</v>
      </c>
      <c r="BD864" s="11">
        <v>0</v>
      </c>
      <c r="BE864" s="11">
        <v>0</v>
      </c>
      <c r="BF864" s="11">
        <v>0</v>
      </c>
      <c r="BG864" s="11">
        <v>0</v>
      </c>
      <c r="BH864" s="11">
        <v>0</v>
      </c>
      <c r="BI864" s="9">
        <v>0</v>
      </c>
      <c r="BJ864" s="6">
        <v>0</v>
      </c>
      <c r="BK864" s="6">
        <v>0</v>
      </c>
      <c r="BL864" s="6">
        <v>1000</v>
      </c>
      <c r="BM864" s="6">
        <v>1</v>
      </c>
      <c r="BN864" s="6">
        <v>600</v>
      </c>
      <c r="BO864" s="6">
        <v>600</v>
      </c>
    </row>
    <row r="865" spans="3:67" ht="20.100000000000001" customHeight="1">
      <c r="C865" s="14">
        <v>61031161</v>
      </c>
      <c r="D865" s="7" t="s">
        <v>1010</v>
      </c>
      <c r="E865" s="11">
        <v>1</v>
      </c>
      <c r="F865" s="14">
        <v>60031161</v>
      </c>
      <c r="G865" s="14">
        <v>0</v>
      </c>
      <c r="H865" s="13">
        <v>0</v>
      </c>
      <c r="I865" s="14">
        <v>60</v>
      </c>
      <c r="J865" s="11">
        <v>0</v>
      </c>
      <c r="K865" s="11">
        <v>0</v>
      </c>
      <c r="L865" s="14">
        <v>0</v>
      </c>
      <c r="M865" s="14">
        <v>0</v>
      </c>
      <c r="N865" s="14">
        <v>1</v>
      </c>
      <c r="O865" s="14">
        <v>0</v>
      </c>
      <c r="P865" s="14">
        <v>0</v>
      </c>
      <c r="Q865" s="14">
        <v>0</v>
      </c>
      <c r="R865" s="6">
        <v>0</v>
      </c>
      <c r="S865" s="13">
        <v>0</v>
      </c>
      <c r="T865" s="11">
        <v>1</v>
      </c>
      <c r="U865" s="14">
        <v>2</v>
      </c>
      <c r="V865" s="14">
        <v>0</v>
      </c>
      <c r="W865" s="14">
        <v>3</v>
      </c>
      <c r="X865" s="14">
        <v>0</v>
      </c>
      <c r="Y865" s="14">
        <v>0</v>
      </c>
      <c r="Z865" s="14">
        <v>0</v>
      </c>
      <c r="AA865" s="14">
        <v>0</v>
      </c>
      <c r="AB865" s="14">
        <v>0</v>
      </c>
      <c r="AC865" s="14">
        <v>0</v>
      </c>
      <c r="AD865" s="11">
        <v>30</v>
      </c>
      <c r="AE865" s="14">
        <v>1</v>
      </c>
      <c r="AF865" s="14">
        <v>8</v>
      </c>
      <c r="AG865" s="6">
        <v>2</v>
      </c>
      <c r="AH865" s="6">
        <v>0</v>
      </c>
      <c r="AI865" s="6">
        <v>1</v>
      </c>
      <c r="AJ865" s="6">
        <v>0</v>
      </c>
      <c r="AK865" s="14">
        <v>0</v>
      </c>
      <c r="AL865" s="14">
        <v>0</v>
      </c>
      <c r="AM865" s="14">
        <v>0</v>
      </c>
      <c r="AN865" s="14">
        <v>0.5</v>
      </c>
      <c r="AO865" s="14">
        <v>12000</v>
      </c>
      <c r="AP865" s="14">
        <v>0</v>
      </c>
      <c r="AQ865" s="14">
        <v>0</v>
      </c>
      <c r="AR865" s="6">
        <v>0</v>
      </c>
      <c r="AS865" s="190" t="s">
        <v>783</v>
      </c>
      <c r="AT865" s="15" t="s">
        <v>733</v>
      </c>
      <c r="AU865" s="14" t="s">
        <v>699</v>
      </c>
      <c r="AV865" s="14">
        <v>10002001</v>
      </c>
      <c r="AW865" s="14">
        <v>22001006</v>
      </c>
      <c r="AX865" s="15" t="s">
        <v>994</v>
      </c>
      <c r="AY865" s="13" t="s">
        <v>995</v>
      </c>
      <c r="AZ865" s="13">
        <v>0</v>
      </c>
      <c r="BA865" s="13">
        <v>1</v>
      </c>
      <c r="BB865" s="108" t="s">
        <v>996</v>
      </c>
      <c r="BC865" s="14">
        <v>0</v>
      </c>
      <c r="BD865" s="11">
        <v>0</v>
      </c>
      <c r="BE865" s="14">
        <v>0</v>
      </c>
      <c r="BF865" s="14">
        <v>0</v>
      </c>
      <c r="BG865" s="14">
        <v>0</v>
      </c>
      <c r="BH865" s="14">
        <v>0</v>
      </c>
      <c r="BI865" s="9">
        <v>0</v>
      </c>
      <c r="BJ865" s="6">
        <v>0</v>
      </c>
      <c r="BK865" s="6">
        <v>0</v>
      </c>
      <c r="BL865" s="6">
        <v>0</v>
      </c>
      <c r="BM865" s="6">
        <v>0</v>
      </c>
      <c r="BN865" s="6">
        <v>0</v>
      </c>
      <c r="BO865" s="6">
        <v>0</v>
      </c>
    </row>
    <row r="866" spans="3:67" ht="20.100000000000001" customHeight="1">
      <c r="C866" s="101">
        <v>61031171</v>
      </c>
      <c r="D866" s="125" t="s">
        <v>1011</v>
      </c>
      <c r="E866" s="97">
        <v>1</v>
      </c>
      <c r="F866" s="101">
        <v>60031171</v>
      </c>
      <c r="G866" s="101">
        <v>0</v>
      </c>
      <c r="H866" s="99">
        <v>0</v>
      </c>
      <c r="I866" s="97">
        <v>42</v>
      </c>
      <c r="J866" s="97">
        <v>2</v>
      </c>
      <c r="K866" s="97">
        <v>0</v>
      </c>
      <c r="L866" s="101">
        <v>0</v>
      </c>
      <c r="M866" s="101">
        <v>0</v>
      </c>
      <c r="N866" s="101">
        <v>1</v>
      </c>
      <c r="O866" s="101">
        <v>0</v>
      </c>
      <c r="P866" s="101">
        <v>0</v>
      </c>
      <c r="Q866" s="101">
        <v>0</v>
      </c>
      <c r="R866" s="100">
        <v>0</v>
      </c>
      <c r="S866" s="99">
        <v>0</v>
      </c>
      <c r="T866" s="97">
        <v>1</v>
      </c>
      <c r="U866" s="101">
        <v>2</v>
      </c>
      <c r="V866" s="101">
        <v>0</v>
      </c>
      <c r="W866" s="101">
        <v>1</v>
      </c>
      <c r="X866" s="101">
        <v>500</v>
      </c>
      <c r="Y866" s="101">
        <v>0</v>
      </c>
      <c r="Z866" s="101">
        <v>0</v>
      </c>
      <c r="AA866" s="101">
        <v>0</v>
      </c>
      <c r="AB866" s="101">
        <v>0</v>
      </c>
      <c r="AC866" s="101">
        <v>0</v>
      </c>
      <c r="AD866" s="101">
        <v>30</v>
      </c>
      <c r="AE866" s="101">
        <v>1</v>
      </c>
      <c r="AF866" s="101">
        <v>3</v>
      </c>
      <c r="AG866" s="100">
        <v>2</v>
      </c>
      <c r="AH866" s="100">
        <v>0</v>
      </c>
      <c r="AI866" s="100">
        <v>0</v>
      </c>
      <c r="AJ866" s="100">
        <v>1.5</v>
      </c>
      <c r="AK866" s="101">
        <v>0</v>
      </c>
      <c r="AL866" s="101">
        <v>0</v>
      </c>
      <c r="AM866" s="101">
        <v>0</v>
      </c>
      <c r="AN866" s="101">
        <v>0.5</v>
      </c>
      <c r="AO866" s="101">
        <v>20000</v>
      </c>
      <c r="AP866" s="101">
        <v>0.5</v>
      </c>
      <c r="AQ866" s="101">
        <v>0</v>
      </c>
      <c r="AR866" s="100">
        <v>0</v>
      </c>
      <c r="AS866" s="195" t="s">
        <v>783</v>
      </c>
      <c r="AT866" s="125" t="s">
        <v>733</v>
      </c>
      <c r="AU866" s="101" t="s">
        <v>699</v>
      </c>
      <c r="AV866" s="101">
        <v>10002001</v>
      </c>
      <c r="AW866" s="101">
        <v>21201090</v>
      </c>
      <c r="AX866" s="125" t="s">
        <v>230</v>
      </c>
      <c r="AY866" s="125" t="s">
        <v>260</v>
      </c>
      <c r="AZ866" s="99">
        <v>0</v>
      </c>
      <c r="BA866" s="99">
        <v>0</v>
      </c>
      <c r="BB866" s="131" t="str">
        <f>"在脚底下立即释放法术,在此范围内的目标每秒造成"&amp;W866*100&amp;"%攻击伤害+"&amp;X866&amp;"点固定伤害,己方伤害提升20%,目标移动速度降低20%,持续20秒"</f>
        <v>在脚底下立即释放法术,在此范围内的目标每秒造成100%攻击伤害+500点固定伤害,己方伤害提升20%,目标移动速度降低20%,持续20秒</v>
      </c>
      <c r="BC866" s="101">
        <v>0</v>
      </c>
      <c r="BD866" s="97">
        <v>0</v>
      </c>
      <c r="BE866" s="101">
        <v>0</v>
      </c>
      <c r="BF866" s="101">
        <v>0</v>
      </c>
      <c r="BG866" s="101">
        <v>0</v>
      </c>
      <c r="BH866" s="101">
        <v>0</v>
      </c>
      <c r="BI866" s="103">
        <v>0</v>
      </c>
      <c r="BJ866" s="100">
        <v>0</v>
      </c>
      <c r="BK866" s="100">
        <v>0</v>
      </c>
      <c r="BL866" s="100">
        <v>0</v>
      </c>
      <c r="BM866" s="100">
        <v>0</v>
      </c>
      <c r="BN866" s="100">
        <v>0</v>
      </c>
      <c r="BO866" s="100">
        <v>0</v>
      </c>
    </row>
    <row r="867" spans="3:67" ht="19.5" customHeight="1">
      <c r="C867" s="101">
        <v>61031181</v>
      </c>
      <c r="D867" s="124" t="s">
        <v>1012</v>
      </c>
      <c r="E867" s="101">
        <v>1</v>
      </c>
      <c r="F867" s="101">
        <v>60031181</v>
      </c>
      <c r="G867" s="101">
        <v>0</v>
      </c>
      <c r="H867" s="99">
        <v>0</v>
      </c>
      <c r="I867" s="101">
        <v>60</v>
      </c>
      <c r="J867" s="101">
        <v>0</v>
      </c>
      <c r="K867" s="101">
        <v>0</v>
      </c>
      <c r="L867" s="97">
        <v>0</v>
      </c>
      <c r="M867" s="97">
        <v>0</v>
      </c>
      <c r="N867" s="97">
        <v>1</v>
      </c>
      <c r="O867" s="97">
        <v>0</v>
      </c>
      <c r="P867" s="97">
        <v>1</v>
      </c>
      <c r="Q867" s="97">
        <v>0</v>
      </c>
      <c r="R867" s="100">
        <v>0</v>
      </c>
      <c r="S867" s="97">
        <v>0</v>
      </c>
      <c r="T867" s="97">
        <v>1</v>
      </c>
      <c r="U867" s="97">
        <v>2</v>
      </c>
      <c r="V867" s="97">
        <v>0</v>
      </c>
      <c r="W867" s="97">
        <v>3</v>
      </c>
      <c r="X867" s="97">
        <v>0</v>
      </c>
      <c r="Y867" s="97">
        <v>1</v>
      </c>
      <c r="Z867" s="97">
        <v>0</v>
      </c>
      <c r="AA867" s="97">
        <v>0</v>
      </c>
      <c r="AB867" s="97">
        <v>0</v>
      </c>
      <c r="AC867" s="97">
        <v>0</v>
      </c>
      <c r="AD867" s="97">
        <v>30</v>
      </c>
      <c r="AE867" s="97">
        <v>1</v>
      </c>
      <c r="AF867" s="97">
        <v>3</v>
      </c>
      <c r="AG867" s="100">
        <v>0</v>
      </c>
      <c r="AH867" s="100">
        <v>2</v>
      </c>
      <c r="AI867" s="100">
        <v>0</v>
      </c>
      <c r="AJ867" s="100">
        <v>2</v>
      </c>
      <c r="AK867" s="97">
        <v>0</v>
      </c>
      <c r="AL867" s="97">
        <v>0</v>
      </c>
      <c r="AM867" s="97">
        <v>0</v>
      </c>
      <c r="AN867" s="97">
        <v>2</v>
      </c>
      <c r="AO867" s="97">
        <v>10000</v>
      </c>
      <c r="AP867" s="97">
        <v>0.5</v>
      </c>
      <c r="AQ867" s="97">
        <v>20</v>
      </c>
      <c r="AR867" s="100">
        <v>0</v>
      </c>
      <c r="AS867" s="97" t="s">
        <v>158</v>
      </c>
      <c r="AT867" s="125" t="s">
        <v>978</v>
      </c>
      <c r="AU867" s="97" t="s">
        <v>349</v>
      </c>
      <c r="AV867" s="101">
        <v>10000007</v>
      </c>
      <c r="AW867" s="101">
        <v>21202090</v>
      </c>
      <c r="AX867" s="125" t="s">
        <v>380</v>
      </c>
      <c r="AY867" s="99" t="s">
        <v>979</v>
      </c>
      <c r="AZ867" s="99">
        <v>0</v>
      </c>
      <c r="BA867" s="99">
        <v>1</v>
      </c>
      <c r="BB867" s="129" t="s">
        <v>980</v>
      </c>
      <c r="BC867" s="97">
        <v>0</v>
      </c>
      <c r="BD867" s="97">
        <v>0</v>
      </c>
      <c r="BE867" s="97">
        <v>0</v>
      </c>
      <c r="BF867" s="97">
        <v>0</v>
      </c>
      <c r="BG867" s="97">
        <v>0</v>
      </c>
      <c r="BH867" s="97">
        <v>0</v>
      </c>
      <c r="BI867" s="103">
        <v>0</v>
      </c>
      <c r="BJ867" s="100">
        <v>0</v>
      </c>
      <c r="BK867" s="100">
        <v>0</v>
      </c>
      <c r="BL867" s="100">
        <v>0</v>
      </c>
      <c r="BM867" s="100">
        <v>0</v>
      </c>
      <c r="BN867" s="100">
        <v>0</v>
      </c>
      <c r="BO867" s="100">
        <v>0</v>
      </c>
    </row>
    <row r="868" spans="3:67" ht="20.100000000000001" customHeight="1">
      <c r="C868" s="101">
        <v>61031191</v>
      </c>
      <c r="D868" s="98" t="s">
        <v>1013</v>
      </c>
      <c r="E868" s="101">
        <v>1</v>
      </c>
      <c r="F868" s="101">
        <v>60031191</v>
      </c>
      <c r="G868" s="101">
        <v>0</v>
      </c>
      <c r="H868" s="99">
        <v>0</v>
      </c>
      <c r="I868" s="101">
        <v>1</v>
      </c>
      <c r="J868" s="101">
        <v>0</v>
      </c>
      <c r="K868" s="101">
        <v>0</v>
      </c>
      <c r="L868" s="97">
        <v>0</v>
      </c>
      <c r="M868" s="97">
        <v>0</v>
      </c>
      <c r="N868" s="97">
        <v>2</v>
      </c>
      <c r="O868" s="97">
        <v>1</v>
      </c>
      <c r="P868" s="97">
        <v>0.6</v>
      </c>
      <c r="Q868" s="97">
        <v>0</v>
      </c>
      <c r="R868" s="100">
        <v>0</v>
      </c>
      <c r="S868" s="97">
        <v>0</v>
      </c>
      <c r="T868" s="97">
        <v>1</v>
      </c>
      <c r="U868" s="97">
        <v>2</v>
      </c>
      <c r="V868" s="97">
        <v>0</v>
      </c>
      <c r="W868" s="97">
        <v>0</v>
      </c>
      <c r="X868" s="97">
        <v>0</v>
      </c>
      <c r="Y868" s="97">
        <v>0</v>
      </c>
      <c r="Z868" s="97">
        <v>0</v>
      </c>
      <c r="AA868" s="97">
        <v>0</v>
      </c>
      <c r="AB868" s="97">
        <v>0</v>
      </c>
      <c r="AC868" s="97">
        <v>0</v>
      </c>
      <c r="AD868" s="97">
        <v>20</v>
      </c>
      <c r="AE868" s="97">
        <v>0</v>
      </c>
      <c r="AF868" s="97">
        <v>0</v>
      </c>
      <c r="AG868" s="100">
        <v>2</v>
      </c>
      <c r="AH868" s="100">
        <v>2</v>
      </c>
      <c r="AI868" s="100">
        <v>0</v>
      </c>
      <c r="AJ868" s="100">
        <v>1.5</v>
      </c>
      <c r="AK868" s="97">
        <v>0</v>
      </c>
      <c r="AL868" s="97">
        <v>0</v>
      </c>
      <c r="AM868" s="97">
        <v>0</v>
      </c>
      <c r="AN868" s="97">
        <v>1</v>
      </c>
      <c r="AO868" s="97">
        <v>3000</v>
      </c>
      <c r="AP868" s="97">
        <v>0.5</v>
      </c>
      <c r="AQ868" s="97">
        <v>0</v>
      </c>
      <c r="AR868" s="100">
        <v>0</v>
      </c>
      <c r="AS868" s="97" t="s">
        <v>158</v>
      </c>
      <c r="AT868" s="125" t="s">
        <v>159</v>
      </c>
      <c r="AU868" s="97" t="s">
        <v>356</v>
      </c>
      <c r="AV868" s="101">
        <v>0</v>
      </c>
      <c r="AW868" s="101">
        <v>21203090</v>
      </c>
      <c r="AX868" s="98" t="s">
        <v>800</v>
      </c>
      <c r="AY868" s="125" t="s">
        <v>1003</v>
      </c>
      <c r="AZ868" s="99">
        <v>0</v>
      </c>
      <c r="BA868" s="99">
        <v>0</v>
      </c>
      <c r="BB868" s="129" t="s">
        <v>384</v>
      </c>
      <c r="BC868" s="97">
        <v>0</v>
      </c>
      <c r="BD868" s="97">
        <v>0</v>
      </c>
      <c r="BE868" s="97">
        <v>0</v>
      </c>
      <c r="BF868" s="97">
        <v>0</v>
      </c>
      <c r="BG868" s="97">
        <v>0</v>
      </c>
      <c r="BH868" s="97">
        <v>0</v>
      </c>
      <c r="BI868" s="103">
        <v>0</v>
      </c>
      <c r="BJ868" s="100">
        <v>0</v>
      </c>
      <c r="BK868" s="100">
        <v>0</v>
      </c>
      <c r="BL868" s="100">
        <v>0</v>
      </c>
      <c r="BM868" s="100">
        <v>0</v>
      </c>
      <c r="BN868" s="100">
        <v>0</v>
      </c>
      <c r="BO868" s="100">
        <v>0</v>
      </c>
    </row>
    <row r="869" spans="3:67" ht="20.100000000000001" customHeight="1">
      <c r="C869" s="6">
        <v>62000001</v>
      </c>
      <c r="D869" s="7" t="s">
        <v>265</v>
      </c>
      <c r="E869" s="6">
        <v>1</v>
      </c>
      <c r="F869" s="6">
        <v>10001</v>
      </c>
      <c r="G869" s="6">
        <v>0</v>
      </c>
      <c r="H869" s="6">
        <v>0</v>
      </c>
      <c r="I869" s="6">
        <v>1</v>
      </c>
      <c r="J869" s="6">
        <v>0</v>
      </c>
      <c r="K869" s="11">
        <v>0</v>
      </c>
      <c r="L869" s="6">
        <v>0</v>
      </c>
      <c r="M869" s="6">
        <v>0</v>
      </c>
      <c r="N869" s="6">
        <v>1</v>
      </c>
      <c r="O869" s="6">
        <v>0</v>
      </c>
      <c r="P869" s="6">
        <v>0</v>
      </c>
      <c r="Q869" s="6">
        <v>0</v>
      </c>
      <c r="R869" s="6">
        <v>0</v>
      </c>
      <c r="S869" s="6">
        <v>0</v>
      </c>
      <c r="T869" s="6">
        <v>1</v>
      </c>
      <c r="U869" s="6">
        <v>2</v>
      </c>
      <c r="V869" s="6">
        <v>0</v>
      </c>
      <c r="W869" s="6">
        <v>0</v>
      </c>
      <c r="X869" s="6">
        <v>0</v>
      </c>
      <c r="Y869" s="6">
        <v>0</v>
      </c>
      <c r="Z869" s="6">
        <v>0</v>
      </c>
      <c r="AA869" s="6">
        <v>0</v>
      </c>
      <c r="AB869" s="6">
        <v>1</v>
      </c>
      <c r="AC869" s="6">
        <v>0</v>
      </c>
      <c r="AD869" s="6">
        <v>25</v>
      </c>
      <c r="AE869" s="6">
        <v>0</v>
      </c>
      <c r="AF869" s="6">
        <v>0</v>
      </c>
      <c r="AG869" s="6">
        <v>2</v>
      </c>
      <c r="AH869" s="6">
        <v>1</v>
      </c>
      <c r="AI869" s="6">
        <v>0</v>
      </c>
      <c r="AJ869" s="6">
        <v>0</v>
      </c>
      <c r="AK869" s="6">
        <v>0</v>
      </c>
      <c r="AL869" s="6">
        <v>0</v>
      </c>
      <c r="AM869" s="6">
        <v>0</v>
      </c>
      <c r="AN869" s="6">
        <v>0</v>
      </c>
      <c r="AO869" s="6">
        <v>1000</v>
      </c>
      <c r="AP869" s="6">
        <v>0</v>
      </c>
      <c r="AQ869" s="6">
        <v>0</v>
      </c>
      <c r="AR869" s="6">
        <v>92000003</v>
      </c>
      <c r="AS869" s="6" t="s">
        <v>158</v>
      </c>
      <c r="AT869" s="7" t="s">
        <v>159</v>
      </c>
      <c r="AU869" s="6" t="s">
        <v>828</v>
      </c>
      <c r="AV869" s="6">
        <v>0</v>
      </c>
      <c r="AW869" s="6">
        <v>40000003</v>
      </c>
      <c r="AX869" s="7" t="s">
        <v>160</v>
      </c>
      <c r="AY869" s="7" t="s">
        <v>158</v>
      </c>
      <c r="AZ869" s="6">
        <v>0</v>
      </c>
      <c r="BA869" s="6">
        <v>0</v>
      </c>
      <c r="BB869" s="33" t="s">
        <v>1014</v>
      </c>
      <c r="BC869" s="6">
        <v>0</v>
      </c>
      <c r="BD869" s="6">
        <v>0</v>
      </c>
      <c r="BE869" s="6">
        <v>0</v>
      </c>
      <c r="BF869" s="6">
        <v>0</v>
      </c>
      <c r="BG869" s="6">
        <v>0</v>
      </c>
      <c r="BH869" s="6">
        <v>0</v>
      </c>
      <c r="BI869" s="110">
        <v>0</v>
      </c>
      <c r="BJ869" s="6">
        <v>1</v>
      </c>
      <c r="BK869" s="6">
        <v>0</v>
      </c>
      <c r="BL869" s="6">
        <v>0</v>
      </c>
      <c r="BM869" s="6">
        <v>0</v>
      </c>
      <c r="BN869" s="6">
        <v>0</v>
      </c>
      <c r="BO869" s="6">
        <v>0</v>
      </c>
    </row>
    <row r="870" spans="3:67" ht="20.100000000000001" customHeight="1">
      <c r="C870" s="6">
        <v>62000002</v>
      </c>
      <c r="D870" s="7" t="s">
        <v>1015</v>
      </c>
      <c r="E870" s="6">
        <v>1</v>
      </c>
      <c r="F870" s="6">
        <v>10002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v>0</v>
      </c>
      <c r="AT870" s="7" t="s">
        <v>197</v>
      </c>
      <c r="AU870" s="6" t="s">
        <v>788</v>
      </c>
      <c r="AV870" s="6" t="s">
        <v>158</v>
      </c>
      <c r="AW870" s="6" t="s">
        <v>1016</v>
      </c>
      <c r="AX870" s="7" t="s">
        <v>160</v>
      </c>
      <c r="AY870" s="6">
        <v>0</v>
      </c>
      <c r="AZ870" s="6">
        <v>0</v>
      </c>
      <c r="BA870" s="6">
        <v>0</v>
      </c>
      <c r="BB870" s="33" t="s">
        <v>1017</v>
      </c>
      <c r="BC870" s="6">
        <v>0</v>
      </c>
      <c r="BD870" s="6">
        <v>0</v>
      </c>
      <c r="BE870" s="6">
        <v>0</v>
      </c>
      <c r="BF870" s="6">
        <v>0</v>
      </c>
      <c r="BG870" s="6">
        <v>0</v>
      </c>
      <c r="BH870" s="6">
        <v>0</v>
      </c>
      <c r="BI870" s="110">
        <v>0</v>
      </c>
      <c r="BJ870" s="6">
        <v>0</v>
      </c>
      <c r="BK870" s="6">
        <v>0</v>
      </c>
      <c r="BL870" s="6">
        <v>0</v>
      </c>
      <c r="BM870" s="6">
        <v>0</v>
      </c>
      <c r="BN870" s="6">
        <v>0</v>
      </c>
      <c r="BO870" s="6">
        <v>0</v>
      </c>
    </row>
    <row r="871" spans="3:67" ht="20.100000000000001" customHeight="1">
      <c r="C871" s="62">
        <v>62000003</v>
      </c>
      <c r="D871" s="138" t="s">
        <v>387</v>
      </c>
      <c r="E871" s="62">
        <v>1</v>
      </c>
      <c r="F871" s="62">
        <v>10011</v>
      </c>
      <c r="G871" s="62">
        <v>0</v>
      </c>
      <c r="H871" s="62">
        <v>0</v>
      </c>
      <c r="I871" s="62">
        <v>1</v>
      </c>
      <c r="J871" s="62">
        <v>0</v>
      </c>
      <c r="K871" s="55">
        <v>0</v>
      </c>
      <c r="L871" s="62">
        <v>0</v>
      </c>
      <c r="M871" s="62">
        <v>0</v>
      </c>
      <c r="N871" s="62">
        <v>2</v>
      </c>
      <c r="O871" s="62">
        <v>1</v>
      </c>
      <c r="P871" s="62">
        <v>0.1</v>
      </c>
      <c r="Q871" s="62">
        <v>0</v>
      </c>
      <c r="R871" s="62">
        <v>0</v>
      </c>
      <c r="S871" s="62">
        <v>0</v>
      </c>
      <c r="T871" s="62">
        <v>1</v>
      </c>
      <c r="U871" s="62">
        <v>2</v>
      </c>
      <c r="V871" s="62">
        <v>0</v>
      </c>
      <c r="W871" s="62">
        <v>2.5</v>
      </c>
      <c r="X871" s="62">
        <v>0</v>
      </c>
      <c r="Y871" s="62">
        <v>0</v>
      </c>
      <c r="Z871" s="62">
        <v>0</v>
      </c>
      <c r="AA871" s="62">
        <v>0</v>
      </c>
      <c r="AB871" s="62">
        <v>1</v>
      </c>
      <c r="AC871" s="62">
        <v>0</v>
      </c>
      <c r="AD871" s="62">
        <v>9</v>
      </c>
      <c r="AE871" s="62">
        <v>2</v>
      </c>
      <c r="AF871" s="62" t="s">
        <v>167</v>
      </c>
      <c r="AG871" s="62">
        <v>2</v>
      </c>
      <c r="AH871" s="62">
        <v>2</v>
      </c>
      <c r="AI871" s="6">
        <v>0</v>
      </c>
      <c r="AJ871" s="62">
        <v>1.5</v>
      </c>
      <c r="AK871" s="62">
        <v>0</v>
      </c>
      <c r="AL871" s="62">
        <v>0</v>
      </c>
      <c r="AM871" s="62">
        <v>0</v>
      </c>
      <c r="AN871" s="62">
        <v>1</v>
      </c>
      <c r="AO871" s="62">
        <v>3000</v>
      </c>
      <c r="AP871" s="62">
        <v>0.5</v>
      </c>
      <c r="AQ871" s="62">
        <v>0</v>
      </c>
      <c r="AR871" s="62">
        <v>0</v>
      </c>
      <c r="AS871" s="62" t="s">
        <v>158</v>
      </c>
      <c r="AT871" s="138" t="s">
        <v>214</v>
      </c>
      <c r="AU871" s="62" t="s">
        <v>356</v>
      </c>
      <c r="AV871" s="62">
        <v>10000007</v>
      </c>
      <c r="AW871" s="62">
        <v>21000110</v>
      </c>
      <c r="AX871" s="138" t="s">
        <v>160</v>
      </c>
      <c r="AY871" s="62">
        <v>0</v>
      </c>
      <c r="AZ871" s="62">
        <v>0</v>
      </c>
      <c r="BA871" s="62">
        <v>0</v>
      </c>
      <c r="BB871" s="142" t="s">
        <v>1018</v>
      </c>
      <c r="BC871" s="62">
        <v>0</v>
      </c>
      <c r="BD871" s="62">
        <v>0</v>
      </c>
      <c r="BE871" s="62">
        <v>0</v>
      </c>
      <c r="BF871" s="62">
        <v>0</v>
      </c>
      <c r="BG871" s="62">
        <v>0</v>
      </c>
      <c r="BH871" s="62">
        <v>0</v>
      </c>
      <c r="BI871" s="145">
        <v>0</v>
      </c>
      <c r="BJ871" s="6">
        <v>0</v>
      </c>
      <c r="BK871" s="6">
        <v>0</v>
      </c>
      <c r="BL871" s="6">
        <v>0</v>
      </c>
      <c r="BM871" s="6">
        <v>0</v>
      </c>
      <c r="BN871" s="6">
        <v>0</v>
      </c>
      <c r="BO871" s="6">
        <v>0</v>
      </c>
    </row>
    <row r="872" spans="3:67" ht="20.100000000000001" customHeight="1">
      <c r="C872" s="6">
        <v>62000004</v>
      </c>
      <c r="D872" s="7" t="s">
        <v>1019</v>
      </c>
      <c r="E872" s="6">
        <v>1</v>
      </c>
      <c r="F872" s="6">
        <v>10013</v>
      </c>
      <c r="G872" s="6">
        <v>0</v>
      </c>
      <c r="H872" s="6">
        <v>0</v>
      </c>
      <c r="I872" s="6">
        <v>1</v>
      </c>
      <c r="J872" s="6">
        <v>0</v>
      </c>
      <c r="K872" s="11">
        <v>0</v>
      </c>
      <c r="L872" s="6">
        <v>0</v>
      </c>
      <c r="M872" s="6">
        <v>0</v>
      </c>
      <c r="N872" s="6">
        <v>1</v>
      </c>
      <c r="O872" s="6">
        <v>0</v>
      </c>
      <c r="P872" s="6">
        <v>0</v>
      </c>
      <c r="Q872" s="6">
        <v>0</v>
      </c>
      <c r="R872" s="6">
        <v>0</v>
      </c>
      <c r="S872" s="6">
        <v>0</v>
      </c>
      <c r="T872" s="6">
        <v>1</v>
      </c>
      <c r="U872" s="6">
        <v>2</v>
      </c>
      <c r="V872" s="6">
        <v>0</v>
      </c>
      <c r="W872" s="6">
        <v>0</v>
      </c>
      <c r="X872" s="6">
        <v>0</v>
      </c>
      <c r="Y872" s="6">
        <v>0</v>
      </c>
      <c r="Z872" s="6">
        <v>0</v>
      </c>
      <c r="AA872" s="6">
        <v>0</v>
      </c>
      <c r="AB872" s="6">
        <v>1</v>
      </c>
      <c r="AC872" s="6">
        <v>0</v>
      </c>
      <c r="AD872" s="6">
        <v>18</v>
      </c>
      <c r="AE872" s="6">
        <v>0</v>
      </c>
      <c r="AF872" s="6">
        <v>0</v>
      </c>
      <c r="AG872" s="6">
        <v>2</v>
      </c>
      <c r="AH872" s="6">
        <v>0</v>
      </c>
      <c r="AI872" s="6">
        <v>0</v>
      </c>
      <c r="AJ872" s="6">
        <v>0</v>
      </c>
      <c r="AK872" s="6">
        <v>0</v>
      </c>
      <c r="AL872" s="6">
        <v>0</v>
      </c>
      <c r="AM872" s="6">
        <v>0</v>
      </c>
      <c r="AN872" s="6">
        <v>0.5</v>
      </c>
      <c r="AO872" s="6">
        <v>1000</v>
      </c>
      <c r="AP872" s="6">
        <v>0.5</v>
      </c>
      <c r="AQ872" s="6">
        <v>0</v>
      </c>
      <c r="AR872" s="186" t="s">
        <v>1020</v>
      </c>
      <c r="AS872" s="6" t="s">
        <v>158</v>
      </c>
      <c r="AT872" s="7" t="s">
        <v>159</v>
      </c>
      <c r="AU872" s="6" t="s">
        <v>941</v>
      </c>
      <c r="AV872" s="6">
        <v>0</v>
      </c>
      <c r="AW872" s="6">
        <v>0</v>
      </c>
      <c r="AX872" s="7" t="s">
        <v>160</v>
      </c>
      <c r="AY872" s="7" t="s">
        <v>158</v>
      </c>
      <c r="AZ872" s="6">
        <v>0</v>
      </c>
      <c r="BA872" s="6">
        <v>0</v>
      </c>
      <c r="BB872" s="33" t="s">
        <v>1021</v>
      </c>
      <c r="BC872" s="6">
        <v>0</v>
      </c>
      <c r="BD872" s="6">
        <v>0</v>
      </c>
      <c r="BE872" s="6">
        <v>0</v>
      </c>
      <c r="BF872" s="6">
        <v>0</v>
      </c>
      <c r="BG872" s="6">
        <v>0</v>
      </c>
      <c r="BH872" s="6">
        <v>0</v>
      </c>
      <c r="BI872" s="110">
        <v>0</v>
      </c>
      <c r="BJ872" s="6">
        <v>1</v>
      </c>
      <c r="BK872" s="6">
        <v>0</v>
      </c>
      <c r="BL872" s="6">
        <v>0</v>
      </c>
      <c r="BM872" s="6">
        <v>0</v>
      </c>
      <c r="BN872" s="6">
        <v>0</v>
      </c>
      <c r="BO872" s="6">
        <v>0</v>
      </c>
    </row>
    <row r="873" spans="3:67" ht="20.100000000000001" customHeight="1">
      <c r="C873" s="62">
        <v>62000005</v>
      </c>
      <c r="D873" s="138" t="s">
        <v>1022</v>
      </c>
      <c r="E873" s="62">
        <v>1</v>
      </c>
      <c r="F873" s="62">
        <v>10031</v>
      </c>
      <c r="G873" s="62">
        <v>0</v>
      </c>
      <c r="H873" s="62">
        <v>0</v>
      </c>
      <c r="I873" s="62">
        <v>1</v>
      </c>
      <c r="J873" s="62">
        <v>0</v>
      </c>
      <c r="K873" s="55">
        <v>0</v>
      </c>
      <c r="L873" s="62">
        <v>0</v>
      </c>
      <c r="M873" s="62">
        <v>0</v>
      </c>
      <c r="N873" s="62">
        <v>2</v>
      </c>
      <c r="O873" s="62">
        <v>3</v>
      </c>
      <c r="P873" s="62">
        <v>0.15</v>
      </c>
      <c r="Q873" s="62">
        <v>0</v>
      </c>
      <c r="R873" s="62">
        <v>0</v>
      </c>
      <c r="S873" s="62">
        <v>0</v>
      </c>
      <c r="T873" s="62">
        <v>1</v>
      </c>
      <c r="U873" s="62">
        <v>2</v>
      </c>
      <c r="V873" s="62">
        <v>0</v>
      </c>
      <c r="W873" s="62">
        <v>0</v>
      </c>
      <c r="X873" s="62">
        <v>0</v>
      </c>
      <c r="Y873" s="62">
        <v>0</v>
      </c>
      <c r="Z873" s="62">
        <v>0</v>
      </c>
      <c r="AA873" s="62">
        <v>0</v>
      </c>
      <c r="AB873" s="62">
        <v>1</v>
      </c>
      <c r="AC873" s="62">
        <v>0</v>
      </c>
      <c r="AD873" s="62">
        <v>25</v>
      </c>
      <c r="AE873" s="62">
        <v>0</v>
      </c>
      <c r="AF873" s="62">
        <v>0</v>
      </c>
      <c r="AG873" s="62">
        <v>2</v>
      </c>
      <c r="AH873" s="62">
        <v>0</v>
      </c>
      <c r="AI873" s="6">
        <v>0</v>
      </c>
      <c r="AJ873" s="62">
        <v>0</v>
      </c>
      <c r="AK873" s="62">
        <v>0</v>
      </c>
      <c r="AL873" s="62">
        <v>0</v>
      </c>
      <c r="AM873" s="62">
        <v>0</v>
      </c>
      <c r="AN873" s="62">
        <v>0</v>
      </c>
      <c r="AO873" s="62">
        <v>1000</v>
      </c>
      <c r="AP873" s="62">
        <v>0.5</v>
      </c>
      <c r="AQ873" s="62">
        <v>0</v>
      </c>
      <c r="AR873" s="62">
        <v>80001064</v>
      </c>
      <c r="AS873" s="62" t="s">
        <v>158</v>
      </c>
      <c r="AT873" s="138"/>
      <c r="AU873" s="62" t="s">
        <v>247</v>
      </c>
      <c r="AV873" s="62">
        <v>0</v>
      </c>
      <c r="AW873" s="62">
        <v>21010010</v>
      </c>
      <c r="AX873" s="138" t="s">
        <v>160</v>
      </c>
      <c r="AY873" s="138" t="s">
        <v>158</v>
      </c>
      <c r="AZ873" s="62">
        <v>0</v>
      </c>
      <c r="BA873" s="62">
        <v>0</v>
      </c>
      <c r="BB873" s="142" t="s">
        <v>1023</v>
      </c>
      <c r="BC873" s="62">
        <v>0</v>
      </c>
      <c r="BD873" s="62">
        <v>0</v>
      </c>
      <c r="BE873" s="62">
        <v>0</v>
      </c>
      <c r="BF873" s="62">
        <v>0</v>
      </c>
      <c r="BG873" s="62">
        <v>0</v>
      </c>
      <c r="BH873" s="62">
        <v>0</v>
      </c>
      <c r="BI873" s="145">
        <v>0</v>
      </c>
      <c r="BJ873" s="6">
        <v>1</v>
      </c>
      <c r="BK873" s="6">
        <v>0</v>
      </c>
      <c r="BL873" s="6">
        <v>0</v>
      </c>
      <c r="BM873" s="6">
        <v>0</v>
      </c>
      <c r="BN873" s="6">
        <v>0</v>
      </c>
      <c r="BO873" s="6">
        <v>0</v>
      </c>
    </row>
    <row r="874" spans="3:67" ht="20.100000000000001" customHeight="1">
      <c r="C874" s="6">
        <v>62000006</v>
      </c>
      <c r="D874" s="7" t="s">
        <v>458</v>
      </c>
      <c r="E874" s="6">
        <v>1</v>
      </c>
      <c r="F874" s="6">
        <v>10032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3</v>
      </c>
      <c r="X874" s="6">
        <v>0</v>
      </c>
      <c r="Y874" s="6">
        <v>0</v>
      </c>
      <c r="Z874" s="6">
        <v>0</v>
      </c>
      <c r="AA874" s="6">
        <v>0</v>
      </c>
      <c r="AB874" s="6">
        <v>0</v>
      </c>
      <c r="AC874" s="6">
        <v>0</v>
      </c>
      <c r="AD874" s="6">
        <v>7</v>
      </c>
      <c r="AE874" s="6">
        <v>0</v>
      </c>
      <c r="AF874" s="6">
        <v>0</v>
      </c>
      <c r="AG874" s="6">
        <v>7</v>
      </c>
      <c r="AH874" s="6">
        <v>0</v>
      </c>
      <c r="AI874" s="6">
        <v>0</v>
      </c>
      <c r="AJ874" s="6">
        <v>6</v>
      </c>
      <c r="AK874" s="6">
        <v>0</v>
      </c>
      <c r="AL874" s="6">
        <v>0</v>
      </c>
      <c r="AM874" s="6">
        <v>0</v>
      </c>
      <c r="AN874" s="6">
        <v>0.5</v>
      </c>
      <c r="AO874" s="6">
        <v>1000</v>
      </c>
      <c r="AP874" s="6">
        <v>0</v>
      </c>
      <c r="AQ874" s="6">
        <v>0</v>
      </c>
      <c r="AR874" s="6">
        <v>0</v>
      </c>
      <c r="AS874" s="6" t="s">
        <v>158</v>
      </c>
      <c r="AT874" s="7" t="s">
        <v>197</v>
      </c>
      <c r="AU874" s="6" t="s">
        <v>788</v>
      </c>
      <c r="AV874" s="6" t="s">
        <v>158</v>
      </c>
      <c r="AW874" s="6" t="s">
        <v>1016</v>
      </c>
      <c r="AX874" s="7" t="s">
        <v>160</v>
      </c>
      <c r="AY874" s="6">
        <v>0</v>
      </c>
      <c r="AZ874" s="6" t="s">
        <v>1024</v>
      </c>
      <c r="BA874" s="6">
        <v>0</v>
      </c>
      <c r="BB874" s="33" t="s">
        <v>1025</v>
      </c>
      <c r="BC874" s="6">
        <v>0</v>
      </c>
      <c r="BD874" s="6">
        <v>0</v>
      </c>
      <c r="BE874" s="6">
        <v>0</v>
      </c>
      <c r="BF874" s="6">
        <v>0</v>
      </c>
      <c r="BG874" s="6">
        <v>0</v>
      </c>
      <c r="BH874" s="6">
        <v>0</v>
      </c>
      <c r="BI874" s="110">
        <v>0</v>
      </c>
      <c r="BJ874" s="6">
        <v>0</v>
      </c>
      <c r="BK874" s="6">
        <v>0</v>
      </c>
      <c r="BL874" s="6">
        <v>0</v>
      </c>
      <c r="BM874" s="6">
        <v>0</v>
      </c>
      <c r="BN874" s="6">
        <v>0</v>
      </c>
      <c r="BO874" s="6">
        <v>0</v>
      </c>
    </row>
    <row r="875" spans="3:67" ht="20.100000000000001" customHeight="1">
      <c r="C875" s="139">
        <v>62000007</v>
      </c>
      <c r="D875" s="140" t="s">
        <v>265</v>
      </c>
      <c r="E875" s="139">
        <v>1</v>
      </c>
      <c r="F875" s="139">
        <v>10041</v>
      </c>
      <c r="G875" s="139">
        <v>0</v>
      </c>
      <c r="H875" s="139">
        <v>0</v>
      </c>
      <c r="I875" s="139">
        <v>1</v>
      </c>
      <c r="J875" s="139">
        <v>0</v>
      </c>
      <c r="K875" s="139">
        <v>0</v>
      </c>
      <c r="L875" s="139">
        <v>0</v>
      </c>
      <c r="M875" s="139">
        <v>0</v>
      </c>
      <c r="N875" s="139">
        <v>2</v>
      </c>
      <c r="O875" s="139">
        <v>1</v>
      </c>
      <c r="P875" s="139">
        <v>0.2</v>
      </c>
      <c r="Q875" s="139">
        <v>0</v>
      </c>
      <c r="R875" s="139">
        <v>0</v>
      </c>
      <c r="S875" s="139">
        <v>0</v>
      </c>
      <c r="T875" s="139">
        <v>1</v>
      </c>
      <c r="U875" s="139">
        <v>2</v>
      </c>
      <c r="V875" s="139">
        <v>0</v>
      </c>
      <c r="W875" s="139">
        <v>0</v>
      </c>
      <c r="X875" s="139">
        <v>0</v>
      </c>
      <c r="Y875" s="139">
        <v>0</v>
      </c>
      <c r="Z875" s="139">
        <v>0</v>
      </c>
      <c r="AA875" s="139">
        <v>0</v>
      </c>
      <c r="AB875" s="139">
        <v>1</v>
      </c>
      <c r="AC875" s="139">
        <v>0</v>
      </c>
      <c r="AD875" s="139">
        <v>1</v>
      </c>
      <c r="AE875" s="139">
        <v>0</v>
      </c>
      <c r="AF875" s="139">
        <v>0</v>
      </c>
      <c r="AG875" s="139">
        <v>2</v>
      </c>
      <c r="AH875" s="139">
        <v>0</v>
      </c>
      <c r="AI875" s="139">
        <v>0</v>
      </c>
      <c r="AJ875" s="139">
        <v>0</v>
      </c>
      <c r="AK875" s="139">
        <v>0</v>
      </c>
      <c r="AL875" s="139">
        <v>0</v>
      </c>
      <c r="AM875" s="139">
        <v>0</v>
      </c>
      <c r="AN875" s="139">
        <v>0</v>
      </c>
      <c r="AO875" s="139">
        <v>1000</v>
      </c>
      <c r="AP875" s="139">
        <v>0</v>
      </c>
      <c r="AQ875" s="139">
        <v>0</v>
      </c>
      <c r="AR875" s="139">
        <v>92000005</v>
      </c>
      <c r="AS875" s="139" t="s">
        <v>158</v>
      </c>
      <c r="AT875" s="140" t="s">
        <v>159</v>
      </c>
      <c r="AU875" s="139" t="s">
        <v>828</v>
      </c>
      <c r="AV875" s="139">
        <v>0</v>
      </c>
      <c r="AW875" s="139">
        <v>40000003</v>
      </c>
      <c r="AX875" s="140" t="s">
        <v>160</v>
      </c>
      <c r="AY875" s="139" t="s">
        <v>158</v>
      </c>
      <c r="AZ875" s="139">
        <v>0</v>
      </c>
      <c r="BA875" s="139">
        <v>0</v>
      </c>
      <c r="BB875" s="143" t="s">
        <v>1026</v>
      </c>
      <c r="BC875" s="139">
        <v>0</v>
      </c>
      <c r="BD875" s="139">
        <v>0</v>
      </c>
      <c r="BE875" s="139">
        <v>0</v>
      </c>
      <c r="BF875" s="139">
        <v>0</v>
      </c>
      <c r="BG875" s="139">
        <v>0</v>
      </c>
      <c r="BH875" s="139">
        <v>0</v>
      </c>
      <c r="BI875" s="146">
        <v>0</v>
      </c>
      <c r="BJ875" s="139">
        <v>1</v>
      </c>
      <c r="BK875" s="6">
        <v>0</v>
      </c>
      <c r="BL875" s="6">
        <v>0</v>
      </c>
      <c r="BM875" s="6">
        <v>0</v>
      </c>
      <c r="BN875" s="6">
        <v>0</v>
      </c>
      <c r="BO875" s="6">
        <v>0</v>
      </c>
    </row>
    <row r="876" spans="3:67" ht="20.100000000000001" customHeight="1">
      <c r="C876" s="62">
        <v>62000008</v>
      </c>
      <c r="D876" s="138" t="s">
        <v>1027</v>
      </c>
      <c r="E876" s="62">
        <v>1</v>
      </c>
      <c r="F876" s="62">
        <v>10042</v>
      </c>
      <c r="G876" s="62">
        <v>0</v>
      </c>
      <c r="H876" s="62">
        <v>0</v>
      </c>
      <c r="I876" s="62">
        <v>1</v>
      </c>
      <c r="J876" s="62">
        <v>0</v>
      </c>
      <c r="K876" s="55">
        <v>0</v>
      </c>
      <c r="L876" s="62">
        <v>0</v>
      </c>
      <c r="M876" s="62">
        <v>0</v>
      </c>
      <c r="N876" s="62">
        <v>2</v>
      </c>
      <c r="O876" s="62">
        <v>2</v>
      </c>
      <c r="P876" s="62">
        <v>0.3</v>
      </c>
      <c r="Q876" s="62">
        <v>0</v>
      </c>
      <c r="R876" s="62">
        <v>0</v>
      </c>
      <c r="S876" s="62">
        <v>0</v>
      </c>
      <c r="T876" s="62">
        <v>1</v>
      </c>
      <c r="U876" s="62">
        <v>2</v>
      </c>
      <c r="V876" s="62">
        <v>0</v>
      </c>
      <c r="W876" s="62">
        <v>0</v>
      </c>
      <c r="X876" s="62">
        <v>0</v>
      </c>
      <c r="Y876" s="62">
        <v>0</v>
      </c>
      <c r="Z876" s="62">
        <v>0</v>
      </c>
      <c r="AA876" s="62">
        <v>0</v>
      </c>
      <c r="AB876" s="62">
        <v>1</v>
      </c>
      <c r="AC876" s="62">
        <v>0</v>
      </c>
      <c r="AD876" s="62">
        <v>30</v>
      </c>
      <c r="AE876" s="62">
        <v>0</v>
      </c>
      <c r="AF876" s="62">
        <v>0</v>
      </c>
      <c r="AG876" s="62">
        <v>2</v>
      </c>
      <c r="AH876" s="62">
        <v>0</v>
      </c>
      <c r="AI876" s="6">
        <v>0</v>
      </c>
      <c r="AJ876" s="62">
        <v>0</v>
      </c>
      <c r="AK876" s="62">
        <v>0</v>
      </c>
      <c r="AL876" s="62">
        <v>0</v>
      </c>
      <c r="AM876" s="62">
        <v>0</v>
      </c>
      <c r="AN876" s="62">
        <v>0</v>
      </c>
      <c r="AO876" s="62">
        <v>1000</v>
      </c>
      <c r="AP876" s="62">
        <v>0.5</v>
      </c>
      <c r="AQ876" s="62">
        <v>0</v>
      </c>
      <c r="AR876" s="187" t="s">
        <v>1028</v>
      </c>
      <c r="AS876" s="62" t="s">
        <v>158</v>
      </c>
      <c r="AT876" s="138" t="s">
        <v>159</v>
      </c>
      <c r="AU876" s="62" t="s">
        <v>828</v>
      </c>
      <c r="AV876" s="62">
        <v>0</v>
      </c>
      <c r="AW876" s="66">
        <v>21030020</v>
      </c>
      <c r="AX876" s="138" t="s">
        <v>160</v>
      </c>
      <c r="AY876" s="138" t="s">
        <v>158</v>
      </c>
      <c r="AZ876" s="62">
        <v>0</v>
      </c>
      <c r="BA876" s="62">
        <v>0</v>
      </c>
      <c r="BB876" s="142" t="s">
        <v>1029</v>
      </c>
      <c r="BC876" s="62">
        <v>0</v>
      </c>
      <c r="BD876" s="62">
        <v>0</v>
      </c>
      <c r="BE876" s="62">
        <v>0</v>
      </c>
      <c r="BF876" s="62">
        <v>0</v>
      </c>
      <c r="BG876" s="62">
        <v>0</v>
      </c>
      <c r="BH876" s="62">
        <v>0</v>
      </c>
      <c r="BI876" s="145">
        <v>0</v>
      </c>
      <c r="BJ876" s="6">
        <v>1</v>
      </c>
      <c r="BK876" s="6">
        <v>0</v>
      </c>
      <c r="BL876" s="6">
        <v>0</v>
      </c>
      <c r="BM876" s="6">
        <v>0</v>
      </c>
      <c r="BN876" s="6">
        <v>0</v>
      </c>
      <c r="BO876" s="6">
        <v>0</v>
      </c>
    </row>
    <row r="877" spans="3:67" ht="20.100000000000001" customHeight="1">
      <c r="C877" s="6">
        <v>62000009</v>
      </c>
      <c r="D877" s="7" t="s">
        <v>1030</v>
      </c>
      <c r="E877" s="6">
        <v>1</v>
      </c>
      <c r="F877" s="6">
        <v>10051</v>
      </c>
      <c r="G877" s="6">
        <v>0</v>
      </c>
      <c r="H877" s="6">
        <v>0</v>
      </c>
      <c r="I877" s="6">
        <v>1</v>
      </c>
      <c r="J877" s="6">
        <v>0</v>
      </c>
      <c r="K877" s="11">
        <v>0</v>
      </c>
      <c r="L877" s="6">
        <v>0</v>
      </c>
      <c r="M877" s="6">
        <v>0</v>
      </c>
      <c r="N877" s="6">
        <v>2</v>
      </c>
      <c r="O877" s="6">
        <v>2</v>
      </c>
      <c r="P877" s="6">
        <v>0.15</v>
      </c>
      <c r="Q877" s="6">
        <v>0</v>
      </c>
      <c r="R877" s="6">
        <v>0</v>
      </c>
      <c r="S877" s="6">
        <v>0</v>
      </c>
      <c r="T877" s="6">
        <v>1</v>
      </c>
      <c r="U877" s="6">
        <v>2</v>
      </c>
      <c r="V877" s="6">
        <v>0</v>
      </c>
      <c r="W877" s="6">
        <v>0</v>
      </c>
      <c r="X877" s="6">
        <v>0</v>
      </c>
      <c r="Y877" s="6">
        <v>0</v>
      </c>
      <c r="Z877" s="6">
        <v>0</v>
      </c>
      <c r="AA877" s="6">
        <v>0</v>
      </c>
      <c r="AB877" s="6">
        <v>0</v>
      </c>
      <c r="AC877" s="6">
        <v>0</v>
      </c>
      <c r="AD877" s="6">
        <v>90</v>
      </c>
      <c r="AE877" s="6">
        <v>0</v>
      </c>
      <c r="AF877" s="6">
        <v>0</v>
      </c>
      <c r="AG877" s="6">
        <v>2</v>
      </c>
      <c r="AH877" s="6">
        <v>0</v>
      </c>
      <c r="AI877" s="6">
        <v>0</v>
      </c>
      <c r="AJ877" s="6">
        <v>0</v>
      </c>
      <c r="AK877" s="6">
        <v>0</v>
      </c>
      <c r="AL877" s="6">
        <v>0</v>
      </c>
      <c r="AM877" s="6">
        <v>0</v>
      </c>
      <c r="AN877" s="6">
        <v>0</v>
      </c>
      <c r="AO877" s="6">
        <v>1000</v>
      </c>
      <c r="AP877" s="6">
        <v>0</v>
      </c>
      <c r="AQ877" s="6">
        <v>0</v>
      </c>
      <c r="AR877" s="186" t="s">
        <v>1031</v>
      </c>
      <c r="AS877" s="6" t="s">
        <v>158</v>
      </c>
      <c r="AT877" s="7" t="s">
        <v>159</v>
      </c>
      <c r="AU877" s="6" t="s">
        <v>247</v>
      </c>
      <c r="AV877" s="6">
        <v>0</v>
      </c>
      <c r="AW877" s="6">
        <v>22000040</v>
      </c>
      <c r="AX877" s="7" t="s">
        <v>160</v>
      </c>
      <c r="AY877" s="7" t="s">
        <v>158</v>
      </c>
      <c r="AZ877" s="6">
        <v>0</v>
      </c>
      <c r="BA877" s="6">
        <v>0</v>
      </c>
      <c r="BB877" s="33" t="s">
        <v>1032</v>
      </c>
      <c r="BC877" s="6">
        <v>0</v>
      </c>
      <c r="BD877" s="6">
        <v>0</v>
      </c>
      <c r="BE877" s="6">
        <v>0</v>
      </c>
      <c r="BF877" s="6">
        <v>0</v>
      </c>
      <c r="BG877" s="6">
        <v>0</v>
      </c>
      <c r="BH877" s="6">
        <v>0</v>
      </c>
      <c r="BI877" s="110">
        <v>0</v>
      </c>
      <c r="BJ877" s="6">
        <v>0</v>
      </c>
      <c r="BK877" s="6">
        <v>0</v>
      </c>
      <c r="BL877" s="6">
        <v>0</v>
      </c>
      <c r="BM877" s="6">
        <v>0</v>
      </c>
      <c r="BN877" s="6">
        <v>0</v>
      </c>
      <c r="BO877" s="6">
        <v>0</v>
      </c>
    </row>
    <row r="878" spans="3:67" ht="20.100000000000001" customHeight="1">
      <c r="C878" s="6">
        <v>62000010</v>
      </c>
      <c r="D878" s="7" t="s">
        <v>1033</v>
      </c>
      <c r="E878" s="6">
        <v>1</v>
      </c>
      <c r="F878" s="6">
        <v>10052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1.2</v>
      </c>
      <c r="X878" s="6">
        <v>0</v>
      </c>
      <c r="Y878" s="6">
        <v>0</v>
      </c>
      <c r="Z878" s="6">
        <v>0</v>
      </c>
      <c r="AA878" s="6">
        <v>0</v>
      </c>
      <c r="AB878" s="6">
        <v>0</v>
      </c>
      <c r="AC878" s="6">
        <v>0</v>
      </c>
      <c r="AD878" s="6">
        <v>24</v>
      </c>
      <c r="AE878" s="6">
        <v>1</v>
      </c>
      <c r="AF878" s="6">
        <v>3</v>
      </c>
      <c r="AG878" s="6">
        <v>2</v>
      </c>
      <c r="AH878" s="6">
        <v>1</v>
      </c>
      <c r="AI878" s="6">
        <v>0</v>
      </c>
      <c r="AJ878" s="6">
        <v>4</v>
      </c>
      <c r="AK878" s="6">
        <v>0</v>
      </c>
      <c r="AL878" s="6">
        <v>0</v>
      </c>
      <c r="AM878" s="6">
        <v>0</v>
      </c>
      <c r="AN878" s="6">
        <v>0.5</v>
      </c>
      <c r="AO878" s="6">
        <v>6000</v>
      </c>
      <c r="AP878" s="6">
        <v>0.5</v>
      </c>
      <c r="AQ878" s="6">
        <v>0</v>
      </c>
      <c r="AR878" s="6">
        <v>0</v>
      </c>
      <c r="AS878" s="6" t="s">
        <v>158</v>
      </c>
      <c r="AT878" s="7" t="s">
        <v>757</v>
      </c>
      <c r="AU878" s="6" t="s">
        <v>356</v>
      </c>
      <c r="AV878" s="6">
        <v>10001006</v>
      </c>
      <c r="AW878" s="6">
        <v>22000020</v>
      </c>
      <c r="AX878" s="7" t="s">
        <v>230</v>
      </c>
      <c r="AY878" s="7" t="s">
        <v>260</v>
      </c>
      <c r="AZ878" s="6">
        <v>0</v>
      </c>
      <c r="BA878" s="6">
        <v>0</v>
      </c>
      <c r="BB878" s="33" t="s">
        <v>1034</v>
      </c>
      <c r="BC878" s="6">
        <v>0</v>
      </c>
      <c r="BD878" s="6">
        <v>0</v>
      </c>
      <c r="BE878" s="6">
        <v>0</v>
      </c>
      <c r="BF878" s="6">
        <v>0</v>
      </c>
      <c r="BG878" s="6">
        <v>0</v>
      </c>
      <c r="BH878" s="6">
        <v>0</v>
      </c>
      <c r="BI878" s="110">
        <v>0</v>
      </c>
      <c r="BJ878" s="6">
        <v>0</v>
      </c>
      <c r="BK878" s="6">
        <v>0</v>
      </c>
      <c r="BL878" s="6">
        <v>0</v>
      </c>
      <c r="BM878" s="6">
        <v>0</v>
      </c>
      <c r="BN878" s="6">
        <v>0</v>
      </c>
      <c r="BO878" s="6">
        <v>0</v>
      </c>
    </row>
    <row r="879" spans="3:67" ht="20.100000000000001" customHeight="1">
      <c r="C879" s="6">
        <v>62000011</v>
      </c>
      <c r="D879" s="7" t="s">
        <v>1035</v>
      </c>
      <c r="E879" s="6">
        <v>1</v>
      </c>
      <c r="F879" s="6">
        <v>10061</v>
      </c>
      <c r="G879" s="6">
        <v>0</v>
      </c>
      <c r="H879" s="6">
        <v>0</v>
      </c>
      <c r="I879" s="6">
        <v>1</v>
      </c>
      <c r="J879" s="6">
        <v>0</v>
      </c>
      <c r="K879" s="11">
        <v>0</v>
      </c>
      <c r="L879" s="6">
        <v>0</v>
      </c>
      <c r="M879" s="6">
        <v>0</v>
      </c>
      <c r="N879" s="6">
        <v>2</v>
      </c>
      <c r="O879" s="6">
        <v>5</v>
      </c>
      <c r="P879" s="6">
        <v>1</v>
      </c>
      <c r="Q879" s="6">
        <v>0</v>
      </c>
      <c r="R879" s="6">
        <v>0</v>
      </c>
      <c r="S879" s="6">
        <v>0</v>
      </c>
      <c r="T879" s="6">
        <v>1</v>
      </c>
      <c r="U879" s="6">
        <v>2</v>
      </c>
      <c r="V879" s="6">
        <v>0</v>
      </c>
      <c r="W879" s="6">
        <v>1</v>
      </c>
      <c r="X879" s="6">
        <v>0</v>
      </c>
      <c r="Y879" s="6">
        <v>0</v>
      </c>
      <c r="Z879" s="6">
        <v>0</v>
      </c>
      <c r="AA879" s="6">
        <v>0</v>
      </c>
      <c r="AB879" s="6">
        <v>1</v>
      </c>
      <c r="AC879" s="6">
        <v>0</v>
      </c>
      <c r="AD879" s="6">
        <v>1</v>
      </c>
      <c r="AE879" s="6">
        <v>0</v>
      </c>
      <c r="AF879" s="6">
        <v>0</v>
      </c>
      <c r="AG879" s="6">
        <v>7</v>
      </c>
      <c r="AH879" s="6">
        <v>0</v>
      </c>
      <c r="AI879" s="6">
        <v>0</v>
      </c>
      <c r="AJ879" s="6">
        <v>3</v>
      </c>
      <c r="AK879" s="6">
        <v>0</v>
      </c>
      <c r="AL879" s="6">
        <v>0</v>
      </c>
      <c r="AM879" s="6">
        <v>0</v>
      </c>
      <c r="AN879" s="6">
        <v>0</v>
      </c>
      <c r="AO879" s="6">
        <v>3000</v>
      </c>
      <c r="AP879" s="6">
        <v>0.5</v>
      </c>
      <c r="AQ879" s="6">
        <v>0</v>
      </c>
      <c r="AR879" s="6">
        <v>0</v>
      </c>
      <c r="AS879" s="6">
        <v>0</v>
      </c>
      <c r="AT879" s="7" t="s">
        <v>159</v>
      </c>
      <c r="AU879" s="6">
        <v>0</v>
      </c>
      <c r="AV879" s="6">
        <v>0</v>
      </c>
      <c r="AW879" s="6">
        <v>0</v>
      </c>
      <c r="AX879" s="7" t="s">
        <v>160</v>
      </c>
      <c r="AY879" s="7">
        <v>0</v>
      </c>
      <c r="AZ879" s="6">
        <v>0</v>
      </c>
      <c r="BA879" s="6">
        <v>0</v>
      </c>
      <c r="BB879" s="33" t="s">
        <v>1036</v>
      </c>
      <c r="BC879" s="6">
        <v>0</v>
      </c>
      <c r="BD879" s="6">
        <v>0</v>
      </c>
      <c r="BE879" s="6">
        <v>0</v>
      </c>
      <c r="BF879" s="6">
        <v>0</v>
      </c>
      <c r="BG879" s="6">
        <v>0</v>
      </c>
      <c r="BH879" s="6">
        <v>0</v>
      </c>
      <c r="BI879" s="110">
        <v>0</v>
      </c>
      <c r="BJ879" s="6">
        <v>0</v>
      </c>
      <c r="BK879" s="6">
        <v>0</v>
      </c>
      <c r="BL879" s="6">
        <v>0</v>
      </c>
      <c r="BM879" s="6">
        <v>0</v>
      </c>
      <c r="BN879" s="6">
        <v>0</v>
      </c>
      <c r="BO879" s="6">
        <v>0</v>
      </c>
    </row>
    <row r="880" spans="3:67" ht="20.100000000000001" customHeight="1">
      <c r="C880" s="6">
        <v>62000012</v>
      </c>
      <c r="D880" s="7" t="s">
        <v>1037</v>
      </c>
      <c r="E880" s="6">
        <v>1</v>
      </c>
      <c r="F880" s="6">
        <v>20063</v>
      </c>
      <c r="G880" s="6">
        <v>0</v>
      </c>
      <c r="H880" s="6">
        <v>0</v>
      </c>
      <c r="I880" s="6">
        <v>1</v>
      </c>
      <c r="J880" s="6">
        <v>0</v>
      </c>
      <c r="K880" s="11">
        <v>0</v>
      </c>
      <c r="L880" s="6">
        <v>0</v>
      </c>
      <c r="M880" s="6">
        <v>0</v>
      </c>
      <c r="N880" s="6">
        <v>2</v>
      </c>
      <c r="O880" s="6">
        <v>3</v>
      </c>
      <c r="P880" s="6">
        <v>0.2</v>
      </c>
      <c r="Q880" s="6">
        <v>0</v>
      </c>
      <c r="R880" s="6">
        <v>0</v>
      </c>
      <c r="S880" s="6">
        <v>0</v>
      </c>
      <c r="T880" s="6">
        <v>1</v>
      </c>
      <c r="U880" s="6">
        <v>2</v>
      </c>
      <c r="V880" s="6">
        <v>0</v>
      </c>
      <c r="W880" s="6">
        <v>0</v>
      </c>
      <c r="X880" s="6">
        <v>0</v>
      </c>
      <c r="Y880" s="6">
        <v>0</v>
      </c>
      <c r="Z880" s="6">
        <v>0</v>
      </c>
      <c r="AA880" s="6">
        <v>0</v>
      </c>
      <c r="AB880" s="6">
        <v>1</v>
      </c>
      <c r="AC880" s="6">
        <v>0</v>
      </c>
      <c r="AD880" s="6">
        <v>10</v>
      </c>
      <c r="AE880" s="6">
        <v>0</v>
      </c>
      <c r="AF880" s="6">
        <v>0</v>
      </c>
      <c r="AG880" s="6">
        <v>7</v>
      </c>
      <c r="AH880" s="6">
        <v>0</v>
      </c>
      <c r="AI880" s="6">
        <v>0</v>
      </c>
      <c r="AJ880" s="6">
        <v>3</v>
      </c>
      <c r="AK880" s="6">
        <v>0</v>
      </c>
      <c r="AL880" s="6">
        <v>0</v>
      </c>
      <c r="AM880" s="6">
        <v>0</v>
      </c>
      <c r="AN880" s="6">
        <v>0</v>
      </c>
      <c r="AO880" s="6">
        <v>3000</v>
      </c>
      <c r="AP880" s="6">
        <v>0.5</v>
      </c>
      <c r="AQ880" s="6">
        <v>0</v>
      </c>
      <c r="AR880" s="6">
        <v>0</v>
      </c>
      <c r="AS880" s="6">
        <v>90000008</v>
      </c>
      <c r="AT880" s="7" t="s">
        <v>159</v>
      </c>
      <c r="AU880" s="6">
        <v>0</v>
      </c>
      <c r="AV880" s="6">
        <v>0</v>
      </c>
      <c r="AW880" s="6">
        <v>0</v>
      </c>
      <c r="AX880" s="7" t="s">
        <v>160</v>
      </c>
      <c r="AY880" s="7">
        <v>0</v>
      </c>
      <c r="AZ880" s="6">
        <v>0</v>
      </c>
      <c r="BA880" s="6">
        <v>0</v>
      </c>
      <c r="BB880" s="33" t="s">
        <v>1038</v>
      </c>
      <c r="BC880" s="6">
        <v>0</v>
      </c>
      <c r="BD880" s="6">
        <v>0</v>
      </c>
      <c r="BE880" s="6">
        <v>0</v>
      </c>
      <c r="BF880" s="6">
        <v>0</v>
      </c>
      <c r="BG880" s="6">
        <v>0</v>
      </c>
      <c r="BH880" s="6">
        <v>0</v>
      </c>
      <c r="BI880" s="110">
        <v>0</v>
      </c>
      <c r="BJ880" s="6">
        <v>0</v>
      </c>
      <c r="BK880" s="6">
        <v>0</v>
      </c>
      <c r="BL880" s="6">
        <v>0</v>
      </c>
      <c r="BM880" s="6">
        <v>0</v>
      </c>
      <c r="BN880" s="6">
        <v>0</v>
      </c>
      <c r="BO880" s="6">
        <v>0</v>
      </c>
    </row>
    <row r="881" spans="3:67" ht="20.100000000000001" customHeight="1">
      <c r="C881" s="6">
        <v>62000031</v>
      </c>
      <c r="D881" s="7" t="s">
        <v>1039</v>
      </c>
      <c r="E881" s="6">
        <v>1</v>
      </c>
      <c r="F881" s="6">
        <v>30001</v>
      </c>
      <c r="G881" s="6">
        <v>0</v>
      </c>
      <c r="H881" s="6">
        <v>0</v>
      </c>
      <c r="I881" s="6">
        <v>1</v>
      </c>
      <c r="J881" s="6">
        <v>0</v>
      </c>
      <c r="K881" s="11">
        <v>0</v>
      </c>
      <c r="L881" s="6">
        <v>0</v>
      </c>
      <c r="M881" s="6">
        <v>0</v>
      </c>
      <c r="N881" s="6">
        <v>2</v>
      </c>
      <c r="O881" s="6">
        <v>10</v>
      </c>
      <c r="P881" s="6">
        <v>0.05</v>
      </c>
      <c r="Q881" s="6">
        <v>0</v>
      </c>
      <c r="R881" s="6">
        <v>0</v>
      </c>
      <c r="S881" s="6">
        <v>0</v>
      </c>
      <c r="T881" s="6">
        <v>1</v>
      </c>
      <c r="U881" s="6">
        <v>2</v>
      </c>
      <c r="V881" s="6">
        <v>0</v>
      </c>
      <c r="W881" s="6">
        <v>0</v>
      </c>
      <c r="X881" s="6">
        <v>0</v>
      </c>
      <c r="Y881" s="6">
        <v>0</v>
      </c>
      <c r="Z881" s="6">
        <v>0</v>
      </c>
      <c r="AA881" s="6">
        <v>0</v>
      </c>
      <c r="AB881" s="6">
        <v>1</v>
      </c>
      <c r="AC881" s="6">
        <v>0</v>
      </c>
      <c r="AD881" s="6">
        <v>1</v>
      </c>
      <c r="AE881" s="6">
        <v>0</v>
      </c>
      <c r="AF881" s="6">
        <v>0</v>
      </c>
      <c r="AG881" s="6">
        <v>2</v>
      </c>
      <c r="AH881" s="6">
        <v>0</v>
      </c>
      <c r="AI881" s="6">
        <v>0</v>
      </c>
      <c r="AJ881" s="6">
        <v>0</v>
      </c>
      <c r="AK881" s="6">
        <v>0</v>
      </c>
      <c r="AL881" s="6">
        <v>0</v>
      </c>
      <c r="AM881" s="6">
        <v>0</v>
      </c>
      <c r="AN881" s="6">
        <v>0</v>
      </c>
      <c r="AO881" s="6">
        <v>1000</v>
      </c>
      <c r="AP881" s="6">
        <v>0</v>
      </c>
      <c r="AQ881" s="6">
        <v>0</v>
      </c>
      <c r="AR881" s="6">
        <v>92000021</v>
      </c>
      <c r="AS881" s="6" t="s">
        <v>158</v>
      </c>
      <c r="AT881" s="7" t="s">
        <v>159</v>
      </c>
      <c r="AU881" s="6" t="s">
        <v>828</v>
      </c>
      <c r="AV881" s="6">
        <v>0</v>
      </c>
      <c r="AW881" s="6">
        <v>40000003</v>
      </c>
      <c r="AX881" s="7" t="s">
        <v>160</v>
      </c>
      <c r="AY881" s="7" t="s">
        <v>158</v>
      </c>
      <c r="AZ881" s="6">
        <v>0</v>
      </c>
      <c r="BA881" s="6">
        <v>0</v>
      </c>
      <c r="BB881" s="33" t="s">
        <v>1040</v>
      </c>
      <c r="BC881" s="6">
        <v>0</v>
      </c>
      <c r="BD881" s="6">
        <v>0</v>
      </c>
      <c r="BE881" s="6">
        <v>0</v>
      </c>
      <c r="BF881" s="6">
        <v>0</v>
      </c>
      <c r="BG881" s="6">
        <v>0</v>
      </c>
      <c r="BH881" s="6">
        <v>0</v>
      </c>
      <c r="BI881" s="110">
        <v>0</v>
      </c>
      <c r="BJ881" s="6">
        <v>1</v>
      </c>
      <c r="BK881" s="6">
        <v>0</v>
      </c>
      <c r="BL881" s="6">
        <v>0</v>
      </c>
      <c r="BM881" s="6">
        <v>0</v>
      </c>
      <c r="BN881" s="6">
        <v>0</v>
      </c>
      <c r="BO881" s="6">
        <v>0</v>
      </c>
    </row>
    <row r="882" spans="3:67" ht="20.100000000000001" customHeight="1">
      <c r="C882" s="6">
        <v>62000032</v>
      </c>
      <c r="D882" s="7" t="s">
        <v>1041</v>
      </c>
      <c r="E882" s="6">
        <v>1</v>
      </c>
      <c r="F882" s="6">
        <v>30002</v>
      </c>
      <c r="G882" s="6">
        <v>0</v>
      </c>
      <c r="H882" s="6">
        <v>0</v>
      </c>
      <c r="I882" s="6">
        <v>1</v>
      </c>
      <c r="J882" s="6">
        <v>0</v>
      </c>
      <c r="K882" s="11">
        <v>0</v>
      </c>
      <c r="L882" s="6">
        <v>0</v>
      </c>
      <c r="M882" s="6">
        <v>0</v>
      </c>
      <c r="N882" s="6">
        <v>1</v>
      </c>
      <c r="O882" s="6">
        <v>0</v>
      </c>
      <c r="P882" s="6">
        <v>0</v>
      </c>
      <c r="Q882" s="6">
        <v>0</v>
      </c>
      <c r="R882" s="6">
        <v>0</v>
      </c>
      <c r="S882" s="6">
        <v>0</v>
      </c>
      <c r="T882" s="6">
        <v>1</v>
      </c>
      <c r="U882" s="6">
        <v>2</v>
      </c>
      <c r="V882" s="6">
        <v>0</v>
      </c>
      <c r="W882" s="6">
        <v>0</v>
      </c>
      <c r="X882" s="6">
        <v>0</v>
      </c>
      <c r="Y882" s="6">
        <v>0</v>
      </c>
      <c r="Z882" s="6">
        <v>0</v>
      </c>
      <c r="AA882" s="6">
        <v>0</v>
      </c>
      <c r="AB882" s="6">
        <v>1</v>
      </c>
      <c r="AC882" s="6">
        <v>0</v>
      </c>
      <c r="AD882" s="6">
        <v>20</v>
      </c>
      <c r="AE882" s="6">
        <v>0</v>
      </c>
      <c r="AF882" s="6">
        <v>20</v>
      </c>
      <c r="AG882" s="6">
        <v>2</v>
      </c>
      <c r="AH882" s="6">
        <v>0</v>
      </c>
      <c r="AI882" s="6">
        <v>0</v>
      </c>
      <c r="AJ882" s="6">
        <v>0</v>
      </c>
      <c r="AK882" s="6">
        <v>0</v>
      </c>
      <c r="AL882" s="6">
        <v>0</v>
      </c>
      <c r="AM882" s="6">
        <v>0</v>
      </c>
      <c r="AN882" s="6">
        <v>0</v>
      </c>
      <c r="AO882" s="6">
        <v>1000</v>
      </c>
      <c r="AP882" s="6">
        <v>0</v>
      </c>
      <c r="AQ882" s="6">
        <v>0</v>
      </c>
      <c r="AR882" s="6">
        <v>92000022</v>
      </c>
      <c r="AS882" s="6">
        <v>92000032</v>
      </c>
      <c r="AT882" s="7" t="s">
        <v>159</v>
      </c>
      <c r="AU882" s="6" t="s">
        <v>828</v>
      </c>
      <c r="AV882" s="6">
        <v>0</v>
      </c>
      <c r="AW882" s="6">
        <v>40000003</v>
      </c>
      <c r="AX882" s="7" t="s">
        <v>160</v>
      </c>
      <c r="AY882" s="7" t="s">
        <v>158</v>
      </c>
      <c r="AZ882" s="6">
        <v>0</v>
      </c>
      <c r="BA882" s="6">
        <v>0</v>
      </c>
      <c r="BB882" s="33" t="s">
        <v>1042</v>
      </c>
      <c r="BC882" s="6">
        <v>0</v>
      </c>
      <c r="BD882" s="6">
        <v>0</v>
      </c>
      <c r="BE882" s="6">
        <v>0</v>
      </c>
      <c r="BF882" s="6">
        <v>0</v>
      </c>
      <c r="BG882" s="6">
        <v>0</v>
      </c>
      <c r="BH882" s="6">
        <v>0</v>
      </c>
      <c r="BI882" s="110">
        <v>0</v>
      </c>
      <c r="BJ882" s="6">
        <v>1</v>
      </c>
      <c r="BK882" s="6">
        <v>0</v>
      </c>
      <c r="BL882" s="6">
        <v>0</v>
      </c>
      <c r="BM882" s="6">
        <v>0</v>
      </c>
      <c r="BN882" s="6">
        <v>0</v>
      </c>
      <c r="BO882" s="6">
        <v>0</v>
      </c>
    </row>
    <row r="883" spans="3:67" ht="20.100000000000001" customHeight="1">
      <c r="C883" s="104">
        <v>62000033</v>
      </c>
      <c r="D883" s="141" t="s">
        <v>1043</v>
      </c>
      <c r="E883" s="104">
        <v>1</v>
      </c>
      <c r="F883" s="104">
        <v>30011</v>
      </c>
      <c r="G883" s="104">
        <v>0</v>
      </c>
      <c r="H883" s="104">
        <v>0</v>
      </c>
      <c r="I883" s="104">
        <v>1</v>
      </c>
      <c r="J883" s="104">
        <v>0</v>
      </c>
      <c r="K883" s="104">
        <v>0</v>
      </c>
      <c r="L883" s="104">
        <v>0</v>
      </c>
      <c r="M883" s="104">
        <v>0</v>
      </c>
      <c r="N883" s="104">
        <v>2</v>
      </c>
      <c r="O883" s="104">
        <v>1</v>
      </c>
      <c r="P883" s="104">
        <v>0.05</v>
      </c>
      <c r="Q883" s="104">
        <v>0</v>
      </c>
      <c r="R883" s="104">
        <v>0</v>
      </c>
      <c r="S883" s="104">
        <v>0</v>
      </c>
      <c r="T883" s="104">
        <v>1</v>
      </c>
      <c r="U883" s="104">
        <v>2</v>
      </c>
      <c r="V883" s="104">
        <v>0</v>
      </c>
      <c r="W883" s="104">
        <v>0</v>
      </c>
      <c r="X883" s="104">
        <v>0</v>
      </c>
      <c r="Y883" s="104">
        <v>0</v>
      </c>
      <c r="Z883" s="104">
        <v>0</v>
      </c>
      <c r="AA883" s="104">
        <v>0</v>
      </c>
      <c r="AB883" s="104">
        <v>1</v>
      </c>
      <c r="AC883" s="104">
        <v>0</v>
      </c>
      <c r="AD883" s="104">
        <v>1</v>
      </c>
      <c r="AE883" s="104">
        <v>0</v>
      </c>
      <c r="AF883" s="104">
        <v>0</v>
      </c>
      <c r="AG883" s="104">
        <v>7</v>
      </c>
      <c r="AH883" s="104">
        <v>0</v>
      </c>
      <c r="AI883" s="104">
        <v>0</v>
      </c>
      <c r="AJ883" s="104">
        <v>0</v>
      </c>
      <c r="AK883" s="104">
        <v>0</v>
      </c>
      <c r="AL883" s="104">
        <v>0</v>
      </c>
      <c r="AM883" s="104">
        <v>0</v>
      </c>
      <c r="AN883" s="104">
        <v>0</v>
      </c>
      <c r="AO883" s="104">
        <v>1000</v>
      </c>
      <c r="AP883" s="104">
        <v>0</v>
      </c>
      <c r="AQ883" s="104">
        <v>0</v>
      </c>
      <c r="AR883" s="104">
        <v>0</v>
      </c>
      <c r="AS883" s="104">
        <v>92000033</v>
      </c>
      <c r="AT883" s="141" t="s">
        <v>159</v>
      </c>
      <c r="AU883" s="104" t="s">
        <v>828</v>
      </c>
      <c r="AV883" s="104">
        <v>0</v>
      </c>
      <c r="AW883" s="104">
        <v>40000003</v>
      </c>
      <c r="AX883" s="141" t="s">
        <v>160</v>
      </c>
      <c r="AY883" s="141" t="s">
        <v>158</v>
      </c>
      <c r="AZ883" s="104">
        <v>0</v>
      </c>
      <c r="BA883" s="104">
        <v>0</v>
      </c>
      <c r="BB883" s="144" t="s">
        <v>1044</v>
      </c>
      <c r="BC883" s="104">
        <v>0</v>
      </c>
      <c r="BD883" s="104">
        <v>0</v>
      </c>
      <c r="BE883" s="104">
        <v>0</v>
      </c>
      <c r="BF883" s="104">
        <v>0</v>
      </c>
      <c r="BG883" s="104">
        <v>0</v>
      </c>
      <c r="BH883" s="104">
        <v>0</v>
      </c>
      <c r="BI883" s="147">
        <v>0</v>
      </c>
      <c r="BJ883" s="104">
        <v>1</v>
      </c>
      <c r="BK883" s="104">
        <v>0</v>
      </c>
      <c r="BL883" s="104">
        <v>0</v>
      </c>
      <c r="BM883" s="104">
        <v>0</v>
      </c>
      <c r="BN883" s="104">
        <v>0</v>
      </c>
      <c r="BO883" s="104">
        <v>0</v>
      </c>
    </row>
    <row r="884" spans="3:67" ht="19.5" customHeight="1">
      <c r="C884" s="104">
        <v>62000034</v>
      </c>
      <c r="D884" s="141" t="s">
        <v>1045</v>
      </c>
      <c r="E884" s="14">
        <v>1</v>
      </c>
      <c r="F884" s="11">
        <v>60010100</v>
      </c>
      <c r="G884" s="14">
        <v>0</v>
      </c>
      <c r="H884" s="13">
        <v>0</v>
      </c>
      <c r="I884" s="14">
        <v>1</v>
      </c>
      <c r="J884" s="14">
        <v>0</v>
      </c>
      <c r="K884" s="14">
        <v>0</v>
      </c>
      <c r="L884" s="11">
        <v>0</v>
      </c>
      <c r="M884" s="11">
        <v>0</v>
      </c>
      <c r="N884" s="11">
        <v>2</v>
      </c>
      <c r="O884" s="11">
        <v>1</v>
      </c>
      <c r="P884" s="11">
        <v>1</v>
      </c>
      <c r="Q884" s="11">
        <v>0</v>
      </c>
      <c r="R884" s="6">
        <v>0</v>
      </c>
      <c r="S884" s="11">
        <v>0</v>
      </c>
      <c r="T884" s="11">
        <v>1</v>
      </c>
      <c r="U884" s="11">
        <v>2</v>
      </c>
      <c r="V884" s="11">
        <v>0</v>
      </c>
      <c r="W884" s="11">
        <v>2.5</v>
      </c>
      <c r="X884" s="11">
        <v>0</v>
      </c>
      <c r="Y884" s="11">
        <v>0</v>
      </c>
      <c r="Z884" s="11">
        <v>0</v>
      </c>
      <c r="AA884" s="11">
        <v>0</v>
      </c>
      <c r="AB884" s="11">
        <v>0</v>
      </c>
      <c r="AC884" s="11">
        <v>0</v>
      </c>
      <c r="AD884" s="11">
        <v>1</v>
      </c>
      <c r="AE884" s="11">
        <v>1</v>
      </c>
      <c r="AF884" s="11">
        <v>3</v>
      </c>
      <c r="AG884" s="6">
        <v>1</v>
      </c>
      <c r="AH884" s="6">
        <v>0</v>
      </c>
      <c r="AI884" s="6">
        <v>0</v>
      </c>
      <c r="AJ884" s="6">
        <v>0</v>
      </c>
      <c r="AK884" s="11">
        <v>0</v>
      </c>
      <c r="AL884" s="11">
        <v>0</v>
      </c>
      <c r="AM884" s="11">
        <v>0</v>
      </c>
      <c r="AN884" s="11">
        <v>0</v>
      </c>
      <c r="AO884" s="11">
        <v>5000</v>
      </c>
      <c r="AP884" s="11">
        <v>0</v>
      </c>
      <c r="AQ884" s="11">
        <v>0</v>
      </c>
      <c r="AR884" s="6">
        <v>0</v>
      </c>
      <c r="AS884" s="11">
        <v>0</v>
      </c>
      <c r="AT884" s="15" t="s">
        <v>197</v>
      </c>
      <c r="AU884" s="11" t="s">
        <v>349</v>
      </c>
      <c r="AV884" s="14">
        <v>10000007</v>
      </c>
      <c r="AW884" s="14">
        <v>70403005</v>
      </c>
      <c r="AX884" s="12" t="s">
        <v>160</v>
      </c>
      <c r="AY884" s="11">
        <v>0</v>
      </c>
      <c r="AZ884" s="13">
        <v>0</v>
      </c>
      <c r="BA884" s="13">
        <v>0</v>
      </c>
      <c r="BB884" s="37" t="s">
        <v>1046</v>
      </c>
      <c r="BC884" s="11">
        <v>0</v>
      </c>
      <c r="BD884" s="11">
        <v>0</v>
      </c>
      <c r="BE884" s="11">
        <v>0</v>
      </c>
      <c r="BF884" s="11">
        <v>0</v>
      </c>
      <c r="BG884" s="11">
        <v>0</v>
      </c>
      <c r="BH884" s="11">
        <v>0</v>
      </c>
      <c r="BI884" s="9">
        <v>0</v>
      </c>
      <c r="BJ884" s="6">
        <v>0</v>
      </c>
      <c r="BK884" s="6">
        <v>0</v>
      </c>
      <c r="BL884" s="6">
        <v>0</v>
      </c>
      <c r="BM884" s="6">
        <v>0</v>
      </c>
      <c r="BN884" s="6">
        <v>0</v>
      </c>
      <c r="BO884" s="6">
        <v>0</v>
      </c>
    </row>
    <row r="885" spans="3:67" ht="20.100000000000001" customHeight="1">
      <c r="C885" s="6">
        <v>62000035</v>
      </c>
      <c r="D885" s="7" t="s">
        <v>1047</v>
      </c>
      <c r="E885" s="6">
        <v>1</v>
      </c>
      <c r="F885" s="6">
        <v>30022</v>
      </c>
      <c r="G885" s="6">
        <v>0</v>
      </c>
      <c r="H885" s="6">
        <v>0</v>
      </c>
      <c r="I885" s="6">
        <v>1</v>
      </c>
      <c r="J885" s="6">
        <v>0</v>
      </c>
      <c r="K885" s="11">
        <v>0</v>
      </c>
      <c r="L885" s="6">
        <v>0</v>
      </c>
      <c r="M885" s="6">
        <v>0</v>
      </c>
      <c r="N885" s="6">
        <v>2</v>
      </c>
      <c r="O885" s="6">
        <v>1</v>
      </c>
      <c r="P885" s="6">
        <v>1</v>
      </c>
      <c r="Q885" s="6">
        <v>0</v>
      </c>
      <c r="R885" s="6">
        <v>0</v>
      </c>
      <c r="S885" s="6">
        <v>0</v>
      </c>
      <c r="T885" s="6">
        <v>1</v>
      </c>
      <c r="U885" s="6">
        <v>2</v>
      </c>
      <c r="V885" s="6">
        <v>0</v>
      </c>
      <c r="W885" s="6">
        <v>0</v>
      </c>
      <c r="X885" s="6">
        <v>0</v>
      </c>
      <c r="Y885" s="6">
        <v>0</v>
      </c>
      <c r="Z885" s="6">
        <v>0</v>
      </c>
      <c r="AA885" s="6">
        <v>0</v>
      </c>
      <c r="AB885" s="6">
        <v>1</v>
      </c>
      <c r="AC885" s="6">
        <v>0</v>
      </c>
      <c r="AD885" s="6">
        <v>1</v>
      </c>
      <c r="AE885" s="6">
        <v>1</v>
      </c>
      <c r="AF885" s="6">
        <v>2</v>
      </c>
      <c r="AG885" s="6">
        <v>7</v>
      </c>
      <c r="AH885" s="6">
        <v>0</v>
      </c>
      <c r="AI885" s="6">
        <v>0</v>
      </c>
      <c r="AJ885" s="6">
        <v>0</v>
      </c>
      <c r="AK885" s="6">
        <v>0</v>
      </c>
      <c r="AL885" s="6">
        <v>0</v>
      </c>
      <c r="AM885" s="6">
        <v>0</v>
      </c>
      <c r="AN885" s="6">
        <v>0</v>
      </c>
      <c r="AO885" s="6">
        <v>1000</v>
      </c>
      <c r="AP885" s="6">
        <v>0</v>
      </c>
      <c r="AQ885" s="6">
        <v>0</v>
      </c>
      <c r="AR885" s="6">
        <v>0</v>
      </c>
      <c r="AS885" s="6">
        <v>92000023</v>
      </c>
      <c r="AT885" s="7" t="s">
        <v>159</v>
      </c>
      <c r="AU885" s="6" t="s">
        <v>828</v>
      </c>
      <c r="AV885" s="6">
        <v>0</v>
      </c>
      <c r="AW885" s="6">
        <v>0</v>
      </c>
      <c r="AX885" s="7" t="s">
        <v>160</v>
      </c>
      <c r="AY885" s="7" t="s">
        <v>158</v>
      </c>
      <c r="AZ885" s="6">
        <v>0</v>
      </c>
      <c r="BA885" s="6">
        <v>0</v>
      </c>
      <c r="BB885" s="33" t="s">
        <v>1048</v>
      </c>
      <c r="BC885" s="6">
        <v>0</v>
      </c>
      <c r="BD885" s="6">
        <v>0</v>
      </c>
      <c r="BE885" s="6">
        <v>0</v>
      </c>
      <c r="BF885" s="6">
        <v>0</v>
      </c>
      <c r="BG885" s="6">
        <v>0</v>
      </c>
      <c r="BH885" s="6">
        <v>0</v>
      </c>
      <c r="BI885" s="110">
        <v>0</v>
      </c>
      <c r="BJ885" s="6">
        <v>1</v>
      </c>
      <c r="BK885" s="6">
        <v>0</v>
      </c>
      <c r="BL885" s="6">
        <v>0</v>
      </c>
      <c r="BM885" s="6">
        <v>0</v>
      </c>
      <c r="BN885" s="6">
        <v>0</v>
      </c>
      <c r="BO885" s="6">
        <v>0</v>
      </c>
    </row>
    <row r="886" spans="3:67" ht="20.100000000000001" customHeight="1">
      <c r="C886" s="6">
        <v>62000036</v>
      </c>
      <c r="D886" s="7" t="s">
        <v>1049</v>
      </c>
      <c r="E886" s="6">
        <v>1</v>
      </c>
      <c r="F886" s="6">
        <v>30031</v>
      </c>
      <c r="G886" s="6">
        <v>0</v>
      </c>
      <c r="H886" s="6">
        <v>0</v>
      </c>
      <c r="I886" s="6">
        <v>1</v>
      </c>
      <c r="J886" s="6">
        <v>0</v>
      </c>
      <c r="K886" s="11">
        <v>0</v>
      </c>
      <c r="L886" s="6">
        <v>0</v>
      </c>
      <c r="M886" s="6">
        <v>0</v>
      </c>
      <c r="N886" s="6">
        <v>2</v>
      </c>
      <c r="O886" s="6">
        <v>1</v>
      </c>
      <c r="P886" s="6">
        <v>0.05</v>
      </c>
      <c r="Q886" s="6">
        <v>0</v>
      </c>
      <c r="R886" s="6">
        <v>0</v>
      </c>
      <c r="S886" s="6">
        <v>0</v>
      </c>
      <c r="T886" s="6">
        <v>1</v>
      </c>
      <c r="U886" s="6">
        <v>2</v>
      </c>
      <c r="V886" s="6">
        <v>0</v>
      </c>
      <c r="W886" s="6">
        <v>0</v>
      </c>
      <c r="X886" s="6">
        <v>0</v>
      </c>
      <c r="Y886" s="6">
        <v>0</v>
      </c>
      <c r="Z886" s="6">
        <v>0</v>
      </c>
      <c r="AA886" s="6">
        <v>0</v>
      </c>
      <c r="AB886" s="6">
        <v>1</v>
      </c>
      <c r="AC886" s="6">
        <v>0</v>
      </c>
      <c r="AD886" s="6">
        <v>1</v>
      </c>
      <c r="AE886" s="6">
        <v>0</v>
      </c>
      <c r="AF886" s="6">
        <v>0</v>
      </c>
      <c r="AG886" s="6">
        <v>2</v>
      </c>
      <c r="AH886" s="6">
        <v>0</v>
      </c>
      <c r="AI886" s="6">
        <v>0</v>
      </c>
      <c r="AJ886" s="6">
        <v>0</v>
      </c>
      <c r="AK886" s="6">
        <v>0</v>
      </c>
      <c r="AL886" s="6">
        <v>0</v>
      </c>
      <c r="AM886" s="6">
        <v>0</v>
      </c>
      <c r="AN886" s="6">
        <v>0</v>
      </c>
      <c r="AO886" s="6">
        <v>1000</v>
      </c>
      <c r="AP886" s="6">
        <v>0</v>
      </c>
      <c r="AQ886" s="6">
        <v>0</v>
      </c>
      <c r="AR886" s="6">
        <v>92000024</v>
      </c>
      <c r="AS886" s="6" t="s">
        <v>158</v>
      </c>
      <c r="AT886" s="7" t="s">
        <v>159</v>
      </c>
      <c r="AU886" s="6" t="s">
        <v>828</v>
      </c>
      <c r="AV886" s="6">
        <v>0</v>
      </c>
      <c r="AW886" s="6">
        <v>40000003</v>
      </c>
      <c r="AX886" s="7" t="s">
        <v>160</v>
      </c>
      <c r="AY886" s="7" t="s">
        <v>158</v>
      </c>
      <c r="AZ886" s="6">
        <v>0</v>
      </c>
      <c r="BA886" s="6">
        <v>0</v>
      </c>
      <c r="BB886" s="33" t="s">
        <v>1050</v>
      </c>
      <c r="BC886" s="6">
        <v>0</v>
      </c>
      <c r="BD886" s="6">
        <v>0</v>
      </c>
      <c r="BE886" s="6">
        <v>0</v>
      </c>
      <c r="BF886" s="6">
        <v>0</v>
      </c>
      <c r="BG886" s="6">
        <v>0</v>
      </c>
      <c r="BH886" s="6">
        <v>0</v>
      </c>
      <c r="BI886" s="110">
        <v>0</v>
      </c>
      <c r="BJ886" s="6">
        <v>1</v>
      </c>
      <c r="BK886" s="6">
        <v>0</v>
      </c>
      <c r="BL886" s="6">
        <v>0</v>
      </c>
      <c r="BM886" s="6">
        <v>0</v>
      </c>
      <c r="BN886" s="6">
        <v>0</v>
      </c>
      <c r="BO886" s="6">
        <v>0</v>
      </c>
    </row>
    <row r="887" spans="3:67" ht="20.100000000000001" customHeight="1">
      <c r="C887" s="104">
        <v>62000037</v>
      </c>
      <c r="D887" s="141" t="s">
        <v>1051</v>
      </c>
      <c r="E887" s="104">
        <v>1</v>
      </c>
      <c r="F887" s="104">
        <v>30052</v>
      </c>
      <c r="G887" s="104">
        <v>0</v>
      </c>
      <c r="H887" s="104">
        <v>0</v>
      </c>
      <c r="I887" s="104">
        <v>1</v>
      </c>
      <c r="J887" s="104">
        <v>0</v>
      </c>
      <c r="K887" s="104">
        <v>0</v>
      </c>
      <c r="L887" s="104">
        <v>0</v>
      </c>
      <c r="M887" s="104">
        <v>0</v>
      </c>
      <c r="N887" s="104">
        <v>2</v>
      </c>
      <c r="O887" s="104">
        <v>1</v>
      </c>
      <c r="P887" s="104">
        <v>0.1</v>
      </c>
      <c r="Q887" s="104">
        <v>0</v>
      </c>
      <c r="R887" s="104">
        <v>0</v>
      </c>
      <c r="S887" s="104">
        <v>0</v>
      </c>
      <c r="T887" s="104">
        <v>1</v>
      </c>
      <c r="U887" s="104">
        <v>2</v>
      </c>
      <c r="V887" s="104">
        <v>0</v>
      </c>
      <c r="W887" s="104">
        <v>0</v>
      </c>
      <c r="X887" s="104">
        <v>0</v>
      </c>
      <c r="Y887" s="104">
        <v>0</v>
      </c>
      <c r="Z887" s="104">
        <v>0</v>
      </c>
      <c r="AA887" s="104">
        <v>0</v>
      </c>
      <c r="AB887" s="104">
        <v>1</v>
      </c>
      <c r="AC887" s="104">
        <v>0</v>
      </c>
      <c r="AD887" s="104">
        <v>1</v>
      </c>
      <c r="AE887" s="104">
        <v>0</v>
      </c>
      <c r="AF887" s="104">
        <v>0</v>
      </c>
      <c r="AG887" s="104">
        <v>2</v>
      </c>
      <c r="AH887" s="104">
        <v>0</v>
      </c>
      <c r="AI887" s="104">
        <v>0</v>
      </c>
      <c r="AJ887" s="104">
        <v>0</v>
      </c>
      <c r="AK887" s="104">
        <v>0</v>
      </c>
      <c r="AL887" s="104">
        <v>0</v>
      </c>
      <c r="AM887" s="104">
        <v>0</v>
      </c>
      <c r="AN887" s="104">
        <v>0</v>
      </c>
      <c r="AO887" s="104">
        <v>1000</v>
      </c>
      <c r="AP887" s="104">
        <v>0</v>
      </c>
      <c r="AQ887" s="104">
        <v>0</v>
      </c>
      <c r="AR887" s="104">
        <v>92000031</v>
      </c>
      <c r="AS887" s="104" t="s">
        <v>158</v>
      </c>
      <c r="AT887" s="141" t="s">
        <v>159</v>
      </c>
      <c r="AU887" s="104" t="s">
        <v>828</v>
      </c>
      <c r="AV887" s="104">
        <v>0</v>
      </c>
      <c r="AW887" s="104">
        <v>40000003</v>
      </c>
      <c r="AX887" s="141" t="s">
        <v>160</v>
      </c>
      <c r="AY887" s="141" t="s">
        <v>158</v>
      </c>
      <c r="AZ887" s="104">
        <v>0</v>
      </c>
      <c r="BA887" s="104">
        <v>0</v>
      </c>
      <c r="BB887" s="144" t="s">
        <v>1052</v>
      </c>
      <c r="BC887" s="104">
        <v>0</v>
      </c>
      <c r="BD887" s="104">
        <v>0</v>
      </c>
      <c r="BE887" s="104">
        <v>0</v>
      </c>
      <c r="BF887" s="104">
        <v>0</v>
      </c>
      <c r="BG887" s="104">
        <v>0</v>
      </c>
      <c r="BH887" s="104">
        <v>0</v>
      </c>
      <c r="BI887" s="147">
        <v>0</v>
      </c>
      <c r="BJ887" s="104">
        <v>1</v>
      </c>
      <c r="BK887" s="104">
        <v>0</v>
      </c>
      <c r="BL887" s="104">
        <v>0</v>
      </c>
      <c r="BM887" s="104">
        <v>0</v>
      </c>
      <c r="BN887" s="104">
        <v>0</v>
      </c>
      <c r="BO887" s="104">
        <v>0</v>
      </c>
    </row>
    <row r="888" spans="3:67" ht="20.100000000000001" customHeight="1">
      <c r="C888" s="6">
        <v>62000038</v>
      </c>
      <c r="D888" s="7" t="s">
        <v>1053</v>
      </c>
      <c r="E888" s="6">
        <v>1</v>
      </c>
      <c r="F888" s="6">
        <v>30061</v>
      </c>
      <c r="G888" s="6">
        <v>0</v>
      </c>
      <c r="H888" s="6">
        <v>0</v>
      </c>
      <c r="I888" s="6">
        <v>1</v>
      </c>
      <c r="J888" s="6">
        <v>0</v>
      </c>
      <c r="K888" s="11">
        <v>0</v>
      </c>
      <c r="L888" s="6">
        <v>0</v>
      </c>
      <c r="M888" s="6">
        <v>0</v>
      </c>
      <c r="N888" s="6">
        <v>2</v>
      </c>
      <c r="O888" s="6">
        <v>1</v>
      </c>
      <c r="P888" s="6">
        <v>1</v>
      </c>
      <c r="Q888" s="6">
        <v>0</v>
      </c>
      <c r="R888" s="6">
        <v>0</v>
      </c>
      <c r="S888" s="6">
        <v>0</v>
      </c>
      <c r="T888" s="6">
        <v>1</v>
      </c>
      <c r="U888" s="6">
        <v>2</v>
      </c>
      <c r="V888" s="6">
        <v>0</v>
      </c>
      <c r="W888" s="6">
        <v>0</v>
      </c>
      <c r="X888" s="6">
        <v>0</v>
      </c>
      <c r="Y888" s="6">
        <v>0</v>
      </c>
      <c r="Z888" s="6">
        <v>0</v>
      </c>
      <c r="AA888" s="6">
        <v>0</v>
      </c>
      <c r="AB888" s="6">
        <v>1</v>
      </c>
      <c r="AC888" s="6">
        <v>0</v>
      </c>
      <c r="AD888" s="6">
        <v>1</v>
      </c>
      <c r="AE888" s="6">
        <v>0</v>
      </c>
      <c r="AF888" s="6">
        <v>0</v>
      </c>
      <c r="AG888" s="6">
        <v>7</v>
      </c>
      <c r="AH888" s="6">
        <v>0</v>
      </c>
      <c r="AI888" s="6">
        <v>0</v>
      </c>
      <c r="AJ888" s="6">
        <v>0</v>
      </c>
      <c r="AK888" s="6">
        <v>0</v>
      </c>
      <c r="AL888" s="6">
        <v>0</v>
      </c>
      <c r="AM888" s="6">
        <v>0</v>
      </c>
      <c r="AN888" s="6">
        <v>0</v>
      </c>
      <c r="AO888" s="6">
        <v>1000</v>
      </c>
      <c r="AP888" s="6">
        <v>0</v>
      </c>
      <c r="AQ888" s="6">
        <v>0</v>
      </c>
      <c r="AR888" s="6">
        <v>0</v>
      </c>
      <c r="AS888" s="186" t="s">
        <v>1054</v>
      </c>
      <c r="AT888" s="7" t="s">
        <v>159</v>
      </c>
      <c r="AU888" s="6" t="s">
        <v>828</v>
      </c>
      <c r="AV888" s="6">
        <v>0</v>
      </c>
      <c r="AW888" s="6">
        <v>0</v>
      </c>
      <c r="AX888" s="7" t="s">
        <v>160</v>
      </c>
      <c r="AY888" s="7" t="s">
        <v>158</v>
      </c>
      <c r="AZ888" s="6">
        <v>0</v>
      </c>
      <c r="BA888" s="6">
        <v>0</v>
      </c>
      <c r="BB888" s="33" t="s">
        <v>1055</v>
      </c>
      <c r="BC888" s="6">
        <v>0</v>
      </c>
      <c r="BD888" s="6">
        <v>0</v>
      </c>
      <c r="BE888" s="6">
        <v>0</v>
      </c>
      <c r="BF888" s="6">
        <v>0</v>
      </c>
      <c r="BG888" s="6">
        <v>0</v>
      </c>
      <c r="BH888" s="6">
        <v>0</v>
      </c>
      <c r="BI888" s="110">
        <v>0</v>
      </c>
      <c r="BJ888" s="6">
        <v>1</v>
      </c>
      <c r="BK888" s="6">
        <v>0</v>
      </c>
      <c r="BL888" s="6">
        <v>0</v>
      </c>
      <c r="BM888" s="6">
        <v>0</v>
      </c>
      <c r="BN888" s="6">
        <v>0</v>
      </c>
      <c r="BO888" s="6">
        <v>0</v>
      </c>
    </row>
    <row r="889" spans="3:67" ht="20.100000000000001" customHeight="1">
      <c r="C889" s="6">
        <v>62000039</v>
      </c>
      <c r="D889" s="12" t="s">
        <v>1056</v>
      </c>
      <c r="E889" s="11">
        <v>1</v>
      </c>
      <c r="F889" s="11">
        <v>80002002</v>
      </c>
      <c r="G889" s="14">
        <v>0</v>
      </c>
      <c r="H889" s="13">
        <v>0</v>
      </c>
      <c r="I889" s="14">
        <v>1</v>
      </c>
      <c r="J889" s="14">
        <v>0</v>
      </c>
      <c r="K889" s="14">
        <v>0</v>
      </c>
      <c r="L889" s="11">
        <v>0</v>
      </c>
      <c r="M889" s="11">
        <v>0</v>
      </c>
      <c r="N889" s="11">
        <v>5</v>
      </c>
      <c r="O889" s="11">
        <v>0</v>
      </c>
      <c r="P889" s="11">
        <v>0</v>
      </c>
      <c r="Q889" s="11">
        <v>0</v>
      </c>
      <c r="R889" s="6">
        <v>0</v>
      </c>
      <c r="S889" s="11">
        <v>0</v>
      </c>
      <c r="T889" s="11">
        <v>1</v>
      </c>
      <c r="U889" s="11">
        <v>2</v>
      </c>
      <c r="V889" s="11">
        <v>0</v>
      </c>
      <c r="W889" s="11">
        <v>0</v>
      </c>
      <c r="X889" s="11">
        <v>0</v>
      </c>
      <c r="Y889" s="11">
        <v>0</v>
      </c>
      <c r="Z889" s="11">
        <v>0</v>
      </c>
      <c r="AA889" s="11">
        <v>0</v>
      </c>
      <c r="AB889" s="11">
        <v>0</v>
      </c>
      <c r="AC889" s="11">
        <v>0</v>
      </c>
      <c r="AD889" s="11">
        <v>9</v>
      </c>
      <c r="AE889" s="11">
        <v>2</v>
      </c>
      <c r="AF889" s="11" t="s">
        <v>167</v>
      </c>
      <c r="AG889" s="6">
        <v>2</v>
      </c>
      <c r="AH889" s="6">
        <v>2</v>
      </c>
      <c r="AI889" s="6">
        <v>0</v>
      </c>
      <c r="AJ889" s="6">
        <v>1.5</v>
      </c>
      <c r="AK889" s="11">
        <v>0</v>
      </c>
      <c r="AL889" s="11">
        <v>0</v>
      </c>
      <c r="AM889" s="11">
        <v>0</v>
      </c>
      <c r="AN889" s="11">
        <v>1</v>
      </c>
      <c r="AO889" s="11">
        <v>3000</v>
      </c>
      <c r="AP889" s="11">
        <v>0.5</v>
      </c>
      <c r="AQ889" s="11">
        <v>0</v>
      </c>
      <c r="AR889" s="6">
        <v>0</v>
      </c>
      <c r="AS889" s="11" t="s">
        <v>158</v>
      </c>
      <c r="AT889" s="12" t="s">
        <v>159</v>
      </c>
      <c r="AU889" s="11">
        <v>0</v>
      </c>
      <c r="AV889" s="14">
        <v>0</v>
      </c>
      <c r="AW889" s="14">
        <v>0</v>
      </c>
      <c r="AX889" s="12" t="s">
        <v>160</v>
      </c>
      <c r="AY889" s="11" t="s">
        <v>1057</v>
      </c>
      <c r="AZ889" s="13">
        <v>0</v>
      </c>
      <c r="BA889" s="13">
        <v>1</v>
      </c>
      <c r="BB889" s="37" t="s">
        <v>1058</v>
      </c>
      <c r="BC889" s="11"/>
      <c r="BD889" s="11">
        <v>0</v>
      </c>
      <c r="BE889" s="11"/>
      <c r="BF889" s="11"/>
      <c r="BG889" s="11"/>
      <c r="BH889" s="14"/>
      <c r="BI889" s="11">
        <v>0</v>
      </c>
      <c r="BJ889" s="6">
        <v>0</v>
      </c>
      <c r="BK889" s="6">
        <v>0</v>
      </c>
      <c r="BL889" s="6">
        <v>0</v>
      </c>
      <c r="BM889" s="6">
        <v>0</v>
      </c>
      <c r="BN889" s="6">
        <v>0</v>
      </c>
      <c r="BO889" s="6">
        <v>0</v>
      </c>
    </row>
    <row r="890" spans="3:67" ht="19.5" customHeight="1">
      <c r="C890" s="104">
        <v>62000040</v>
      </c>
      <c r="D890" s="141" t="s">
        <v>1059</v>
      </c>
      <c r="E890" s="14">
        <v>1</v>
      </c>
      <c r="F890" s="11">
        <v>60010100</v>
      </c>
      <c r="G890" s="14">
        <v>0</v>
      </c>
      <c r="H890" s="13">
        <v>0</v>
      </c>
      <c r="I890" s="14">
        <v>1</v>
      </c>
      <c r="J890" s="14">
        <v>0</v>
      </c>
      <c r="K890" s="14">
        <v>0</v>
      </c>
      <c r="L890" s="11">
        <v>0</v>
      </c>
      <c r="M890" s="11">
        <v>0</v>
      </c>
      <c r="N890" s="11">
        <v>2</v>
      </c>
      <c r="O890" s="11">
        <v>1</v>
      </c>
      <c r="P890" s="11">
        <v>1</v>
      </c>
      <c r="Q890" s="11">
        <v>0</v>
      </c>
      <c r="R890" s="6">
        <v>0</v>
      </c>
      <c r="S890" s="11">
        <v>0</v>
      </c>
      <c r="T890" s="11">
        <v>1</v>
      </c>
      <c r="U890" s="11">
        <v>2</v>
      </c>
      <c r="V890" s="11">
        <v>0</v>
      </c>
      <c r="W890" s="11">
        <v>1</v>
      </c>
      <c r="X890" s="11">
        <v>0</v>
      </c>
      <c r="Y890" s="11">
        <v>0</v>
      </c>
      <c r="Z890" s="11">
        <v>0</v>
      </c>
      <c r="AA890" s="11">
        <v>0</v>
      </c>
      <c r="AB890" s="11">
        <v>0</v>
      </c>
      <c r="AC890" s="11">
        <v>0</v>
      </c>
      <c r="AD890" s="11">
        <v>1</v>
      </c>
      <c r="AE890" s="11">
        <v>1</v>
      </c>
      <c r="AF890" s="11">
        <v>2</v>
      </c>
      <c r="AG890" s="6">
        <v>1</v>
      </c>
      <c r="AH890" s="6">
        <v>0</v>
      </c>
      <c r="AI890" s="6">
        <v>0</v>
      </c>
      <c r="AJ890" s="6">
        <v>0</v>
      </c>
      <c r="AK890" s="11">
        <v>0</v>
      </c>
      <c r="AL890" s="11">
        <v>0</v>
      </c>
      <c r="AM890" s="11">
        <v>0</v>
      </c>
      <c r="AN890" s="11">
        <v>0</v>
      </c>
      <c r="AO890" s="11">
        <v>5000</v>
      </c>
      <c r="AP890" s="11">
        <v>0</v>
      </c>
      <c r="AQ890" s="11">
        <v>0</v>
      </c>
      <c r="AR890" s="6">
        <v>0</v>
      </c>
      <c r="AS890" s="11">
        <v>0</v>
      </c>
      <c r="AT890" s="15" t="s">
        <v>197</v>
      </c>
      <c r="AU890" s="11" t="s">
        <v>349</v>
      </c>
      <c r="AV890" s="14">
        <v>10000007</v>
      </c>
      <c r="AW890" s="14">
        <v>70403006</v>
      </c>
      <c r="AX890" s="12" t="s">
        <v>160</v>
      </c>
      <c r="AY890" s="11">
        <v>0</v>
      </c>
      <c r="AZ890" s="13">
        <v>0</v>
      </c>
      <c r="BA890" s="13">
        <v>0</v>
      </c>
      <c r="BB890" s="37" t="s">
        <v>1060</v>
      </c>
      <c r="BC890" s="11">
        <v>0</v>
      </c>
      <c r="BD890" s="11">
        <v>0</v>
      </c>
      <c r="BE890" s="11">
        <v>0</v>
      </c>
      <c r="BF890" s="11">
        <v>0</v>
      </c>
      <c r="BG890" s="11">
        <v>0</v>
      </c>
      <c r="BH890" s="11">
        <v>0</v>
      </c>
      <c r="BI890" s="9">
        <v>0</v>
      </c>
      <c r="BJ890" s="6">
        <v>0</v>
      </c>
      <c r="BK890" s="6">
        <v>0</v>
      </c>
      <c r="BL890" s="6">
        <v>0</v>
      </c>
      <c r="BM890" s="6">
        <v>0</v>
      </c>
      <c r="BN890" s="6">
        <v>0</v>
      </c>
      <c r="BO890" s="6">
        <v>0</v>
      </c>
    </row>
    <row r="891" spans="3:67" ht="19.5" customHeight="1">
      <c r="C891" s="104">
        <v>62000041</v>
      </c>
      <c r="D891" s="141" t="s">
        <v>1061</v>
      </c>
      <c r="E891" s="14">
        <v>1</v>
      </c>
      <c r="F891" s="11">
        <v>60010100</v>
      </c>
      <c r="G891" s="14">
        <v>0</v>
      </c>
      <c r="H891" s="13">
        <v>0</v>
      </c>
      <c r="I891" s="14">
        <v>1</v>
      </c>
      <c r="J891" s="14">
        <v>0</v>
      </c>
      <c r="K891" s="14">
        <v>0</v>
      </c>
      <c r="L891" s="11">
        <v>0</v>
      </c>
      <c r="M891" s="11">
        <v>0</v>
      </c>
      <c r="N891" s="11">
        <v>2</v>
      </c>
      <c r="O891" s="11">
        <v>1</v>
      </c>
      <c r="P891" s="11">
        <v>1</v>
      </c>
      <c r="Q891" s="11">
        <v>0</v>
      </c>
      <c r="R891" s="6">
        <v>0</v>
      </c>
      <c r="S891" s="11">
        <v>0</v>
      </c>
      <c r="T891" s="11">
        <v>1</v>
      </c>
      <c r="U891" s="11">
        <v>2</v>
      </c>
      <c r="V891" s="11">
        <v>0</v>
      </c>
      <c r="W891" s="11">
        <v>2.5</v>
      </c>
      <c r="X891" s="11">
        <v>0</v>
      </c>
      <c r="Y891" s="11">
        <v>0</v>
      </c>
      <c r="Z891" s="11">
        <v>0</v>
      </c>
      <c r="AA891" s="11">
        <v>0</v>
      </c>
      <c r="AB891" s="11">
        <v>0</v>
      </c>
      <c r="AC891" s="11">
        <v>0</v>
      </c>
      <c r="AD891" s="11">
        <v>1</v>
      </c>
      <c r="AE891" s="11">
        <v>1</v>
      </c>
      <c r="AF891" s="11">
        <v>2</v>
      </c>
      <c r="AG891" s="6">
        <v>1</v>
      </c>
      <c r="AH891" s="6">
        <v>0</v>
      </c>
      <c r="AI891" s="6">
        <v>0</v>
      </c>
      <c r="AJ891" s="6">
        <v>0</v>
      </c>
      <c r="AK891" s="11">
        <v>0</v>
      </c>
      <c r="AL891" s="11">
        <v>0</v>
      </c>
      <c r="AM891" s="11">
        <v>0</v>
      </c>
      <c r="AN891" s="11">
        <v>0</v>
      </c>
      <c r="AO891" s="11">
        <v>5000</v>
      </c>
      <c r="AP891" s="11">
        <v>0</v>
      </c>
      <c r="AQ891" s="11">
        <v>0</v>
      </c>
      <c r="AR891" s="6">
        <v>0</v>
      </c>
      <c r="AS891" s="11">
        <v>92000036</v>
      </c>
      <c r="AT891" s="15" t="s">
        <v>197</v>
      </c>
      <c r="AU891" s="11" t="s">
        <v>349</v>
      </c>
      <c r="AV891" s="14">
        <v>10000007</v>
      </c>
      <c r="AW891" s="14">
        <v>70403006</v>
      </c>
      <c r="AX891" s="12" t="s">
        <v>160</v>
      </c>
      <c r="AY891" s="11">
        <v>0</v>
      </c>
      <c r="AZ891" s="13">
        <v>0</v>
      </c>
      <c r="BA891" s="13">
        <v>0</v>
      </c>
      <c r="BB891" s="37" t="s">
        <v>1060</v>
      </c>
      <c r="BC891" s="11">
        <v>0</v>
      </c>
      <c r="BD891" s="11">
        <v>0</v>
      </c>
      <c r="BE891" s="11">
        <v>0</v>
      </c>
      <c r="BF891" s="11">
        <v>0</v>
      </c>
      <c r="BG891" s="11">
        <v>0</v>
      </c>
      <c r="BH891" s="11">
        <v>0</v>
      </c>
      <c r="BI891" s="9">
        <v>0</v>
      </c>
      <c r="BJ891" s="6">
        <v>0</v>
      </c>
      <c r="BK891" s="6">
        <v>0</v>
      </c>
      <c r="BL891" s="6">
        <v>0</v>
      </c>
      <c r="BM891" s="6">
        <v>0</v>
      </c>
      <c r="BN891" s="6">
        <v>0</v>
      </c>
      <c r="BO891" s="6">
        <v>0</v>
      </c>
    </row>
    <row r="892" spans="3:67" ht="20.100000000000001" customHeight="1">
      <c r="C892" s="104">
        <v>62000042</v>
      </c>
      <c r="D892" s="12" t="s">
        <v>1062</v>
      </c>
      <c r="E892" s="11">
        <v>1</v>
      </c>
      <c r="F892" s="11">
        <v>60011301</v>
      </c>
      <c r="G892" s="14">
        <v>0</v>
      </c>
      <c r="H892" s="13">
        <v>0</v>
      </c>
      <c r="I892" s="14">
        <v>1</v>
      </c>
      <c r="J892" s="14">
        <v>0</v>
      </c>
      <c r="K892" s="14">
        <v>0</v>
      </c>
      <c r="L892" s="11">
        <v>0</v>
      </c>
      <c r="M892" s="11">
        <v>0</v>
      </c>
      <c r="N892" s="11">
        <v>5</v>
      </c>
      <c r="O892" s="11">
        <v>0</v>
      </c>
      <c r="P892" s="11">
        <v>0</v>
      </c>
      <c r="Q892" s="11">
        <v>0</v>
      </c>
      <c r="R892" s="6">
        <v>0</v>
      </c>
      <c r="S892" s="11">
        <v>0</v>
      </c>
      <c r="T892" s="11">
        <v>1</v>
      </c>
      <c r="U892" s="11">
        <v>2</v>
      </c>
      <c r="V892" s="11">
        <v>0</v>
      </c>
      <c r="W892" s="11">
        <v>0</v>
      </c>
      <c r="X892" s="11">
        <v>0</v>
      </c>
      <c r="Y892" s="11">
        <v>0</v>
      </c>
      <c r="Z892" s="11">
        <v>0</v>
      </c>
      <c r="AA892" s="11">
        <v>0</v>
      </c>
      <c r="AB892" s="11">
        <v>0</v>
      </c>
      <c r="AC892" s="11">
        <v>0</v>
      </c>
      <c r="AD892" s="11">
        <v>9</v>
      </c>
      <c r="AE892" s="11">
        <v>2</v>
      </c>
      <c r="AF892" s="11" t="s">
        <v>167</v>
      </c>
      <c r="AG892" s="6">
        <v>2</v>
      </c>
      <c r="AH892" s="6">
        <v>2</v>
      </c>
      <c r="AI892" s="6">
        <v>0</v>
      </c>
      <c r="AJ892" s="6">
        <v>1.5</v>
      </c>
      <c r="AK892" s="11">
        <v>0</v>
      </c>
      <c r="AL892" s="11">
        <v>0</v>
      </c>
      <c r="AM892" s="11">
        <v>0</v>
      </c>
      <c r="AN892" s="11">
        <v>0</v>
      </c>
      <c r="AO892" s="11">
        <v>3000</v>
      </c>
      <c r="AP892" s="11">
        <v>0.5</v>
      </c>
      <c r="AQ892" s="11">
        <v>0</v>
      </c>
      <c r="AR892" s="6">
        <v>0</v>
      </c>
      <c r="AS892" s="11" t="s">
        <v>158</v>
      </c>
      <c r="AT892" s="12" t="s">
        <v>159</v>
      </c>
      <c r="AU892" s="11">
        <v>0</v>
      </c>
      <c r="AV892" s="14">
        <v>0</v>
      </c>
      <c r="AW892" s="14">
        <v>0</v>
      </c>
      <c r="AX892" s="12" t="s">
        <v>160</v>
      </c>
      <c r="AY892" s="11" t="s">
        <v>1063</v>
      </c>
      <c r="AZ892" s="13">
        <v>0</v>
      </c>
      <c r="BA892" s="13">
        <v>0</v>
      </c>
      <c r="BB892" s="37" t="s">
        <v>1064</v>
      </c>
      <c r="BC892" s="11"/>
      <c r="BD892" s="11">
        <v>0</v>
      </c>
      <c r="BE892" s="11"/>
      <c r="BF892" s="11"/>
      <c r="BG892" s="11"/>
      <c r="BH892" s="14"/>
      <c r="BI892" s="11">
        <v>0</v>
      </c>
      <c r="BJ892" s="6">
        <v>0</v>
      </c>
      <c r="BK892" s="6">
        <v>0</v>
      </c>
      <c r="BL892" s="6">
        <v>0</v>
      </c>
      <c r="BM892" s="6">
        <v>0</v>
      </c>
      <c r="BN892" s="6">
        <v>0</v>
      </c>
      <c r="BO892" s="6">
        <v>0</v>
      </c>
    </row>
    <row r="893" spans="3:67" ht="20.25" customHeight="1">
      <c r="C893" s="14">
        <v>62000101</v>
      </c>
      <c r="D893" s="15" t="s">
        <v>1065</v>
      </c>
      <c r="E893" s="14">
        <v>1</v>
      </c>
      <c r="F893" s="14">
        <v>62000101</v>
      </c>
      <c r="G893" s="14">
        <v>0</v>
      </c>
      <c r="H893" s="13">
        <v>0</v>
      </c>
      <c r="I893" s="14">
        <v>1</v>
      </c>
      <c r="J893" s="14">
        <v>0</v>
      </c>
      <c r="K893" s="11">
        <v>0</v>
      </c>
      <c r="L893" s="14">
        <v>0</v>
      </c>
      <c r="M893" s="14">
        <v>0</v>
      </c>
      <c r="N893" s="14">
        <v>1</v>
      </c>
      <c r="O893" s="14">
        <v>0</v>
      </c>
      <c r="P893" s="14">
        <v>0</v>
      </c>
      <c r="Q893" s="14">
        <v>0</v>
      </c>
      <c r="R893" s="6">
        <v>0</v>
      </c>
      <c r="S893" s="13">
        <v>0</v>
      </c>
      <c r="T893" s="11">
        <v>1</v>
      </c>
      <c r="U893" s="14">
        <v>1</v>
      </c>
      <c r="V893" s="14">
        <v>0</v>
      </c>
      <c r="W893" s="14">
        <v>3</v>
      </c>
      <c r="X893" s="14">
        <v>0</v>
      </c>
      <c r="Y893" s="14">
        <v>0</v>
      </c>
      <c r="Z893" s="14">
        <v>0</v>
      </c>
      <c r="AA893" s="14">
        <v>0</v>
      </c>
      <c r="AB893" s="14">
        <v>0</v>
      </c>
      <c r="AC893" s="14">
        <v>0</v>
      </c>
      <c r="AD893" s="14">
        <v>12</v>
      </c>
      <c r="AE893" s="14">
        <v>0</v>
      </c>
      <c r="AF893" s="14">
        <v>3</v>
      </c>
      <c r="AG893" s="6">
        <v>7</v>
      </c>
      <c r="AH893" s="6">
        <v>0</v>
      </c>
      <c r="AI893" s="6">
        <v>0</v>
      </c>
      <c r="AJ893" s="6">
        <v>10</v>
      </c>
      <c r="AK893" s="14">
        <v>0</v>
      </c>
      <c r="AL893" s="14">
        <v>0</v>
      </c>
      <c r="AM893" s="14">
        <v>0</v>
      </c>
      <c r="AN893" s="14">
        <v>0</v>
      </c>
      <c r="AO893" s="14">
        <v>3000</v>
      </c>
      <c r="AP893" s="14">
        <v>0.5</v>
      </c>
      <c r="AQ893" s="14">
        <v>20</v>
      </c>
      <c r="AR893" s="6">
        <v>0</v>
      </c>
      <c r="AS893" s="14" t="s">
        <v>158</v>
      </c>
      <c r="AT893" s="12" t="s">
        <v>186</v>
      </c>
      <c r="AU893" s="14" t="s">
        <v>788</v>
      </c>
      <c r="AV893" s="14">
        <v>10000011</v>
      </c>
      <c r="AW893" s="14">
        <v>20001010</v>
      </c>
      <c r="AX893" s="15" t="s">
        <v>193</v>
      </c>
      <c r="AY893" s="15" t="s">
        <v>158</v>
      </c>
      <c r="AZ893" s="13">
        <v>0</v>
      </c>
      <c r="BA893" s="13">
        <v>0</v>
      </c>
      <c r="BB893" s="37" t="s">
        <v>1066</v>
      </c>
      <c r="BC893" s="14">
        <v>0</v>
      </c>
      <c r="BD893" s="11">
        <v>0</v>
      </c>
      <c r="BE893" s="14">
        <v>0</v>
      </c>
      <c r="BF893" s="14">
        <v>0</v>
      </c>
      <c r="BG893" s="14">
        <v>0</v>
      </c>
      <c r="BH893" s="14">
        <v>0</v>
      </c>
      <c r="BI893" s="9">
        <v>0</v>
      </c>
      <c r="BJ893" s="6">
        <v>0</v>
      </c>
      <c r="BK893" s="6">
        <v>0</v>
      </c>
      <c r="BL893" s="6">
        <v>0</v>
      </c>
      <c r="BM893" s="6">
        <v>0</v>
      </c>
      <c r="BN893" s="6">
        <v>0</v>
      </c>
      <c r="BO893" s="6">
        <v>0</v>
      </c>
    </row>
    <row r="894" spans="3:67" ht="20.25" customHeight="1">
      <c r="C894" s="66">
        <v>62000102</v>
      </c>
      <c r="D894" s="82" t="s">
        <v>789</v>
      </c>
      <c r="E894" s="66">
        <v>1</v>
      </c>
      <c r="F894" s="66">
        <v>62011201</v>
      </c>
      <c r="G894" s="66">
        <v>0</v>
      </c>
      <c r="H894" s="73">
        <v>0</v>
      </c>
      <c r="I894" s="66">
        <v>1</v>
      </c>
      <c r="J894" s="66">
        <v>0</v>
      </c>
      <c r="K894" s="55">
        <v>0</v>
      </c>
      <c r="L894" s="66">
        <v>0</v>
      </c>
      <c r="M894" s="66">
        <v>0</v>
      </c>
      <c r="N894" s="66">
        <v>2</v>
      </c>
      <c r="O894" s="66">
        <v>1</v>
      </c>
      <c r="P894" s="66">
        <v>0.05</v>
      </c>
      <c r="Q894" s="66">
        <v>0</v>
      </c>
      <c r="R894" s="62">
        <v>0</v>
      </c>
      <c r="S894" s="73">
        <v>0</v>
      </c>
      <c r="T894" s="55">
        <v>1</v>
      </c>
      <c r="U894" s="66">
        <v>2</v>
      </c>
      <c r="V894" s="66">
        <v>0</v>
      </c>
      <c r="W894" s="66">
        <v>1.8</v>
      </c>
      <c r="X894" s="66">
        <v>700</v>
      </c>
      <c r="Y894" s="66">
        <v>0</v>
      </c>
      <c r="Z894" s="66">
        <v>0</v>
      </c>
      <c r="AA894" s="66">
        <v>0</v>
      </c>
      <c r="AB894" s="66">
        <v>1</v>
      </c>
      <c r="AC894" s="66">
        <v>0</v>
      </c>
      <c r="AD894" s="66">
        <v>10</v>
      </c>
      <c r="AE894" s="66">
        <v>1</v>
      </c>
      <c r="AF894" s="66">
        <v>1</v>
      </c>
      <c r="AG894" s="62">
        <v>2</v>
      </c>
      <c r="AH894" s="62">
        <v>2</v>
      </c>
      <c r="AI894" s="6">
        <v>0</v>
      </c>
      <c r="AJ894" s="62">
        <v>4</v>
      </c>
      <c r="AK894" s="66">
        <v>0</v>
      </c>
      <c r="AL894" s="66">
        <v>0</v>
      </c>
      <c r="AM894" s="66">
        <v>0</v>
      </c>
      <c r="AN894" s="66">
        <v>0.5</v>
      </c>
      <c r="AO894" s="66">
        <v>30000</v>
      </c>
      <c r="AP894" s="66">
        <v>0.5</v>
      </c>
      <c r="AQ894" s="66">
        <v>10</v>
      </c>
      <c r="AR894" s="62">
        <v>0</v>
      </c>
      <c r="AS894" s="66">
        <v>92002001</v>
      </c>
      <c r="AT894" s="54" t="s">
        <v>159</v>
      </c>
      <c r="AU894" s="66" t="s">
        <v>356</v>
      </c>
      <c r="AV894" s="66">
        <v>10003002</v>
      </c>
      <c r="AW894" s="66">
        <v>21100020</v>
      </c>
      <c r="AX894" s="82" t="s">
        <v>380</v>
      </c>
      <c r="AY894" s="82">
        <v>0</v>
      </c>
      <c r="AZ894" s="73">
        <v>0</v>
      </c>
      <c r="BA894" s="73">
        <v>0</v>
      </c>
      <c r="BB894" s="74" t="str">
        <f t="shared" ref="BB894" si="105">"立即对目标范围内的怪物造成"&amp;W894*100&amp;"%攻击伤害+"&amp;X894&amp;"点固定伤害"&amp;",并使目标移动速度降低50%,持续3秒"</f>
        <v>立即对目标范围内的怪物造成180%攻击伤害+700点固定伤害,并使目标移动速度降低50%,持续3秒</v>
      </c>
      <c r="BC894" s="66">
        <v>0</v>
      </c>
      <c r="BD894" s="55">
        <v>0</v>
      </c>
      <c r="BE894" s="66">
        <v>0</v>
      </c>
      <c r="BF894" s="66">
        <v>0</v>
      </c>
      <c r="BG894" s="66">
        <v>0</v>
      </c>
      <c r="BH894" s="66">
        <v>0</v>
      </c>
      <c r="BI894" s="85">
        <v>0</v>
      </c>
      <c r="BJ894" s="6">
        <v>0</v>
      </c>
      <c r="BK894" s="6">
        <v>0</v>
      </c>
      <c r="BL894" s="6">
        <v>0</v>
      </c>
      <c r="BM894" s="6">
        <v>0</v>
      </c>
      <c r="BN894" s="6">
        <v>0</v>
      </c>
      <c r="BO894" s="6">
        <v>0</v>
      </c>
    </row>
    <row r="895" spans="3:67" ht="20.25" customHeight="1">
      <c r="C895" s="14">
        <v>62000103</v>
      </c>
      <c r="D895" s="15" t="s">
        <v>1067</v>
      </c>
      <c r="E895" s="14">
        <v>1</v>
      </c>
      <c r="F895" s="14">
        <v>62000103</v>
      </c>
      <c r="G895" s="14">
        <v>0</v>
      </c>
      <c r="H895" s="13">
        <v>0</v>
      </c>
      <c r="I895" s="14">
        <v>1</v>
      </c>
      <c r="J895" s="14">
        <v>0</v>
      </c>
      <c r="K895" s="11">
        <v>0</v>
      </c>
      <c r="L895" s="14">
        <v>0</v>
      </c>
      <c r="M895" s="14">
        <v>0</v>
      </c>
      <c r="N895" s="14">
        <v>1</v>
      </c>
      <c r="O895" s="14">
        <v>0</v>
      </c>
      <c r="P895" s="14">
        <v>0</v>
      </c>
      <c r="Q895" s="14">
        <v>0</v>
      </c>
      <c r="R895" s="6">
        <v>0</v>
      </c>
      <c r="S895" s="13">
        <v>0</v>
      </c>
      <c r="T895" s="11">
        <v>1</v>
      </c>
      <c r="U895" s="14">
        <v>2</v>
      </c>
      <c r="V895" s="14">
        <v>0</v>
      </c>
      <c r="W895" s="14">
        <v>3.25</v>
      </c>
      <c r="X895" s="14">
        <v>0</v>
      </c>
      <c r="Y895" s="14">
        <v>0</v>
      </c>
      <c r="Z895" s="14">
        <v>0</v>
      </c>
      <c r="AA895" s="14">
        <v>0</v>
      </c>
      <c r="AB895" s="14">
        <v>0</v>
      </c>
      <c r="AC895" s="14">
        <v>0</v>
      </c>
      <c r="AD895" s="14">
        <v>20</v>
      </c>
      <c r="AE895" s="14">
        <v>1</v>
      </c>
      <c r="AF895" s="14">
        <v>4</v>
      </c>
      <c r="AG895" s="6">
        <v>2</v>
      </c>
      <c r="AH895" s="6">
        <v>1</v>
      </c>
      <c r="AI895" s="6">
        <v>0</v>
      </c>
      <c r="AJ895" s="6">
        <v>6</v>
      </c>
      <c r="AK895" s="14">
        <v>0</v>
      </c>
      <c r="AL895" s="14">
        <v>0.5</v>
      </c>
      <c r="AM895" s="14">
        <v>0</v>
      </c>
      <c r="AN895" s="14">
        <v>0.5</v>
      </c>
      <c r="AO895" s="14">
        <v>30000</v>
      </c>
      <c r="AP895" s="14">
        <v>0</v>
      </c>
      <c r="AQ895" s="14">
        <v>0</v>
      </c>
      <c r="AR895" s="6">
        <v>0</v>
      </c>
      <c r="AS895" s="14">
        <v>93000205</v>
      </c>
      <c r="AT895" s="12" t="s">
        <v>159</v>
      </c>
      <c r="AU895" s="14" t="s">
        <v>356</v>
      </c>
      <c r="AV895" s="14">
        <v>10003002</v>
      </c>
      <c r="AW895" s="14">
        <v>20001020</v>
      </c>
      <c r="AX895" s="15" t="s">
        <v>160</v>
      </c>
      <c r="AY895" s="15">
        <v>0</v>
      </c>
      <c r="AZ895" s="13">
        <v>0</v>
      </c>
      <c r="BA895" s="13">
        <v>0</v>
      </c>
      <c r="BB895" s="37" t="s">
        <v>1068</v>
      </c>
      <c r="BC895" s="14">
        <v>0</v>
      </c>
      <c r="BD895" s="11">
        <v>0</v>
      </c>
      <c r="BE895" s="14">
        <v>0</v>
      </c>
      <c r="BF895" s="14">
        <v>0</v>
      </c>
      <c r="BG895" s="14">
        <v>0</v>
      </c>
      <c r="BH895" s="14">
        <v>0</v>
      </c>
      <c r="BI895" s="9">
        <v>0</v>
      </c>
      <c r="BJ895" s="6">
        <v>0</v>
      </c>
      <c r="BK895" s="6">
        <v>0</v>
      </c>
      <c r="BL895" s="6">
        <v>0</v>
      </c>
      <c r="BM895" s="6">
        <v>0</v>
      </c>
      <c r="BN895" s="6">
        <v>0</v>
      </c>
      <c r="BO895" s="6">
        <v>0</v>
      </c>
    </row>
    <row r="896" spans="3:67" ht="20.25" customHeight="1">
      <c r="C896" s="66">
        <v>62000104</v>
      </c>
      <c r="D896" s="82" t="s">
        <v>695</v>
      </c>
      <c r="E896" s="66">
        <v>1</v>
      </c>
      <c r="F896" s="66">
        <v>62012201</v>
      </c>
      <c r="G896" s="66">
        <v>0</v>
      </c>
      <c r="H896" s="73">
        <v>0</v>
      </c>
      <c r="I896" s="66">
        <v>1</v>
      </c>
      <c r="J896" s="66">
        <v>0</v>
      </c>
      <c r="K896" s="55">
        <v>0</v>
      </c>
      <c r="L896" s="66">
        <v>0</v>
      </c>
      <c r="M896" s="66">
        <v>0</v>
      </c>
      <c r="N896" s="66">
        <v>2</v>
      </c>
      <c r="O896" s="66">
        <v>3</v>
      </c>
      <c r="P896" s="66">
        <v>0.15</v>
      </c>
      <c r="Q896" s="66">
        <v>0</v>
      </c>
      <c r="R896" s="62">
        <v>0</v>
      </c>
      <c r="S896" s="73">
        <v>0</v>
      </c>
      <c r="T896" s="55">
        <v>1</v>
      </c>
      <c r="U896" s="66">
        <v>2</v>
      </c>
      <c r="V896" s="66">
        <v>0</v>
      </c>
      <c r="W896" s="66">
        <v>1.8</v>
      </c>
      <c r="X896" s="66">
        <v>700</v>
      </c>
      <c r="Y896" s="66">
        <v>0</v>
      </c>
      <c r="Z896" s="66">
        <v>0</v>
      </c>
      <c r="AA896" s="66">
        <v>0</v>
      </c>
      <c r="AB896" s="66">
        <v>1</v>
      </c>
      <c r="AC896" s="66">
        <v>0</v>
      </c>
      <c r="AD896" s="66">
        <v>15</v>
      </c>
      <c r="AE896" s="66">
        <v>1</v>
      </c>
      <c r="AF896" s="66">
        <v>3.5</v>
      </c>
      <c r="AG896" s="62">
        <v>0</v>
      </c>
      <c r="AH896" s="62">
        <v>0</v>
      </c>
      <c r="AI896" s="6">
        <v>0</v>
      </c>
      <c r="AJ896" s="62">
        <v>4</v>
      </c>
      <c r="AK896" s="66">
        <v>0</v>
      </c>
      <c r="AL896" s="66">
        <v>0</v>
      </c>
      <c r="AM896" s="66">
        <v>0</v>
      </c>
      <c r="AN896" s="66">
        <v>0</v>
      </c>
      <c r="AO896" s="66">
        <v>3000</v>
      </c>
      <c r="AP896" s="66">
        <v>0</v>
      </c>
      <c r="AQ896" s="66">
        <v>0</v>
      </c>
      <c r="AR896" s="62">
        <v>0</v>
      </c>
      <c r="AS896" s="66">
        <v>92005001</v>
      </c>
      <c r="AT896" s="54" t="s">
        <v>159</v>
      </c>
      <c r="AU896" s="66" t="s">
        <v>349</v>
      </c>
      <c r="AV896" s="66">
        <v>10000009</v>
      </c>
      <c r="AW896" s="66">
        <v>21100050</v>
      </c>
      <c r="AX896" s="82" t="s">
        <v>160</v>
      </c>
      <c r="AY896" s="82">
        <v>0</v>
      </c>
      <c r="AZ896" s="73">
        <v>0</v>
      </c>
      <c r="BA896" s="73">
        <v>0</v>
      </c>
      <c r="BB896" s="92" t="str">
        <f>"受到伤害有一定概率立即对自身范围内的怪物造成"&amp;W896*100&amp;"%攻击伤害+"&amp;X896&amp;",并击退周围附近敌方目标"</f>
        <v>受到伤害有一定概率立即对自身范围内的怪物造成180%攻击伤害+700,并击退周围附近敌方目标</v>
      </c>
      <c r="BC896" s="66">
        <v>0</v>
      </c>
      <c r="BD896" s="55">
        <v>0</v>
      </c>
      <c r="BE896" s="66">
        <v>0</v>
      </c>
      <c r="BF896" s="66">
        <v>0</v>
      </c>
      <c r="BG896" s="66">
        <v>0</v>
      </c>
      <c r="BH896" s="66">
        <v>0</v>
      </c>
      <c r="BI896" s="85">
        <v>0</v>
      </c>
      <c r="BJ896" s="6">
        <v>1</v>
      </c>
      <c r="BK896" s="6">
        <v>0</v>
      </c>
      <c r="BL896" s="6">
        <v>0</v>
      </c>
      <c r="BM896" s="6">
        <v>0</v>
      </c>
      <c r="BN896" s="6">
        <v>0</v>
      </c>
      <c r="BO896" s="6">
        <v>0</v>
      </c>
    </row>
    <row r="897" spans="3:67" ht="20.25" customHeight="1">
      <c r="C897" s="66">
        <v>62000105</v>
      </c>
      <c r="D897" s="82" t="s">
        <v>1069</v>
      </c>
      <c r="E897" s="66">
        <v>1</v>
      </c>
      <c r="F897" s="66">
        <v>62000105</v>
      </c>
      <c r="G897" s="66">
        <v>0</v>
      </c>
      <c r="H897" s="73">
        <v>0</v>
      </c>
      <c r="I897" s="66">
        <v>1</v>
      </c>
      <c r="J897" s="66">
        <v>0</v>
      </c>
      <c r="K897" s="55">
        <v>0</v>
      </c>
      <c r="L897" s="66">
        <v>0</v>
      </c>
      <c r="M897" s="66">
        <v>0</v>
      </c>
      <c r="N897" s="66">
        <v>2</v>
      </c>
      <c r="O897" s="66">
        <v>1</v>
      </c>
      <c r="P897" s="66">
        <v>0.1</v>
      </c>
      <c r="Q897" s="66">
        <v>0</v>
      </c>
      <c r="R897" s="62">
        <v>0</v>
      </c>
      <c r="S897" s="73">
        <v>0</v>
      </c>
      <c r="T897" s="55">
        <v>1</v>
      </c>
      <c r="U897" s="66">
        <v>2</v>
      </c>
      <c r="V897" s="66">
        <v>0</v>
      </c>
      <c r="W897" s="66">
        <v>0</v>
      </c>
      <c r="X897" s="66">
        <v>0</v>
      </c>
      <c r="Y897" s="66">
        <v>0</v>
      </c>
      <c r="Z897" s="66">
        <v>0</v>
      </c>
      <c r="AA897" s="66">
        <v>0</v>
      </c>
      <c r="AB897" s="66">
        <v>1</v>
      </c>
      <c r="AC897" s="66">
        <v>0</v>
      </c>
      <c r="AD897" s="66">
        <v>12</v>
      </c>
      <c r="AE897" s="66">
        <v>0</v>
      </c>
      <c r="AF897" s="66">
        <v>0</v>
      </c>
      <c r="AG897" s="62">
        <v>2</v>
      </c>
      <c r="AH897" s="62">
        <v>1</v>
      </c>
      <c r="AI897" s="6">
        <v>0</v>
      </c>
      <c r="AJ897" s="62">
        <v>0</v>
      </c>
      <c r="AK897" s="66">
        <v>0</v>
      </c>
      <c r="AL897" s="66">
        <v>0</v>
      </c>
      <c r="AM897" s="66">
        <v>0</v>
      </c>
      <c r="AN897" s="66">
        <v>0</v>
      </c>
      <c r="AO897" s="66">
        <v>1000</v>
      </c>
      <c r="AP897" s="66">
        <v>0</v>
      </c>
      <c r="AQ897" s="66">
        <v>0</v>
      </c>
      <c r="AR897" s="62">
        <v>92000009</v>
      </c>
      <c r="AS897" s="66" t="s">
        <v>158</v>
      </c>
      <c r="AT897" s="54" t="s">
        <v>159</v>
      </c>
      <c r="AU897" s="66" t="s">
        <v>828</v>
      </c>
      <c r="AV897" s="66">
        <v>0</v>
      </c>
      <c r="AW897" s="66">
        <v>0</v>
      </c>
      <c r="AX897" s="82" t="s">
        <v>160</v>
      </c>
      <c r="AY897" s="82" t="s">
        <v>158</v>
      </c>
      <c r="AZ897" s="73">
        <v>0</v>
      </c>
      <c r="BA897" s="73">
        <v>0</v>
      </c>
      <c r="BB897" s="74" t="s">
        <v>1070</v>
      </c>
      <c r="BC897" s="66">
        <v>0</v>
      </c>
      <c r="BD897" s="55">
        <v>0</v>
      </c>
      <c r="BE897" s="66">
        <v>0</v>
      </c>
      <c r="BF897" s="66">
        <v>0</v>
      </c>
      <c r="BG897" s="66">
        <v>0</v>
      </c>
      <c r="BH897" s="66">
        <v>0</v>
      </c>
      <c r="BI897" s="85">
        <v>0</v>
      </c>
      <c r="BJ897" s="6">
        <v>0</v>
      </c>
      <c r="BK897" s="6">
        <v>0</v>
      </c>
      <c r="BL897" s="6">
        <v>0</v>
      </c>
      <c r="BM897" s="6">
        <v>0</v>
      </c>
      <c r="BN897" s="6">
        <v>0</v>
      </c>
      <c r="BO897" s="6">
        <v>0</v>
      </c>
    </row>
    <row r="898" spans="3:67" ht="20.25" customHeight="1">
      <c r="C898" s="66">
        <v>62000106</v>
      </c>
      <c r="D898" s="82" t="s">
        <v>1071</v>
      </c>
      <c r="E898" s="66">
        <v>1</v>
      </c>
      <c r="F898" s="66">
        <v>62000106</v>
      </c>
      <c r="G898" s="66">
        <v>0</v>
      </c>
      <c r="H898" s="73">
        <v>0</v>
      </c>
      <c r="I898" s="66">
        <v>1</v>
      </c>
      <c r="J898" s="66">
        <v>0</v>
      </c>
      <c r="K898" s="55">
        <v>0</v>
      </c>
      <c r="L898" s="66">
        <v>0</v>
      </c>
      <c r="M898" s="66">
        <v>0</v>
      </c>
      <c r="N898" s="66">
        <v>2</v>
      </c>
      <c r="O898" s="66">
        <v>2</v>
      </c>
      <c r="P898" s="66">
        <v>0.3</v>
      </c>
      <c r="Q898" s="66">
        <v>0</v>
      </c>
      <c r="R898" s="62">
        <v>0</v>
      </c>
      <c r="S898" s="73">
        <v>0</v>
      </c>
      <c r="T898" s="55">
        <v>1</v>
      </c>
      <c r="U898" s="66">
        <v>2</v>
      </c>
      <c r="V898" s="66">
        <v>0</v>
      </c>
      <c r="W898" s="66">
        <v>0</v>
      </c>
      <c r="X898" s="66">
        <v>0</v>
      </c>
      <c r="Y898" s="66">
        <v>0</v>
      </c>
      <c r="Z898" s="66">
        <v>0</v>
      </c>
      <c r="AA898" s="66">
        <v>0</v>
      </c>
      <c r="AB898" s="66">
        <v>1</v>
      </c>
      <c r="AC898" s="66">
        <v>0</v>
      </c>
      <c r="AD898" s="66">
        <v>45</v>
      </c>
      <c r="AE898" s="66">
        <v>0</v>
      </c>
      <c r="AF898" s="66">
        <v>0</v>
      </c>
      <c r="AG898" s="62">
        <v>2</v>
      </c>
      <c r="AH898" s="62">
        <v>1</v>
      </c>
      <c r="AI898" s="6">
        <v>0</v>
      </c>
      <c r="AJ898" s="62">
        <v>0</v>
      </c>
      <c r="AK898" s="66">
        <v>0</v>
      </c>
      <c r="AL898" s="66">
        <v>0</v>
      </c>
      <c r="AM898" s="66">
        <v>0</v>
      </c>
      <c r="AN898" s="66">
        <v>0</v>
      </c>
      <c r="AO898" s="66">
        <v>1000</v>
      </c>
      <c r="AP898" s="66">
        <v>0</v>
      </c>
      <c r="AQ898" s="66">
        <v>0</v>
      </c>
      <c r="AR898" s="62">
        <v>92000010</v>
      </c>
      <c r="AS898" s="66" t="s">
        <v>158</v>
      </c>
      <c r="AT898" s="54" t="s">
        <v>159</v>
      </c>
      <c r="AU898" s="66" t="s">
        <v>828</v>
      </c>
      <c r="AV898" s="66">
        <v>0</v>
      </c>
      <c r="AW898" s="66">
        <v>0</v>
      </c>
      <c r="AX898" s="82" t="s">
        <v>160</v>
      </c>
      <c r="AY898" s="82" t="s">
        <v>158</v>
      </c>
      <c r="AZ898" s="73">
        <v>0</v>
      </c>
      <c r="BA898" s="73">
        <v>0</v>
      </c>
      <c r="BB898" s="84" t="s">
        <v>1072</v>
      </c>
      <c r="BC898" s="66">
        <v>0</v>
      </c>
      <c r="BD898" s="55">
        <v>0</v>
      </c>
      <c r="BE898" s="66">
        <v>0</v>
      </c>
      <c r="BF898" s="66">
        <v>0</v>
      </c>
      <c r="BG898" s="66">
        <v>0</v>
      </c>
      <c r="BH898" s="66">
        <v>0</v>
      </c>
      <c r="BI898" s="85">
        <v>0</v>
      </c>
      <c r="BJ898" s="6">
        <v>0</v>
      </c>
      <c r="BK898" s="6">
        <v>0</v>
      </c>
      <c r="BL898" s="6">
        <v>0</v>
      </c>
      <c r="BM898" s="6">
        <v>0</v>
      </c>
      <c r="BN898" s="6">
        <v>0</v>
      </c>
      <c r="BO898" s="6">
        <v>0</v>
      </c>
    </row>
    <row r="899" spans="3:67" ht="20.25" customHeight="1">
      <c r="C899" s="14">
        <v>62000107</v>
      </c>
      <c r="D899" s="15" t="s">
        <v>1073</v>
      </c>
      <c r="E899" s="14">
        <v>1</v>
      </c>
      <c r="F899" s="14">
        <v>62000107</v>
      </c>
      <c r="G899" s="14">
        <v>0</v>
      </c>
      <c r="H899" s="13">
        <v>0</v>
      </c>
      <c r="I899" s="14">
        <v>1</v>
      </c>
      <c r="J899" s="14">
        <v>0</v>
      </c>
      <c r="K899" s="11">
        <v>0</v>
      </c>
      <c r="L899" s="14">
        <v>0</v>
      </c>
      <c r="M899" s="14">
        <v>0</v>
      </c>
      <c r="N899" s="14">
        <v>1</v>
      </c>
      <c r="O899" s="14">
        <v>0</v>
      </c>
      <c r="P899" s="14">
        <v>0</v>
      </c>
      <c r="Q899" s="14">
        <v>0</v>
      </c>
      <c r="R899" s="6">
        <v>0</v>
      </c>
      <c r="S899" s="13">
        <v>0</v>
      </c>
      <c r="T899" s="11">
        <v>1</v>
      </c>
      <c r="U899" s="14">
        <v>2</v>
      </c>
      <c r="V899" s="14">
        <v>0</v>
      </c>
      <c r="W899" s="14">
        <v>2.5</v>
      </c>
      <c r="X899" s="14">
        <v>0</v>
      </c>
      <c r="Y899" s="14">
        <v>0</v>
      </c>
      <c r="Z899" s="14">
        <v>0</v>
      </c>
      <c r="AA899" s="14">
        <v>0</v>
      </c>
      <c r="AB899" s="14">
        <v>0</v>
      </c>
      <c r="AC899" s="14">
        <v>0</v>
      </c>
      <c r="AD899" s="14">
        <v>18</v>
      </c>
      <c r="AE899" s="14">
        <v>1</v>
      </c>
      <c r="AF899" s="14">
        <v>3.5</v>
      </c>
      <c r="AG899" s="6">
        <v>0</v>
      </c>
      <c r="AH899" s="6">
        <v>0</v>
      </c>
      <c r="AI899" s="6">
        <v>0</v>
      </c>
      <c r="AJ899" s="6">
        <v>4</v>
      </c>
      <c r="AK899" s="14">
        <v>0</v>
      </c>
      <c r="AL899" s="14">
        <v>0</v>
      </c>
      <c r="AM899" s="14">
        <v>0</v>
      </c>
      <c r="AN899" s="14">
        <v>0.5</v>
      </c>
      <c r="AO899" s="14">
        <v>3000</v>
      </c>
      <c r="AP899" s="14">
        <v>0</v>
      </c>
      <c r="AQ899" s="14">
        <v>0</v>
      </c>
      <c r="AR899" s="6">
        <v>92000018</v>
      </c>
      <c r="AS899" s="14" t="s">
        <v>1074</v>
      </c>
      <c r="AT899" s="12" t="s">
        <v>159</v>
      </c>
      <c r="AU899" s="14" t="s">
        <v>349</v>
      </c>
      <c r="AV899" s="14">
        <v>10000009</v>
      </c>
      <c r="AW899" s="14">
        <v>20001030</v>
      </c>
      <c r="AX899" s="15" t="s">
        <v>160</v>
      </c>
      <c r="AY899" s="15">
        <v>0</v>
      </c>
      <c r="AZ899" s="13">
        <v>0</v>
      </c>
      <c r="BA899" s="13">
        <v>0</v>
      </c>
      <c r="BB899" s="37" t="s">
        <v>1075</v>
      </c>
      <c r="BC899" s="14">
        <v>0</v>
      </c>
      <c r="BD899" s="11">
        <v>0</v>
      </c>
      <c r="BE899" s="14">
        <v>0</v>
      </c>
      <c r="BF899" s="14">
        <v>0</v>
      </c>
      <c r="BG899" s="14">
        <v>0</v>
      </c>
      <c r="BH899" s="14">
        <v>0</v>
      </c>
      <c r="BI899" s="9">
        <v>0</v>
      </c>
      <c r="BJ899" s="6">
        <v>0</v>
      </c>
      <c r="BK899" s="6">
        <v>0</v>
      </c>
      <c r="BL899" s="6">
        <v>0</v>
      </c>
      <c r="BM899" s="6">
        <v>0</v>
      </c>
      <c r="BN899" s="6">
        <v>0</v>
      </c>
      <c r="BO899" s="6">
        <v>0</v>
      </c>
    </row>
    <row r="900" spans="3:67" ht="20.25" customHeight="1">
      <c r="C900" s="148">
        <v>62000108</v>
      </c>
      <c r="D900" s="149" t="s">
        <v>1076</v>
      </c>
      <c r="E900" s="148">
        <v>1</v>
      </c>
      <c r="F900" s="148">
        <v>62000108</v>
      </c>
      <c r="G900" s="148">
        <v>0</v>
      </c>
      <c r="H900" s="150">
        <v>0</v>
      </c>
      <c r="I900" s="148">
        <v>1</v>
      </c>
      <c r="J900" s="148">
        <v>0</v>
      </c>
      <c r="K900" s="151">
        <v>0</v>
      </c>
      <c r="L900" s="148">
        <v>0</v>
      </c>
      <c r="M900" s="148">
        <v>0</v>
      </c>
      <c r="N900" s="148">
        <v>2</v>
      </c>
      <c r="O900" s="148">
        <v>4</v>
      </c>
      <c r="P900" s="148">
        <v>1</v>
      </c>
      <c r="Q900" s="148">
        <v>0</v>
      </c>
      <c r="R900" s="152">
        <v>0</v>
      </c>
      <c r="S900" s="150">
        <v>0</v>
      </c>
      <c r="T900" s="151">
        <v>1</v>
      </c>
      <c r="U900" s="148">
        <v>2</v>
      </c>
      <c r="V900" s="148">
        <v>0</v>
      </c>
      <c r="W900" s="148">
        <v>0</v>
      </c>
      <c r="X900" s="148">
        <v>0</v>
      </c>
      <c r="Y900" s="148">
        <v>0</v>
      </c>
      <c r="Z900" s="148">
        <v>0</v>
      </c>
      <c r="AA900" s="148">
        <v>0</v>
      </c>
      <c r="AB900" s="148">
        <v>1</v>
      </c>
      <c r="AC900" s="148">
        <v>0</v>
      </c>
      <c r="AD900" s="148">
        <v>1</v>
      </c>
      <c r="AE900" s="148">
        <v>0</v>
      </c>
      <c r="AF900" s="148">
        <v>0</v>
      </c>
      <c r="AG900" s="152">
        <v>8</v>
      </c>
      <c r="AH900" s="152">
        <v>0</v>
      </c>
      <c r="AI900" s="152">
        <v>0</v>
      </c>
      <c r="AJ900" s="152">
        <v>0</v>
      </c>
      <c r="AK900" s="148">
        <v>0</v>
      </c>
      <c r="AL900" s="148">
        <v>0</v>
      </c>
      <c r="AM900" s="148">
        <v>0</v>
      </c>
      <c r="AN900" s="148">
        <v>0</v>
      </c>
      <c r="AO900" s="148">
        <v>1000</v>
      </c>
      <c r="AP900" s="148">
        <v>0</v>
      </c>
      <c r="AQ900" s="148">
        <v>0</v>
      </c>
      <c r="AR900" s="152">
        <v>92000005</v>
      </c>
      <c r="AS900" s="148" t="s">
        <v>158</v>
      </c>
      <c r="AT900" s="153" t="s">
        <v>159</v>
      </c>
      <c r="AU900" s="148" t="s">
        <v>828</v>
      </c>
      <c r="AV900" s="148">
        <v>0</v>
      </c>
      <c r="AW900" s="148">
        <v>40000003</v>
      </c>
      <c r="AX900" s="149" t="s">
        <v>160</v>
      </c>
      <c r="AY900" s="149" t="s">
        <v>158</v>
      </c>
      <c r="AZ900" s="150">
        <v>0</v>
      </c>
      <c r="BA900" s="150">
        <v>0</v>
      </c>
      <c r="BB900" s="154" t="s">
        <v>1077</v>
      </c>
      <c r="BC900" s="148">
        <v>0</v>
      </c>
      <c r="BD900" s="151">
        <v>0</v>
      </c>
      <c r="BE900" s="148">
        <v>0</v>
      </c>
      <c r="BF900" s="148">
        <v>0</v>
      </c>
      <c r="BG900" s="148">
        <v>0</v>
      </c>
      <c r="BH900" s="148">
        <v>0</v>
      </c>
      <c r="BI900" s="158">
        <v>0</v>
      </c>
      <c r="BJ900" s="152">
        <v>1</v>
      </c>
      <c r="BK900" s="6">
        <v>0</v>
      </c>
      <c r="BL900" s="6">
        <v>0</v>
      </c>
      <c r="BM900" s="6">
        <v>0</v>
      </c>
      <c r="BN900" s="6">
        <v>0</v>
      </c>
      <c r="BO900" s="6">
        <v>0</v>
      </c>
    </row>
    <row r="901" spans="3:67" ht="19.5" customHeight="1">
      <c r="C901" s="14">
        <v>62000109</v>
      </c>
      <c r="D901" s="15" t="s">
        <v>1078</v>
      </c>
      <c r="E901" s="11">
        <v>1</v>
      </c>
      <c r="F901" s="14">
        <v>62000109</v>
      </c>
      <c r="G901" s="14">
        <v>0</v>
      </c>
      <c r="H901" s="13">
        <v>0</v>
      </c>
      <c r="I901" s="14">
        <v>1</v>
      </c>
      <c r="J901" s="14">
        <v>0</v>
      </c>
      <c r="K901" s="11">
        <v>0</v>
      </c>
      <c r="L901" s="14">
        <v>0</v>
      </c>
      <c r="M901" s="14">
        <v>0</v>
      </c>
      <c r="N901" s="14">
        <v>1</v>
      </c>
      <c r="O901" s="14">
        <v>0</v>
      </c>
      <c r="P901" s="14">
        <v>0</v>
      </c>
      <c r="Q901" s="14">
        <v>0</v>
      </c>
      <c r="R901" s="6">
        <v>0</v>
      </c>
      <c r="S901" s="13">
        <v>0</v>
      </c>
      <c r="T901" s="11">
        <v>1</v>
      </c>
      <c r="U901" s="14">
        <v>2</v>
      </c>
      <c r="V901" s="14">
        <v>0</v>
      </c>
      <c r="W901" s="14">
        <v>3</v>
      </c>
      <c r="X901" s="14">
        <v>2500</v>
      </c>
      <c r="Y901" s="14">
        <v>0</v>
      </c>
      <c r="Z901" s="14">
        <v>0</v>
      </c>
      <c r="AA901" s="14">
        <v>0</v>
      </c>
      <c r="AB901" s="14">
        <v>0</v>
      </c>
      <c r="AC901" s="14">
        <v>0</v>
      </c>
      <c r="AD901" s="14">
        <v>12</v>
      </c>
      <c r="AE901" s="14">
        <v>1</v>
      </c>
      <c r="AF901" s="14">
        <v>3</v>
      </c>
      <c r="AG901" s="6">
        <v>2</v>
      </c>
      <c r="AH901" s="6">
        <v>2</v>
      </c>
      <c r="AI901" s="6">
        <v>0</v>
      </c>
      <c r="AJ901" s="6">
        <v>4</v>
      </c>
      <c r="AK901" s="14">
        <v>0</v>
      </c>
      <c r="AL901" s="14">
        <v>0</v>
      </c>
      <c r="AM901" s="14">
        <v>0</v>
      </c>
      <c r="AN901" s="14">
        <v>0.2</v>
      </c>
      <c r="AO901" s="14">
        <v>3000</v>
      </c>
      <c r="AP901" s="14">
        <v>0.2</v>
      </c>
      <c r="AQ901" s="14">
        <v>10</v>
      </c>
      <c r="AR901" s="6">
        <v>0</v>
      </c>
      <c r="AS901" s="14">
        <v>92000013</v>
      </c>
      <c r="AT901" s="15" t="s">
        <v>159</v>
      </c>
      <c r="AU901" s="14" t="s">
        <v>356</v>
      </c>
      <c r="AV901" s="14">
        <v>10003002</v>
      </c>
      <c r="AW901" s="14">
        <v>20001040</v>
      </c>
      <c r="AX901" s="15" t="s">
        <v>380</v>
      </c>
      <c r="AY901" s="15">
        <v>0</v>
      </c>
      <c r="AZ901" s="13">
        <v>0</v>
      </c>
      <c r="BA901" s="13">
        <v>0</v>
      </c>
      <c r="BB901" s="108" t="s">
        <v>1079</v>
      </c>
      <c r="BC901" s="14">
        <v>0</v>
      </c>
      <c r="BD901" s="11">
        <v>0</v>
      </c>
      <c r="BE901" s="14">
        <v>0</v>
      </c>
      <c r="BF901" s="14">
        <v>0</v>
      </c>
      <c r="BG901" s="14">
        <v>0</v>
      </c>
      <c r="BH901" s="14">
        <v>0</v>
      </c>
      <c r="BI901" s="9">
        <v>0</v>
      </c>
      <c r="BJ901" s="6">
        <v>0</v>
      </c>
      <c r="BK901" s="6">
        <v>0</v>
      </c>
      <c r="BL901" s="6">
        <v>0</v>
      </c>
      <c r="BM901" s="6">
        <v>0</v>
      </c>
      <c r="BN901" s="6">
        <v>0</v>
      </c>
      <c r="BO901" s="6">
        <v>0</v>
      </c>
    </row>
    <row r="902" spans="3:67" ht="19.5" customHeight="1">
      <c r="C902" s="66">
        <v>63001001</v>
      </c>
      <c r="D902" s="82" t="s">
        <v>1080</v>
      </c>
      <c r="E902" s="55">
        <v>1</v>
      </c>
      <c r="F902" s="66">
        <v>63001001</v>
      </c>
      <c r="G902" s="66">
        <v>0</v>
      </c>
      <c r="H902" s="73">
        <v>0</v>
      </c>
      <c r="I902" s="66">
        <v>1</v>
      </c>
      <c r="J902" s="66">
        <v>0</v>
      </c>
      <c r="K902" s="55">
        <v>0</v>
      </c>
      <c r="L902" s="66">
        <v>0</v>
      </c>
      <c r="M902" s="66">
        <v>0</v>
      </c>
      <c r="N902" s="66">
        <v>2</v>
      </c>
      <c r="O902" s="66">
        <v>12</v>
      </c>
      <c r="P902" s="66">
        <v>1</v>
      </c>
      <c r="Q902" s="66">
        <v>0</v>
      </c>
      <c r="R902" s="62">
        <v>0</v>
      </c>
      <c r="S902" s="73">
        <v>0</v>
      </c>
      <c r="T902" s="55">
        <v>1</v>
      </c>
      <c r="U902" s="66">
        <v>2</v>
      </c>
      <c r="V902" s="66">
        <v>0</v>
      </c>
      <c r="W902" s="66">
        <v>0</v>
      </c>
      <c r="X902" s="66">
        <v>0</v>
      </c>
      <c r="Y902" s="66">
        <v>0</v>
      </c>
      <c r="Z902" s="66">
        <v>0</v>
      </c>
      <c r="AA902" s="66">
        <v>0</v>
      </c>
      <c r="AB902" s="66">
        <v>1</v>
      </c>
      <c r="AC902" s="66">
        <v>0</v>
      </c>
      <c r="AD902" s="66">
        <v>60</v>
      </c>
      <c r="AE902" s="66">
        <v>1</v>
      </c>
      <c r="AF902" s="66" t="s">
        <v>392</v>
      </c>
      <c r="AG902" s="62">
        <v>0</v>
      </c>
      <c r="AH902" s="62">
        <v>0</v>
      </c>
      <c r="AI902" s="6">
        <v>0</v>
      </c>
      <c r="AJ902" s="62">
        <v>0</v>
      </c>
      <c r="AK902" s="66">
        <v>0</v>
      </c>
      <c r="AL902" s="66">
        <v>0</v>
      </c>
      <c r="AM902" s="66">
        <v>0</v>
      </c>
      <c r="AN902" s="66">
        <v>0</v>
      </c>
      <c r="AO902" s="66">
        <v>50000</v>
      </c>
      <c r="AP902" s="66">
        <v>0</v>
      </c>
      <c r="AQ902" s="66">
        <v>0</v>
      </c>
      <c r="AR902" s="62">
        <v>0</v>
      </c>
      <c r="AS902" s="66">
        <v>90501001</v>
      </c>
      <c r="AT902" s="82" t="s">
        <v>158</v>
      </c>
      <c r="AU902" s="66">
        <v>0</v>
      </c>
      <c r="AV902" s="66">
        <v>0</v>
      </c>
      <c r="AW902" s="66">
        <v>0</v>
      </c>
      <c r="AX902" s="12" t="s">
        <v>1081</v>
      </c>
      <c r="AY902" s="82">
        <v>0</v>
      </c>
      <c r="AZ902" s="73">
        <v>0</v>
      </c>
      <c r="BA902" s="73">
        <v>0</v>
      </c>
      <c r="BB902" s="130" t="s">
        <v>1082</v>
      </c>
      <c r="BC902" s="66">
        <v>0</v>
      </c>
      <c r="BD902" s="55">
        <v>0</v>
      </c>
      <c r="BE902" s="66">
        <v>0</v>
      </c>
      <c r="BF902" s="66">
        <v>0</v>
      </c>
      <c r="BG902" s="66">
        <v>0</v>
      </c>
      <c r="BH902" s="66">
        <v>0</v>
      </c>
      <c r="BI902" s="85">
        <v>0</v>
      </c>
      <c r="BJ902" s="6">
        <v>1</v>
      </c>
      <c r="BK902" s="6">
        <v>0</v>
      </c>
      <c r="BL902" s="6">
        <v>0</v>
      </c>
      <c r="BM902" s="6">
        <v>0</v>
      </c>
      <c r="BN902" s="6">
        <v>0</v>
      </c>
      <c r="BO902" s="6">
        <v>0</v>
      </c>
    </row>
    <row r="903" spans="3:67" ht="20.100000000000001" customHeight="1">
      <c r="C903" s="11">
        <v>63001002</v>
      </c>
      <c r="D903" s="12" t="s">
        <v>1083</v>
      </c>
      <c r="E903" s="11">
        <v>1</v>
      </c>
      <c r="F903" s="11">
        <v>63001002</v>
      </c>
      <c r="G903" s="14">
        <v>0</v>
      </c>
      <c r="H903" s="13">
        <v>0</v>
      </c>
      <c r="I903" s="14">
        <v>1</v>
      </c>
      <c r="J903" s="14">
        <v>0</v>
      </c>
      <c r="K903" s="11">
        <v>0</v>
      </c>
      <c r="L903" s="11">
        <v>0</v>
      </c>
      <c r="M903" s="11">
        <v>0</v>
      </c>
      <c r="N903" s="11">
        <v>5</v>
      </c>
      <c r="O903" s="11">
        <v>0</v>
      </c>
      <c r="P903" s="11">
        <v>0</v>
      </c>
      <c r="Q903" s="11">
        <v>0</v>
      </c>
      <c r="R903" s="6">
        <v>0</v>
      </c>
      <c r="S903" s="11">
        <v>0</v>
      </c>
      <c r="T903" s="11">
        <v>1</v>
      </c>
      <c r="U903" s="11">
        <v>2</v>
      </c>
      <c r="V903" s="11">
        <v>0</v>
      </c>
      <c r="W903" s="14">
        <v>0</v>
      </c>
      <c r="X903" s="14">
        <v>0</v>
      </c>
      <c r="Y903" s="11">
        <v>0</v>
      </c>
      <c r="Z903" s="11">
        <v>0</v>
      </c>
      <c r="AA903" s="11">
        <v>0</v>
      </c>
      <c r="AB903" s="11">
        <v>1</v>
      </c>
      <c r="AC903" s="11">
        <v>0</v>
      </c>
      <c r="AD903" s="11">
        <v>0</v>
      </c>
      <c r="AE903" s="11">
        <v>2</v>
      </c>
      <c r="AF903" s="11" t="s">
        <v>167</v>
      </c>
      <c r="AG903" s="6">
        <v>2</v>
      </c>
      <c r="AH903" s="6">
        <v>2</v>
      </c>
      <c r="AI903" s="6">
        <v>0</v>
      </c>
      <c r="AJ903" s="6">
        <v>1.5</v>
      </c>
      <c r="AK903" s="11">
        <v>0</v>
      </c>
      <c r="AL903" s="11">
        <v>0</v>
      </c>
      <c r="AM903" s="11">
        <v>0</v>
      </c>
      <c r="AN903" s="11">
        <v>0</v>
      </c>
      <c r="AO903" s="11">
        <v>3000</v>
      </c>
      <c r="AP903" s="11">
        <v>0</v>
      </c>
      <c r="AQ903" s="11">
        <v>0</v>
      </c>
      <c r="AR903" s="6">
        <v>0</v>
      </c>
      <c r="AS903" s="11" t="s">
        <v>158</v>
      </c>
      <c r="AT903" s="12" t="s">
        <v>158</v>
      </c>
      <c r="AU903" s="11">
        <v>0</v>
      </c>
      <c r="AV903" s="14">
        <v>0</v>
      </c>
      <c r="AW903" s="14">
        <v>0</v>
      </c>
      <c r="AX903" s="12" t="s">
        <v>160</v>
      </c>
      <c r="AY903" s="11" t="s">
        <v>1084</v>
      </c>
      <c r="AZ903" s="13">
        <v>0</v>
      </c>
      <c r="BA903" s="13">
        <v>0</v>
      </c>
      <c r="BB903" s="37" t="s">
        <v>1085</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63001003</v>
      </c>
      <c r="D904" s="12" t="s">
        <v>1086</v>
      </c>
      <c r="E904" s="11">
        <v>1</v>
      </c>
      <c r="F904" s="11">
        <v>63003001</v>
      </c>
      <c r="G904" s="11">
        <v>0</v>
      </c>
      <c r="H904" s="13">
        <v>0</v>
      </c>
      <c r="I904" s="14">
        <v>1</v>
      </c>
      <c r="J904" s="14">
        <v>0</v>
      </c>
      <c r="K904" s="11">
        <v>0</v>
      </c>
      <c r="L904" s="11">
        <v>0</v>
      </c>
      <c r="M904" s="11">
        <v>0</v>
      </c>
      <c r="N904" s="11">
        <v>2</v>
      </c>
      <c r="O904" s="11">
        <v>0</v>
      </c>
      <c r="P904" s="11">
        <v>0</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158</v>
      </c>
      <c r="AG904" s="6">
        <v>0</v>
      </c>
      <c r="AH904" s="6">
        <v>0</v>
      </c>
      <c r="AI904" s="6">
        <v>0</v>
      </c>
      <c r="AJ904" s="6">
        <v>0</v>
      </c>
      <c r="AK904" s="11">
        <v>0</v>
      </c>
      <c r="AL904" s="11">
        <v>0</v>
      </c>
      <c r="AM904" s="11">
        <v>0</v>
      </c>
      <c r="AN904" s="11">
        <v>0</v>
      </c>
      <c r="AO904" s="11">
        <v>0</v>
      </c>
      <c r="AP904" s="11">
        <v>0</v>
      </c>
      <c r="AQ904" s="11">
        <v>0</v>
      </c>
      <c r="AR904" s="6">
        <v>0</v>
      </c>
      <c r="AS904" s="11" t="s">
        <v>158</v>
      </c>
      <c r="AT904" s="12" t="s">
        <v>158</v>
      </c>
      <c r="AU904" s="11">
        <v>0</v>
      </c>
      <c r="AV904" s="14">
        <v>0</v>
      </c>
      <c r="AW904" s="14">
        <v>0</v>
      </c>
      <c r="AX904" s="12" t="s">
        <v>158</v>
      </c>
      <c r="AY904" s="11">
        <v>0</v>
      </c>
      <c r="AZ904" s="13"/>
      <c r="BA904" s="13">
        <v>0</v>
      </c>
      <c r="BB904" s="37" t="s">
        <v>1087</v>
      </c>
      <c r="BC904" s="11">
        <v>0</v>
      </c>
      <c r="BD904" s="11">
        <v>0</v>
      </c>
      <c r="BE904" s="11">
        <v>0</v>
      </c>
      <c r="BF904" s="11">
        <v>0</v>
      </c>
      <c r="BG904" s="11">
        <v>0</v>
      </c>
      <c r="BH904" s="11">
        <v>0</v>
      </c>
      <c r="BI904" s="9">
        <v>0</v>
      </c>
      <c r="BJ904" s="6">
        <v>0</v>
      </c>
      <c r="BK904" s="6">
        <v>0</v>
      </c>
      <c r="BL904" s="6">
        <v>0</v>
      </c>
      <c r="BM904" s="6">
        <v>0</v>
      </c>
      <c r="BN904" s="6">
        <v>0</v>
      </c>
      <c r="BO904" s="6">
        <v>0</v>
      </c>
    </row>
    <row r="905" spans="3:67" ht="19.5" customHeight="1">
      <c r="C905" s="11">
        <v>63001004</v>
      </c>
      <c r="D905" s="141" t="s">
        <v>1088</v>
      </c>
      <c r="E905" s="104">
        <v>1</v>
      </c>
      <c r="F905" s="104">
        <v>63001004</v>
      </c>
      <c r="G905" s="104">
        <v>0</v>
      </c>
      <c r="H905" s="104">
        <v>0</v>
      </c>
      <c r="I905" s="14">
        <v>1</v>
      </c>
      <c r="J905" s="14">
        <v>0</v>
      </c>
      <c r="K905" s="11">
        <v>0</v>
      </c>
      <c r="L905" s="104">
        <v>0</v>
      </c>
      <c r="M905" s="104">
        <v>0</v>
      </c>
      <c r="N905" s="104">
        <v>2</v>
      </c>
      <c r="O905" s="104">
        <v>1</v>
      </c>
      <c r="P905" s="104">
        <v>0.05</v>
      </c>
      <c r="Q905" s="104">
        <v>0</v>
      </c>
      <c r="R905" s="6">
        <v>0</v>
      </c>
      <c r="S905" s="104">
        <v>0</v>
      </c>
      <c r="T905" s="104">
        <v>1</v>
      </c>
      <c r="U905" s="104">
        <v>2</v>
      </c>
      <c r="V905" s="104">
        <v>0</v>
      </c>
      <c r="W905" s="104">
        <v>0</v>
      </c>
      <c r="X905" s="104">
        <v>0</v>
      </c>
      <c r="Y905" s="104">
        <v>0</v>
      </c>
      <c r="Z905" s="104">
        <v>0</v>
      </c>
      <c r="AA905" s="104">
        <v>0</v>
      </c>
      <c r="AB905" s="11">
        <v>1</v>
      </c>
      <c r="AC905" s="104">
        <v>0</v>
      </c>
      <c r="AD905" s="104">
        <v>15</v>
      </c>
      <c r="AE905" s="104">
        <v>2</v>
      </c>
      <c r="AF905" s="104" t="s">
        <v>167</v>
      </c>
      <c r="AG905" s="104">
        <v>2</v>
      </c>
      <c r="AH905" s="104">
        <v>3</v>
      </c>
      <c r="AI905" s="6">
        <v>0</v>
      </c>
      <c r="AJ905" s="104">
        <v>1.5</v>
      </c>
      <c r="AK905" s="104">
        <v>0</v>
      </c>
      <c r="AL905" s="104">
        <v>0</v>
      </c>
      <c r="AM905" s="104">
        <v>0</v>
      </c>
      <c r="AN905" s="104">
        <v>0</v>
      </c>
      <c r="AO905" s="104">
        <v>3000</v>
      </c>
      <c r="AP905" s="104">
        <v>0.5</v>
      </c>
      <c r="AQ905" s="104">
        <v>0</v>
      </c>
      <c r="AR905" s="104">
        <v>0</v>
      </c>
      <c r="AS905" s="104">
        <v>0</v>
      </c>
      <c r="AT905" s="141" t="s">
        <v>158</v>
      </c>
      <c r="AU905" s="104">
        <v>0</v>
      </c>
      <c r="AV905" s="104">
        <v>0</v>
      </c>
      <c r="AW905" s="104">
        <v>0</v>
      </c>
      <c r="AX905" s="141" t="s">
        <v>160</v>
      </c>
      <c r="AY905" s="141">
        <v>0</v>
      </c>
      <c r="AZ905" s="104">
        <v>0</v>
      </c>
      <c r="BA905" s="104">
        <v>0</v>
      </c>
      <c r="BB905" s="155" t="str">
        <f>"普通攻击有5%概率向目标施放元素爆冰技能"</f>
        <v>普通攻击有5%概率向目标施放元素爆冰技能</v>
      </c>
      <c r="BC905" s="104">
        <v>0</v>
      </c>
      <c r="BD905" s="11">
        <v>0</v>
      </c>
      <c r="BE905" s="104">
        <v>0</v>
      </c>
      <c r="BF905" s="104">
        <v>0</v>
      </c>
      <c r="BG905" s="104">
        <v>0</v>
      </c>
      <c r="BH905" s="104">
        <v>0</v>
      </c>
      <c r="BI905" s="196" t="s">
        <v>1089</v>
      </c>
      <c r="BJ905" s="6">
        <v>0</v>
      </c>
      <c r="BK905" s="6">
        <v>0</v>
      </c>
      <c r="BL905" s="6">
        <v>0</v>
      </c>
      <c r="BM905" s="6">
        <v>0</v>
      </c>
      <c r="BN905" s="6">
        <v>0</v>
      </c>
      <c r="BO905" s="6">
        <v>0</v>
      </c>
    </row>
    <row r="906" spans="3:67" ht="20.100000000000001" customHeight="1">
      <c r="C906" s="24">
        <v>63001005</v>
      </c>
      <c r="D906" s="38" t="s">
        <v>1090</v>
      </c>
      <c r="E906" s="24">
        <v>1</v>
      </c>
      <c r="F906" s="24">
        <v>63001005</v>
      </c>
      <c r="G906" s="24">
        <v>0</v>
      </c>
      <c r="H906" s="24">
        <v>0</v>
      </c>
      <c r="I906" s="24">
        <v>1</v>
      </c>
      <c r="J906" s="24">
        <v>0</v>
      </c>
      <c r="K906" s="24">
        <v>0</v>
      </c>
      <c r="L906" s="24">
        <v>0</v>
      </c>
      <c r="M906" s="24">
        <v>0</v>
      </c>
      <c r="N906" s="24">
        <v>5</v>
      </c>
      <c r="O906" s="24">
        <v>0</v>
      </c>
      <c r="P906" s="24">
        <v>0</v>
      </c>
      <c r="Q906" s="24">
        <v>0</v>
      </c>
      <c r="R906" s="24">
        <v>0</v>
      </c>
      <c r="S906" s="24">
        <v>0</v>
      </c>
      <c r="T906" s="24">
        <v>1</v>
      </c>
      <c r="U906" s="24">
        <v>2</v>
      </c>
      <c r="V906" s="24">
        <v>0</v>
      </c>
      <c r="W906" s="24">
        <v>0</v>
      </c>
      <c r="X906" s="24">
        <v>0</v>
      </c>
      <c r="Y906" s="24">
        <v>0</v>
      </c>
      <c r="Z906" s="24">
        <v>0</v>
      </c>
      <c r="AA906" s="24">
        <v>0</v>
      </c>
      <c r="AB906" s="24">
        <v>1</v>
      </c>
      <c r="AC906" s="24">
        <v>0</v>
      </c>
      <c r="AD906" s="24">
        <v>0</v>
      </c>
      <c r="AE906" s="24">
        <v>2</v>
      </c>
      <c r="AF906" s="24" t="s">
        <v>167</v>
      </c>
      <c r="AG906" s="24">
        <v>2</v>
      </c>
      <c r="AH906" s="24">
        <v>2</v>
      </c>
      <c r="AI906" s="24">
        <v>0</v>
      </c>
      <c r="AJ906" s="24">
        <v>1.5</v>
      </c>
      <c r="AK906" s="24">
        <v>0</v>
      </c>
      <c r="AL906" s="24">
        <v>0</v>
      </c>
      <c r="AM906" s="24">
        <v>0</v>
      </c>
      <c r="AN906" s="24">
        <v>0</v>
      </c>
      <c r="AO906" s="24">
        <v>3000</v>
      </c>
      <c r="AP906" s="24">
        <v>0</v>
      </c>
      <c r="AQ906" s="24">
        <v>0</v>
      </c>
      <c r="AR906" s="24">
        <v>0</v>
      </c>
      <c r="AS906" s="24" t="s">
        <v>158</v>
      </c>
      <c r="AT906" s="38" t="s">
        <v>158</v>
      </c>
      <c r="AU906" s="24">
        <v>0</v>
      </c>
      <c r="AV906" s="24">
        <v>0</v>
      </c>
      <c r="AW906" s="24">
        <v>0</v>
      </c>
      <c r="AX906" s="38" t="s">
        <v>160</v>
      </c>
      <c r="AY906" s="24" t="s">
        <v>1091</v>
      </c>
      <c r="AZ906" s="24">
        <v>0</v>
      </c>
      <c r="BA906" s="24">
        <v>0</v>
      </c>
      <c r="BB906" s="156" t="s">
        <v>1092</v>
      </c>
      <c r="BC906" s="24">
        <v>0</v>
      </c>
      <c r="BD906" s="24">
        <v>0</v>
      </c>
      <c r="BE906" s="24">
        <v>0</v>
      </c>
      <c r="BF906" s="24">
        <v>0</v>
      </c>
      <c r="BG906" s="24">
        <v>0</v>
      </c>
      <c r="BH906" s="24">
        <v>0</v>
      </c>
      <c r="BI906" s="17">
        <v>0</v>
      </c>
      <c r="BJ906" s="24">
        <v>0</v>
      </c>
      <c r="BK906" s="24">
        <v>0</v>
      </c>
      <c r="BL906" s="24">
        <v>0</v>
      </c>
      <c r="BM906" s="24">
        <v>0</v>
      </c>
      <c r="BN906" s="24">
        <v>0</v>
      </c>
      <c r="BO906" s="24">
        <v>0</v>
      </c>
    </row>
    <row r="907" spans="3:67" ht="20.100000000000001" customHeight="1">
      <c r="C907" s="11">
        <v>63002001</v>
      </c>
      <c r="D907" s="12" t="s">
        <v>1093</v>
      </c>
      <c r="E907" s="11">
        <v>1</v>
      </c>
      <c r="F907" s="11">
        <v>63002001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t="s">
        <v>392</v>
      </c>
      <c r="AG907" s="6">
        <v>0</v>
      </c>
      <c r="AH907" s="6">
        <v>0</v>
      </c>
      <c r="AI907" s="6">
        <v>0</v>
      </c>
      <c r="AJ907" s="6">
        <v>0</v>
      </c>
      <c r="AK907" s="11">
        <v>0</v>
      </c>
      <c r="AL907" s="11">
        <v>0</v>
      </c>
      <c r="AM907" s="11">
        <v>0</v>
      </c>
      <c r="AN907" s="11">
        <v>0</v>
      </c>
      <c r="AO907" s="11">
        <v>50000</v>
      </c>
      <c r="AP907" s="11">
        <v>0</v>
      </c>
      <c r="AQ907" s="11">
        <v>0</v>
      </c>
      <c r="AR907" s="6">
        <v>0</v>
      </c>
      <c r="AS907" s="11">
        <v>90502001</v>
      </c>
      <c r="AT907" s="12" t="s">
        <v>158</v>
      </c>
      <c r="AU907" s="11">
        <v>0</v>
      </c>
      <c r="AV907" s="14">
        <v>0</v>
      </c>
      <c r="AW907" s="14">
        <v>0</v>
      </c>
      <c r="AX907" s="12" t="s">
        <v>1081</v>
      </c>
      <c r="AY907" s="11">
        <v>0</v>
      </c>
      <c r="AZ907" s="13">
        <v>0</v>
      </c>
      <c r="BA907" s="13">
        <v>0</v>
      </c>
      <c r="BB907" s="37" t="s">
        <v>1094</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63002002</v>
      </c>
      <c r="D908" s="12" t="s">
        <v>1086</v>
      </c>
      <c r="E908" s="11">
        <v>1</v>
      </c>
      <c r="F908" s="11">
        <v>63002002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158</v>
      </c>
      <c r="AG908" s="6">
        <v>0</v>
      </c>
      <c r="AH908" s="6">
        <v>0</v>
      </c>
      <c r="AI908" s="6">
        <v>0</v>
      </c>
      <c r="AJ908" s="6">
        <v>0</v>
      </c>
      <c r="AK908" s="11">
        <v>0</v>
      </c>
      <c r="AL908" s="11">
        <v>0</v>
      </c>
      <c r="AM908" s="11">
        <v>0</v>
      </c>
      <c r="AN908" s="11">
        <v>0</v>
      </c>
      <c r="AO908" s="11">
        <v>0</v>
      </c>
      <c r="AP908" s="11">
        <v>0</v>
      </c>
      <c r="AQ908" s="11">
        <v>0</v>
      </c>
      <c r="AR908" s="6">
        <v>0</v>
      </c>
      <c r="AS908" s="11" t="s">
        <v>158</v>
      </c>
      <c r="AT908" s="12" t="s">
        <v>158</v>
      </c>
      <c r="AU908" s="11">
        <v>0</v>
      </c>
      <c r="AV908" s="14">
        <v>0</v>
      </c>
      <c r="AW908" s="14">
        <v>0</v>
      </c>
      <c r="AX908" s="12" t="s">
        <v>158</v>
      </c>
      <c r="AY908" s="11">
        <v>0</v>
      </c>
      <c r="AZ908" s="13"/>
      <c r="BA908" s="13">
        <v>0</v>
      </c>
      <c r="BB908" s="37" t="s">
        <v>1087</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63002003</v>
      </c>
      <c r="D909" s="12" t="s">
        <v>1095</v>
      </c>
      <c r="E909" s="11">
        <v>1</v>
      </c>
      <c r="F909" s="11">
        <v>1000001</v>
      </c>
      <c r="G909" s="11">
        <v>0</v>
      </c>
      <c r="H909" s="13">
        <v>0</v>
      </c>
      <c r="I909" s="14">
        <v>1</v>
      </c>
      <c r="J909" s="14">
        <v>0</v>
      </c>
      <c r="K909" s="11">
        <v>0</v>
      </c>
      <c r="L909" s="11">
        <v>0</v>
      </c>
      <c r="M909" s="11">
        <v>0</v>
      </c>
      <c r="N909" s="11">
        <v>5</v>
      </c>
      <c r="O909" s="11">
        <v>8</v>
      </c>
      <c r="P909" s="11">
        <v>1</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158</v>
      </c>
      <c r="AG909" s="6">
        <v>0</v>
      </c>
      <c r="AH909" s="6">
        <v>0</v>
      </c>
      <c r="AI909" s="6">
        <v>0</v>
      </c>
      <c r="AJ909" s="6">
        <v>0</v>
      </c>
      <c r="AK909" s="11">
        <v>0</v>
      </c>
      <c r="AL909" s="11">
        <v>0</v>
      </c>
      <c r="AM909" s="11">
        <v>0</v>
      </c>
      <c r="AN909" s="11">
        <v>0</v>
      </c>
      <c r="AO909" s="11">
        <v>0</v>
      </c>
      <c r="AP909" s="11">
        <v>0</v>
      </c>
      <c r="AQ909" s="11">
        <v>0</v>
      </c>
      <c r="AR909" s="6">
        <v>0</v>
      </c>
      <c r="AS909" s="11" t="s">
        <v>158</v>
      </c>
      <c r="AT909" s="12" t="s">
        <v>158</v>
      </c>
      <c r="AU909" s="11">
        <v>0</v>
      </c>
      <c r="AV909" s="14">
        <v>0</v>
      </c>
      <c r="AW909" s="14">
        <v>0</v>
      </c>
      <c r="AX909" s="12" t="s">
        <v>158</v>
      </c>
      <c r="AY909" s="11" t="s">
        <v>1096</v>
      </c>
      <c r="AZ909" s="13"/>
      <c r="BA909" s="13">
        <v>0</v>
      </c>
      <c r="BB909" s="37" t="s">
        <v>1097</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04">
        <v>63002004</v>
      </c>
      <c r="D910" s="141" t="s">
        <v>1098</v>
      </c>
      <c r="E910" s="104">
        <v>1</v>
      </c>
      <c r="F910" s="104">
        <v>63001004</v>
      </c>
      <c r="G910" s="104">
        <v>0</v>
      </c>
      <c r="H910" s="104">
        <v>0</v>
      </c>
      <c r="I910" s="104">
        <v>1</v>
      </c>
      <c r="J910" s="104">
        <v>0</v>
      </c>
      <c r="K910" s="104">
        <v>0</v>
      </c>
      <c r="L910" s="104">
        <v>0</v>
      </c>
      <c r="M910" s="104">
        <v>0</v>
      </c>
      <c r="N910" s="104">
        <v>2</v>
      </c>
      <c r="O910" s="104">
        <v>1</v>
      </c>
      <c r="P910" s="104">
        <v>0.25</v>
      </c>
      <c r="Q910" s="104">
        <v>0</v>
      </c>
      <c r="R910" s="104">
        <v>0</v>
      </c>
      <c r="S910" s="104">
        <v>0</v>
      </c>
      <c r="T910" s="104">
        <v>1</v>
      </c>
      <c r="U910" s="104">
        <v>2</v>
      </c>
      <c r="V910" s="104">
        <v>0</v>
      </c>
      <c r="W910" s="104">
        <v>0</v>
      </c>
      <c r="X910" s="104">
        <v>0</v>
      </c>
      <c r="Y910" s="104">
        <v>0</v>
      </c>
      <c r="Z910" s="104">
        <v>0</v>
      </c>
      <c r="AA910" s="104">
        <v>0</v>
      </c>
      <c r="AB910" s="11">
        <v>1</v>
      </c>
      <c r="AC910" s="104">
        <v>0</v>
      </c>
      <c r="AD910" s="104">
        <v>5</v>
      </c>
      <c r="AE910" s="104">
        <v>0</v>
      </c>
      <c r="AF910" s="104">
        <v>0</v>
      </c>
      <c r="AG910" s="104">
        <v>7</v>
      </c>
      <c r="AH910" s="104">
        <v>0</v>
      </c>
      <c r="AI910" s="104">
        <v>0</v>
      </c>
      <c r="AJ910" s="104">
        <v>3</v>
      </c>
      <c r="AK910" s="104">
        <v>0</v>
      </c>
      <c r="AL910" s="104">
        <v>0</v>
      </c>
      <c r="AM910" s="104">
        <v>0</v>
      </c>
      <c r="AN910" s="104">
        <v>0</v>
      </c>
      <c r="AO910" s="104">
        <v>3000</v>
      </c>
      <c r="AP910" s="104">
        <v>0.5</v>
      </c>
      <c r="AQ910" s="104">
        <v>0</v>
      </c>
      <c r="AR910" s="104">
        <v>0</v>
      </c>
      <c r="AS910" s="104">
        <v>90000007</v>
      </c>
      <c r="AT910" s="141"/>
      <c r="AU910" s="104">
        <v>0</v>
      </c>
      <c r="AV910" s="104">
        <v>0</v>
      </c>
      <c r="AW910" s="104">
        <v>0</v>
      </c>
      <c r="AX910" s="141" t="s">
        <v>160</v>
      </c>
      <c r="AY910" s="141">
        <v>0</v>
      </c>
      <c r="AZ910" s="104">
        <v>0</v>
      </c>
      <c r="BA910" s="104">
        <v>0</v>
      </c>
      <c r="BB910" s="155" t="s">
        <v>1099</v>
      </c>
      <c r="BC910" s="104">
        <v>0</v>
      </c>
      <c r="BD910" s="104">
        <v>0</v>
      </c>
      <c r="BE910" s="104">
        <v>0</v>
      </c>
      <c r="BF910" s="104">
        <v>0</v>
      </c>
      <c r="BG910" s="104">
        <v>0</v>
      </c>
      <c r="BH910" s="104">
        <v>0</v>
      </c>
      <c r="BI910" s="147">
        <v>0</v>
      </c>
      <c r="BJ910" s="104">
        <v>0</v>
      </c>
      <c r="BK910" s="6">
        <v>0</v>
      </c>
      <c r="BL910" s="6">
        <v>0</v>
      </c>
      <c r="BM910" s="6">
        <v>0</v>
      </c>
      <c r="BN910" s="6">
        <v>0</v>
      </c>
      <c r="BO910" s="6">
        <v>0</v>
      </c>
    </row>
    <row r="911" spans="3:67" ht="20.100000000000001" customHeight="1">
      <c r="C911" s="11">
        <v>63002005</v>
      </c>
      <c r="D911" s="12" t="s">
        <v>1100</v>
      </c>
      <c r="E911" s="11">
        <v>1</v>
      </c>
      <c r="F911" s="11">
        <v>61012101</v>
      </c>
      <c r="G911" s="11">
        <v>0</v>
      </c>
      <c r="H911" s="13">
        <v>0</v>
      </c>
      <c r="I911" s="11">
        <v>1</v>
      </c>
      <c r="J911" s="11">
        <v>0</v>
      </c>
      <c r="K911" s="11">
        <v>0</v>
      </c>
      <c r="L911" s="11">
        <v>0</v>
      </c>
      <c r="M911" s="11">
        <v>0</v>
      </c>
      <c r="N911" s="11">
        <v>2</v>
      </c>
      <c r="O911" s="11">
        <v>1</v>
      </c>
      <c r="P911" s="11">
        <v>0.3</v>
      </c>
      <c r="Q911" s="11">
        <v>0</v>
      </c>
      <c r="R911" s="6">
        <v>0</v>
      </c>
      <c r="S911" s="11">
        <v>0</v>
      </c>
      <c r="T911" s="11">
        <v>1</v>
      </c>
      <c r="U911" s="11">
        <v>1</v>
      </c>
      <c r="V911" s="11">
        <v>0</v>
      </c>
      <c r="W911" s="11">
        <v>2</v>
      </c>
      <c r="X911" s="11">
        <v>500</v>
      </c>
      <c r="Y911" s="11">
        <v>0</v>
      </c>
      <c r="Z911" s="11">
        <v>0</v>
      </c>
      <c r="AA911" s="11">
        <v>0</v>
      </c>
      <c r="AB911" s="11">
        <v>1</v>
      </c>
      <c r="AC911" s="11">
        <v>0</v>
      </c>
      <c r="AD911" s="11">
        <v>3</v>
      </c>
      <c r="AE911" s="11">
        <v>2</v>
      </c>
      <c r="AF911" s="11" t="s">
        <v>710</v>
      </c>
      <c r="AG911" s="6">
        <v>2</v>
      </c>
      <c r="AH911" s="6">
        <v>0</v>
      </c>
      <c r="AI911" s="6">
        <v>0</v>
      </c>
      <c r="AJ911" s="6">
        <v>1.5</v>
      </c>
      <c r="AK911" s="11">
        <v>0</v>
      </c>
      <c r="AL911" s="11">
        <v>0</v>
      </c>
      <c r="AM911" s="11">
        <v>0</v>
      </c>
      <c r="AN911" s="11">
        <v>0</v>
      </c>
      <c r="AO911" s="11">
        <v>3000</v>
      </c>
      <c r="AP911" s="11">
        <v>0</v>
      </c>
      <c r="AQ911" s="11">
        <v>0</v>
      </c>
      <c r="AR911" s="6">
        <v>0</v>
      </c>
      <c r="AS911" s="11">
        <v>0</v>
      </c>
      <c r="AT911" s="12" t="s">
        <v>214</v>
      </c>
      <c r="AU911" s="11" t="s">
        <v>711</v>
      </c>
      <c r="AV911" s="14">
        <v>10001007</v>
      </c>
      <c r="AW911" s="14">
        <v>21000010</v>
      </c>
      <c r="AX911" s="12" t="s">
        <v>160</v>
      </c>
      <c r="AY911" s="11">
        <v>0</v>
      </c>
      <c r="AZ911" s="13">
        <v>0</v>
      </c>
      <c r="BA911" s="13">
        <v>0</v>
      </c>
      <c r="BB911" s="95" t="str">
        <f>"每次攻击有30%概率立即对目标范围内的怪物造成"&amp;W911*100&amp;"%攻击伤害+"&amp;X911&amp;"点固定伤害"</f>
        <v>每次攻击有30%概率立即对目标范围内的怪物造成200%攻击伤害+500点固定伤害</v>
      </c>
      <c r="BC911" s="11">
        <v>0</v>
      </c>
      <c r="BD911" s="11">
        <v>0</v>
      </c>
      <c r="BE911" s="11">
        <v>0</v>
      </c>
      <c r="BF911" s="11">
        <v>0</v>
      </c>
      <c r="BG911" s="11">
        <v>0</v>
      </c>
      <c r="BH911" s="11">
        <v>0</v>
      </c>
      <c r="BI911" s="9">
        <v>0</v>
      </c>
      <c r="BJ911" s="6">
        <v>0</v>
      </c>
      <c r="BK911" s="6">
        <v>0</v>
      </c>
      <c r="BL911" s="6">
        <v>0</v>
      </c>
      <c r="BM911" s="6">
        <v>0</v>
      </c>
      <c r="BN911" s="6">
        <v>0</v>
      </c>
      <c r="BO911" s="6">
        <v>0</v>
      </c>
    </row>
    <row r="912" spans="3:67" ht="20.100000000000001" customHeight="1">
      <c r="C912" s="11">
        <v>63003001</v>
      </c>
      <c r="D912" s="12" t="s">
        <v>1101</v>
      </c>
      <c r="E912" s="11">
        <v>1</v>
      </c>
      <c r="F912" s="11">
        <v>63003001</v>
      </c>
      <c r="G912" s="11">
        <v>0</v>
      </c>
      <c r="H912" s="13">
        <v>0</v>
      </c>
      <c r="I912" s="14">
        <v>1</v>
      </c>
      <c r="J912" s="14">
        <v>0</v>
      </c>
      <c r="K912" s="11">
        <v>0</v>
      </c>
      <c r="L912" s="11">
        <v>0</v>
      </c>
      <c r="M912" s="11">
        <v>0</v>
      </c>
      <c r="N912" s="11">
        <v>2</v>
      </c>
      <c r="O912" s="11">
        <v>12</v>
      </c>
      <c r="P912" s="11">
        <v>1</v>
      </c>
      <c r="Q912" s="11">
        <v>0</v>
      </c>
      <c r="R912" s="6">
        <v>0</v>
      </c>
      <c r="S912" s="11">
        <v>0</v>
      </c>
      <c r="T912" s="11">
        <v>1</v>
      </c>
      <c r="U912" s="11">
        <v>2</v>
      </c>
      <c r="V912" s="11">
        <v>0</v>
      </c>
      <c r="W912" s="14">
        <v>0</v>
      </c>
      <c r="X912" s="14">
        <v>0</v>
      </c>
      <c r="Y912" s="11">
        <v>0</v>
      </c>
      <c r="Z912" s="11">
        <v>0</v>
      </c>
      <c r="AA912" s="11">
        <v>0</v>
      </c>
      <c r="AB912" s="11">
        <v>1</v>
      </c>
      <c r="AC912" s="11">
        <v>0</v>
      </c>
      <c r="AD912" s="11">
        <v>60</v>
      </c>
      <c r="AE912" s="11">
        <v>1</v>
      </c>
      <c r="AF912" s="11">
        <v>10</v>
      </c>
      <c r="AG912" s="6">
        <v>0</v>
      </c>
      <c r="AH912" s="6">
        <v>0</v>
      </c>
      <c r="AI912" s="6">
        <v>0</v>
      </c>
      <c r="AJ912" s="6">
        <v>0</v>
      </c>
      <c r="AK912" s="11">
        <v>0</v>
      </c>
      <c r="AL912" s="11">
        <v>0</v>
      </c>
      <c r="AM912" s="11">
        <v>0</v>
      </c>
      <c r="AN912" s="11">
        <v>0</v>
      </c>
      <c r="AO912" s="11">
        <v>50000</v>
      </c>
      <c r="AP912" s="11">
        <v>0</v>
      </c>
      <c r="AQ912" s="11">
        <v>0</v>
      </c>
      <c r="AR912" s="6">
        <v>90503001</v>
      </c>
      <c r="AS912" s="11">
        <v>90503001</v>
      </c>
      <c r="AT912" s="12" t="s">
        <v>158</v>
      </c>
      <c r="AU912" s="11">
        <v>0</v>
      </c>
      <c r="AV912" s="14">
        <v>0</v>
      </c>
      <c r="AW912" s="14">
        <v>0</v>
      </c>
      <c r="AX912" s="12" t="s">
        <v>1081</v>
      </c>
      <c r="AY912" s="11">
        <v>0</v>
      </c>
      <c r="AZ912" s="13">
        <v>0</v>
      </c>
      <c r="BA912" s="13">
        <v>0</v>
      </c>
      <c r="BB912" s="37" t="s">
        <v>1102</v>
      </c>
      <c r="BC912" s="11">
        <v>0</v>
      </c>
      <c r="BD912" s="11">
        <v>0</v>
      </c>
      <c r="BE912" s="11">
        <v>0</v>
      </c>
      <c r="BF912" s="11">
        <v>0</v>
      </c>
      <c r="BG912" s="11">
        <v>0</v>
      </c>
      <c r="BH912" s="11">
        <v>0</v>
      </c>
      <c r="BI912" s="9">
        <v>0</v>
      </c>
      <c r="BJ912" s="6">
        <v>1</v>
      </c>
      <c r="BK912" s="6">
        <v>0</v>
      </c>
      <c r="BL912" s="6">
        <v>0</v>
      </c>
      <c r="BM912" s="6">
        <v>0</v>
      </c>
      <c r="BN912" s="6">
        <v>0</v>
      </c>
      <c r="BO912" s="6">
        <v>0</v>
      </c>
    </row>
    <row r="913" spans="3:67" ht="20.100000000000001" customHeight="1">
      <c r="C913" s="11">
        <v>63003002</v>
      </c>
      <c r="D913" s="12" t="s">
        <v>1103</v>
      </c>
      <c r="E913" s="11">
        <v>1</v>
      </c>
      <c r="F913" s="11">
        <v>63003002</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158</v>
      </c>
      <c r="AG913" s="6">
        <v>0</v>
      </c>
      <c r="AH913" s="6">
        <v>0</v>
      </c>
      <c r="AI913" s="6">
        <v>0</v>
      </c>
      <c r="AJ913" s="6">
        <v>0</v>
      </c>
      <c r="AK913" s="11">
        <v>0</v>
      </c>
      <c r="AL913" s="11">
        <v>0</v>
      </c>
      <c r="AM913" s="11">
        <v>0</v>
      </c>
      <c r="AN913" s="11">
        <v>0</v>
      </c>
      <c r="AO913" s="11">
        <v>0</v>
      </c>
      <c r="AP913" s="11">
        <v>0</v>
      </c>
      <c r="AQ913" s="11">
        <v>0</v>
      </c>
      <c r="AR913" s="6">
        <v>0</v>
      </c>
      <c r="AS913" s="11" t="s">
        <v>158</v>
      </c>
      <c r="AT913" s="12" t="s">
        <v>158</v>
      </c>
      <c r="AU913" s="11">
        <v>0</v>
      </c>
      <c r="AV913" s="14">
        <v>0</v>
      </c>
      <c r="AW913" s="14">
        <v>0</v>
      </c>
      <c r="AX913" s="12" t="s">
        <v>158</v>
      </c>
      <c r="AY913" s="11">
        <v>0</v>
      </c>
      <c r="AZ913" s="13"/>
      <c r="BA913" s="13">
        <v>0</v>
      </c>
      <c r="BB913" s="37" t="s">
        <v>1104</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63003003</v>
      </c>
      <c r="D914" s="12" t="s">
        <v>1105</v>
      </c>
      <c r="E914" s="11">
        <v>1</v>
      </c>
      <c r="F914" s="11">
        <v>1000002</v>
      </c>
      <c r="G914" s="11">
        <v>0</v>
      </c>
      <c r="H914" s="13">
        <v>0</v>
      </c>
      <c r="I914" s="14">
        <v>1</v>
      </c>
      <c r="J914" s="14">
        <v>0</v>
      </c>
      <c r="K914" s="11">
        <v>0</v>
      </c>
      <c r="L914" s="11">
        <v>0</v>
      </c>
      <c r="M914" s="11">
        <v>0</v>
      </c>
      <c r="N914" s="11">
        <v>5</v>
      </c>
      <c r="O914" s="11">
        <v>8</v>
      </c>
      <c r="P914" s="11">
        <v>2</v>
      </c>
      <c r="Q914" s="11">
        <v>0</v>
      </c>
      <c r="R914" s="6">
        <v>0</v>
      </c>
      <c r="S914" s="11">
        <v>0</v>
      </c>
      <c r="T914" s="11">
        <v>1</v>
      </c>
      <c r="U914" s="11">
        <v>0</v>
      </c>
      <c r="V914" s="11">
        <v>0</v>
      </c>
      <c r="W914" s="14">
        <v>0</v>
      </c>
      <c r="X914" s="14">
        <v>0</v>
      </c>
      <c r="Y914" s="11">
        <v>0</v>
      </c>
      <c r="Z914" s="11">
        <v>0</v>
      </c>
      <c r="AA914" s="11">
        <v>0</v>
      </c>
      <c r="AB914" s="11">
        <v>1</v>
      </c>
      <c r="AC914" s="11">
        <v>0</v>
      </c>
      <c r="AD914" s="11">
        <v>0</v>
      </c>
      <c r="AE914" s="11">
        <v>0</v>
      </c>
      <c r="AF914" s="11" t="s">
        <v>158</v>
      </c>
      <c r="AG914" s="6">
        <v>0</v>
      </c>
      <c r="AH914" s="6">
        <v>0</v>
      </c>
      <c r="AI914" s="6">
        <v>0</v>
      </c>
      <c r="AJ914" s="6">
        <v>0</v>
      </c>
      <c r="AK914" s="11">
        <v>0</v>
      </c>
      <c r="AL914" s="11">
        <v>0</v>
      </c>
      <c r="AM914" s="11">
        <v>0</v>
      </c>
      <c r="AN914" s="11">
        <v>0</v>
      </c>
      <c r="AO914" s="11">
        <v>0</v>
      </c>
      <c r="AP914" s="11">
        <v>0</v>
      </c>
      <c r="AQ914" s="11">
        <v>0</v>
      </c>
      <c r="AR914" s="6">
        <v>0</v>
      </c>
      <c r="AS914" s="11" t="s">
        <v>158</v>
      </c>
      <c r="AT914" s="12" t="s">
        <v>158</v>
      </c>
      <c r="AU914" s="11">
        <v>0</v>
      </c>
      <c r="AV914" s="14">
        <v>0</v>
      </c>
      <c r="AW914" s="14">
        <v>0</v>
      </c>
      <c r="AX914" s="12" t="s">
        <v>158</v>
      </c>
      <c r="AY914" s="11" t="s">
        <v>1106</v>
      </c>
      <c r="AZ914" s="13"/>
      <c r="BA914" s="13">
        <v>0</v>
      </c>
      <c r="BB914" s="37" t="s">
        <v>1107</v>
      </c>
      <c r="BC914" s="11">
        <v>0</v>
      </c>
      <c r="BD914" s="11">
        <v>0</v>
      </c>
      <c r="BE914" s="11">
        <v>0</v>
      </c>
      <c r="BF914" s="11">
        <v>0</v>
      </c>
      <c r="BG914" s="11">
        <v>0</v>
      </c>
      <c r="BH914" s="11">
        <v>0</v>
      </c>
      <c r="BI914" s="9">
        <v>0</v>
      </c>
      <c r="BJ914" s="6">
        <v>0</v>
      </c>
      <c r="BK914" s="6">
        <v>0</v>
      </c>
      <c r="BL914" s="6">
        <v>0</v>
      </c>
      <c r="BM914" s="6">
        <v>0</v>
      </c>
      <c r="BN914" s="6">
        <v>0</v>
      </c>
      <c r="BO914" s="6">
        <v>0</v>
      </c>
    </row>
    <row r="915" spans="3:67" ht="20.100000000000001" customHeight="1">
      <c r="C915" s="11">
        <v>63003004</v>
      </c>
      <c r="D915" s="141" t="s">
        <v>1108</v>
      </c>
      <c r="E915" s="104">
        <v>1</v>
      </c>
      <c r="F915" s="104">
        <v>63001004</v>
      </c>
      <c r="G915" s="104">
        <v>0</v>
      </c>
      <c r="H915" s="104">
        <v>0</v>
      </c>
      <c r="I915" s="14">
        <v>1</v>
      </c>
      <c r="J915" s="14">
        <v>0</v>
      </c>
      <c r="K915" s="11">
        <v>0</v>
      </c>
      <c r="L915" s="104">
        <v>0</v>
      </c>
      <c r="M915" s="104">
        <v>0</v>
      </c>
      <c r="N915" s="104">
        <v>2</v>
      </c>
      <c r="O915" s="104">
        <v>5</v>
      </c>
      <c r="P915" s="104">
        <v>0.2</v>
      </c>
      <c r="Q915" s="104">
        <v>0</v>
      </c>
      <c r="R915" s="6">
        <v>0</v>
      </c>
      <c r="S915" s="104">
        <v>0</v>
      </c>
      <c r="T915" s="104">
        <v>1</v>
      </c>
      <c r="U915" s="104">
        <v>2</v>
      </c>
      <c r="V915" s="104">
        <v>0</v>
      </c>
      <c r="W915" s="104">
        <v>0</v>
      </c>
      <c r="X915" s="104">
        <v>0</v>
      </c>
      <c r="Y915" s="104">
        <v>0</v>
      </c>
      <c r="Z915" s="104">
        <v>0</v>
      </c>
      <c r="AA915" s="104">
        <v>0</v>
      </c>
      <c r="AB915" s="11">
        <v>1</v>
      </c>
      <c r="AC915" s="104">
        <v>0</v>
      </c>
      <c r="AD915" s="104">
        <v>6</v>
      </c>
      <c r="AE915" s="104">
        <v>1</v>
      </c>
      <c r="AF915" s="104">
        <v>1</v>
      </c>
      <c r="AG915" s="104">
        <v>2</v>
      </c>
      <c r="AH915" s="104">
        <v>0</v>
      </c>
      <c r="AI915" s="6">
        <v>0</v>
      </c>
      <c r="AJ915" s="104">
        <v>2</v>
      </c>
      <c r="AK915" s="104">
        <v>0</v>
      </c>
      <c r="AL915" s="104">
        <v>0</v>
      </c>
      <c r="AM915" s="104">
        <v>0</v>
      </c>
      <c r="AN915" s="11">
        <v>0</v>
      </c>
      <c r="AO915" s="104">
        <v>10000</v>
      </c>
      <c r="AP915" s="104">
        <v>0.5</v>
      </c>
      <c r="AQ915" s="104">
        <v>0</v>
      </c>
      <c r="AR915" s="104">
        <v>0</v>
      </c>
      <c r="AS915" s="104" t="s">
        <v>158</v>
      </c>
      <c r="AT915" s="141" t="s">
        <v>159</v>
      </c>
      <c r="AU915" s="104">
        <v>0</v>
      </c>
      <c r="AV915" s="104">
        <v>0</v>
      </c>
      <c r="AW915" s="104">
        <v>0</v>
      </c>
      <c r="AX915" s="141" t="s">
        <v>160</v>
      </c>
      <c r="AY915" s="141" t="s">
        <v>158</v>
      </c>
      <c r="AZ915" s="104">
        <v>0</v>
      </c>
      <c r="BA915" s="104">
        <v>0</v>
      </c>
      <c r="BB915" s="155" t="s">
        <v>1109</v>
      </c>
      <c r="BC915" s="104">
        <v>0</v>
      </c>
      <c r="BD915" s="11">
        <v>0</v>
      </c>
      <c r="BE915" s="104">
        <v>0</v>
      </c>
      <c r="BF915" s="104">
        <v>0</v>
      </c>
      <c r="BG915" s="104">
        <v>0</v>
      </c>
      <c r="BH915" s="104">
        <v>0</v>
      </c>
      <c r="BI915" s="197" t="s">
        <v>1110</v>
      </c>
      <c r="BJ915" s="6">
        <v>1</v>
      </c>
      <c r="BK915" s="6">
        <v>0</v>
      </c>
      <c r="BL915" s="6">
        <v>0</v>
      </c>
      <c r="BM915" s="6">
        <v>0</v>
      </c>
      <c r="BN915" s="6">
        <v>0</v>
      </c>
      <c r="BO915" s="6">
        <v>0</v>
      </c>
    </row>
    <row r="916" spans="3:67" ht="20.100000000000001" customHeight="1">
      <c r="C916" s="11">
        <v>63101001</v>
      </c>
      <c r="D916" s="12" t="s">
        <v>1111</v>
      </c>
      <c r="E916" s="11">
        <v>1</v>
      </c>
      <c r="F916" s="11">
        <v>63001001</v>
      </c>
      <c r="G916" s="11">
        <v>0</v>
      </c>
      <c r="H916" s="13">
        <v>0</v>
      </c>
      <c r="I916" s="14">
        <v>1</v>
      </c>
      <c r="J916" s="14">
        <v>0</v>
      </c>
      <c r="K916" s="11">
        <v>0</v>
      </c>
      <c r="L916" s="11">
        <v>0</v>
      </c>
      <c r="M916" s="11">
        <v>0</v>
      </c>
      <c r="N916" s="11">
        <v>2</v>
      </c>
      <c r="O916" s="11">
        <v>12</v>
      </c>
      <c r="P916" s="11">
        <v>1</v>
      </c>
      <c r="Q916" s="11">
        <v>0</v>
      </c>
      <c r="R916" s="6">
        <v>0</v>
      </c>
      <c r="S916" s="11">
        <v>0</v>
      </c>
      <c r="T916" s="11">
        <v>1</v>
      </c>
      <c r="U916" s="11">
        <v>2</v>
      </c>
      <c r="V916" s="11">
        <v>0</v>
      </c>
      <c r="W916" s="14">
        <v>0</v>
      </c>
      <c r="X916" s="14">
        <v>0</v>
      </c>
      <c r="Y916" s="11">
        <v>0</v>
      </c>
      <c r="Z916" s="11">
        <v>0</v>
      </c>
      <c r="AA916" s="11">
        <v>0</v>
      </c>
      <c r="AB916" s="11">
        <v>1</v>
      </c>
      <c r="AC916" s="11">
        <v>0</v>
      </c>
      <c r="AD916" s="11">
        <v>60</v>
      </c>
      <c r="AE916" s="11">
        <v>1</v>
      </c>
      <c r="AF916" s="11">
        <v>10</v>
      </c>
      <c r="AG916" s="6">
        <v>0</v>
      </c>
      <c r="AH916" s="6">
        <v>0</v>
      </c>
      <c r="AI916" s="6">
        <v>0</v>
      </c>
      <c r="AJ916" s="6">
        <v>0</v>
      </c>
      <c r="AK916" s="11">
        <v>0</v>
      </c>
      <c r="AL916" s="11">
        <v>0</v>
      </c>
      <c r="AM916" s="11">
        <v>0</v>
      </c>
      <c r="AN916" s="11">
        <v>0</v>
      </c>
      <c r="AO916" s="11">
        <v>50000</v>
      </c>
      <c r="AP916" s="11">
        <v>0</v>
      </c>
      <c r="AQ916" s="11">
        <v>0</v>
      </c>
      <c r="AR916" s="6">
        <v>0</v>
      </c>
      <c r="AS916" s="11">
        <v>90511003</v>
      </c>
      <c r="AT916" s="12" t="s">
        <v>158</v>
      </c>
      <c r="AU916" s="11">
        <v>0</v>
      </c>
      <c r="AV916" s="14">
        <v>0</v>
      </c>
      <c r="AW916" s="14">
        <v>0</v>
      </c>
      <c r="AX916" s="12" t="s">
        <v>1081</v>
      </c>
      <c r="AY916" s="11">
        <v>0</v>
      </c>
      <c r="AZ916" s="13">
        <v>0</v>
      </c>
      <c r="BA916" s="13">
        <v>0</v>
      </c>
      <c r="BB916" s="37" t="s">
        <v>1112</v>
      </c>
      <c r="BC916" s="11">
        <v>0</v>
      </c>
      <c r="BD916" s="11">
        <v>0</v>
      </c>
      <c r="BE916" s="11">
        <v>0</v>
      </c>
      <c r="BF916" s="11">
        <v>0</v>
      </c>
      <c r="BG916" s="11">
        <v>0</v>
      </c>
      <c r="BH916" s="11">
        <v>0</v>
      </c>
      <c r="BI916" s="9">
        <v>0</v>
      </c>
      <c r="BJ916" s="6">
        <v>1</v>
      </c>
      <c r="BK916" s="6">
        <v>0</v>
      </c>
      <c r="BL916" s="6">
        <v>0</v>
      </c>
      <c r="BM916" s="6">
        <v>0</v>
      </c>
      <c r="BN916" s="6">
        <v>0</v>
      </c>
      <c r="BO916" s="6">
        <v>0</v>
      </c>
    </row>
    <row r="917" spans="3:67" ht="20.100000000000001" customHeight="1">
      <c r="C917" s="11">
        <v>63101002</v>
      </c>
      <c r="D917" s="12" t="s">
        <v>1113</v>
      </c>
      <c r="E917" s="11">
        <v>1</v>
      </c>
      <c r="F917" s="11">
        <v>1000003</v>
      </c>
      <c r="G917" s="11">
        <v>0</v>
      </c>
      <c r="H917" s="13">
        <v>0</v>
      </c>
      <c r="I917" s="14">
        <v>1</v>
      </c>
      <c r="J917" s="14">
        <v>0</v>
      </c>
      <c r="K917" s="11">
        <v>0</v>
      </c>
      <c r="L917" s="11">
        <v>0</v>
      </c>
      <c r="M917" s="11">
        <v>0</v>
      </c>
      <c r="N917" s="11">
        <v>5</v>
      </c>
      <c r="O917" s="11">
        <v>8</v>
      </c>
      <c r="P917" s="11">
        <v>3</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158</v>
      </c>
      <c r="AG917" s="6">
        <v>0</v>
      </c>
      <c r="AH917" s="6">
        <v>0</v>
      </c>
      <c r="AI917" s="6">
        <v>0</v>
      </c>
      <c r="AJ917" s="6">
        <v>0</v>
      </c>
      <c r="AK917" s="11">
        <v>0</v>
      </c>
      <c r="AL917" s="11">
        <v>0</v>
      </c>
      <c r="AM917" s="11">
        <v>0</v>
      </c>
      <c r="AN917" s="11">
        <v>0</v>
      </c>
      <c r="AO917" s="11">
        <v>0</v>
      </c>
      <c r="AP917" s="11">
        <v>0</v>
      </c>
      <c r="AQ917" s="11">
        <v>0</v>
      </c>
      <c r="AR917" s="6">
        <v>0</v>
      </c>
      <c r="AS917" s="11" t="s">
        <v>158</v>
      </c>
      <c r="AT917" s="12" t="s">
        <v>158</v>
      </c>
      <c r="AU917" s="11">
        <v>0</v>
      </c>
      <c r="AV917" s="14">
        <v>0</v>
      </c>
      <c r="AW917" s="14">
        <v>0</v>
      </c>
      <c r="AX917" s="12" t="s">
        <v>158</v>
      </c>
      <c r="AY917" s="11" t="s">
        <v>1114</v>
      </c>
      <c r="AZ917" s="13"/>
      <c r="BA917" s="13">
        <v>0</v>
      </c>
      <c r="BB917" s="37" t="s">
        <v>1115</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63101003</v>
      </c>
      <c r="D918" s="12" t="s">
        <v>1116</v>
      </c>
      <c r="E918" s="11">
        <v>1</v>
      </c>
      <c r="F918" s="11">
        <v>63001003</v>
      </c>
      <c r="G918" s="11">
        <v>0</v>
      </c>
      <c r="H918" s="13">
        <v>0</v>
      </c>
      <c r="I918" s="14">
        <v>1</v>
      </c>
      <c r="J918" s="14">
        <v>0</v>
      </c>
      <c r="K918" s="11">
        <v>0</v>
      </c>
      <c r="L918" s="11">
        <v>0</v>
      </c>
      <c r="M918" s="11">
        <v>0</v>
      </c>
      <c r="N918" s="11">
        <v>2</v>
      </c>
      <c r="O918" s="11">
        <v>0</v>
      </c>
      <c r="P918" s="11">
        <v>0</v>
      </c>
      <c r="Q918" s="11">
        <v>0</v>
      </c>
      <c r="R918" s="6">
        <v>0</v>
      </c>
      <c r="S918" s="11">
        <v>0</v>
      </c>
      <c r="T918" s="11">
        <v>1</v>
      </c>
      <c r="U918" s="11">
        <v>0</v>
      </c>
      <c r="V918" s="11">
        <v>0</v>
      </c>
      <c r="W918" s="14">
        <v>0</v>
      </c>
      <c r="X918" s="14">
        <v>0</v>
      </c>
      <c r="Y918" s="11">
        <v>0</v>
      </c>
      <c r="Z918" s="11">
        <v>0</v>
      </c>
      <c r="AA918" s="11">
        <v>0</v>
      </c>
      <c r="AB918" s="11">
        <v>1</v>
      </c>
      <c r="AC918" s="11">
        <v>0</v>
      </c>
      <c r="AD918" s="11">
        <v>0</v>
      </c>
      <c r="AE918" s="11">
        <v>0</v>
      </c>
      <c r="AF918" s="11" t="s">
        <v>158</v>
      </c>
      <c r="AG918" s="6">
        <v>0</v>
      </c>
      <c r="AH918" s="6">
        <v>0</v>
      </c>
      <c r="AI918" s="6">
        <v>0</v>
      </c>
      <c r="AJ918" s="6">
        <v>0</v>
      </c>
      <c r="AK918" s="11">
        <v>0</v>
      </c>
      <c r="AL918" s="11">
        <v>0</v>
      </c>
      <c r="AM918" s="11">
        <v>0</v>
      </c>
      <c r="AN918" s="11">
        <v>0</v>
      </c>
      <c r="AO918" s="11">
        <v>0</v>
      </c>
      <c r="AP918" s="11">
        <v>0</v>
      </c>
      <c r="AQ918" s="11">
        <v>0</v>
      </c>
      <c r="AR918" s="6">
        <v>0</v>
      </c>
      <c r="AS918" s="11" t="s">
        <v>158</v>
      </c>
      <c r="AT918" s="12" t="s">
        <v>158</v>
      </c>
      <c r="AU918" s="11">
        <v>0</v>
      </c>
      <c r="AV918" s="14">
        <v>0</v>
      </c>
      <c r="AW918" s="14">
        <v>0</v>
      </c>
      <c r="AX918" s="12" t="s">
        <v>158</v>
      </c>
      <c r="AY918" s="11">
        <v>0</v>
      </c>
      <c r="AZ918" s="13"/>
      <c r="BA918" s="13">
        <v>0</v>
      </c>
      <c r="BB918" s="37" t="s">
        <v>1117</v>
      </c>
      <c r="BC918" s="11">
        <v>0</v>
      </c>
      <c r="BD918" s="11">
        <v>0</v>
      </c>
      <c r="BE918" s="11">
        <v>0</v>
      </c>
      <c r="BF918" s="11">
        <v>0</v>
      </c>
      <c r="BG918" s="11">
        <v>0</v>
      </c>
      <c r="BH918" s="11">
        <v>0</v>
      </c>
      <c r="BI918" s="9">
        <v>0</v>
      </c>
      <c r="BJ918" s="6">
        <v>0</v>
      </c>
      <c r="BK918" s="6">
        <v>0</v>
      </c>
      <c r="BL918" s="6">
        <v>0</v>
      </c>
      <c r="BM918" s="6">
        <v>0</v>
      </c>
      <c r="BN918" s="6">
        <v>0</v>
      </c>
      <c r="BO918" s="6">
        <v>0</v>
      </c>
    </row>
    <row r="919" spans="3:67" ht="20.100000000000001" customHeight="1">
      <c r="C919" s="11">
        <v>63101004</v>
      </c>
      <c r="D919" s="141" t="s">
        <v>1118</v>
      </c>
      <c r="E919" s="104">
        <v>1</v>
      </c>
      <c r="F919" s="104">
        <v>63001004</v>
      </c>
      <c r="G919" s="104">
        <v>0</v>
      </c>
      <c r="H919" s="104">
        <v>0</v>
      </c>
      <c r="I919" s="14">
        <v>1</v>
      </c>
      <c r="J919" s="14">
        <v>0</v>
      </c>
      <c r="K919" s="11">
        <v>0</v>
      </c>
      <c r="L919" s="104">
        <v>0</v>
      </c>
      <c r="M919" s="104">
        <v>0</v>
      </c>
      <c r="N919" s="104">
        <v>2</v>
      </c>
      <c r="O919" s="104">
        <v>1</v>
      </c>
      <c r="P919" s="104">
        <v>0.05</v>
      </c>
      <c r="Q919" s="104">
        <v>0</v>
      </c>
      <c r="R919" s="6">
        <v>0</v>
      </c>
      <c r="S919" s="104">
        <v>0</v>
      </c>
      <c r="T919" s="104">
        <v>1</v>
      </c>
      <c r="U919" s="104">
        <v>2</v>
      </c>
      <c r="V919" s="104">
        <v>0</v>
      </c>
      <c r="W919" s="104">
        <v>0</v>
      </c>
      <c r="X919" s="104">
        <v>0</v>
      </c>
      <c r="Y919" s="104">
        <v>0</v>
      </c>
      <c r="Z919" s="104">
        <v>0</v>
      </c>
      <c r="AA919" s="104">
        <v>0</v>
      </c>
      <c r="AB919" s="11">
        <v>1</v>
      </c>
      <c r="AC919" s="104">
        <v>0</v>
      </c>
      <c r="AD919" s="104">
        <v>15</v>
      </c>
      <c r="AE919" s="104">
        <v>1</v>
      </c>
      <c r="AF919" s="104">
        <v>1</v>
      </c>
      <c r="AG919" s="104">
        <v>2</v>
      </c>
      <c r="AH919" s="104">
        <v>0</v>
      </c>
      <c r="AI919" s="6">
        <v>0</v>
      </c>
      <c r="AJ919" s="104">
        <v>2</v>
      </c>
      <c r="AK919" s="104">
        <v>0</v>
      </c>
      <c r="AL919" s="104">
        <v>0</v>
      </c>
      <c r="AM919" s="104">
        <v>0</v>
      </c>
      <c r="AN919" s="11">
        <v>0</v>
      </c>
      <c r="AO919" s="104">
        <v>10000</v>
      </c>
      <c r="AP919" s="104">
        <v>0.5</v>
      </c>
      <c r="AQ919" s="104">
        <v>0</v>
      </c>
      <c r="AR919" s="104">
        <v>0</v>
      </c>
      <c r="AS919" s="104" t="s">
        <v>158</v>
      </c>
      <c r="AT919" s="141"/>
      <c r="AU919" s="104">
        <v>0</v>
      </c>
      <c r="AV919" s="104">
        <v>0</v>
      </c>
      <c r="AW919" s="104">
        <v>0</v>
      </c>
      <c r="AX919" s="141" t="s">
        <v>160</v>
      </c>
      <c r="AY919" s="141" t="s">
        <v>158</v>
      </c>
      <c r="AZ919" s="104">
        <v>0</v>
      </c>
      <c r="BA919" s="104">
        <v>0</v>
      </c>
      <c r="BB919" s="155" t="s">
        <v>1119</v>
      </c>
      <c r="BC919" s="104">
        <v>0</v>
      </c>
      <c r="BD919" s="11">
        <v>0</v>
      </c>
      <c r="BE919" s="104">
        <v>0</v>
      </c>
      <c r="BF919" s="104">
        <v>0</v>
      </c>
      <c r="BG919" s="104">
        <v>0</v>
      </c>
      <c r="BH919" s="104">
        <v>0</v>
      </c>
      <c r="BI919" s="197" t="s">
        <v>1120</v>
      </c>
      <c r="BJ919" s="6">
        <v>0</v>
      </c>
      <c r="BK919" s="6">
        <v>0</v>
      </c>
      <c r="BL919" s="6">
        <v>0</v>
      </c>
      <c r="BM919" s="6">
        <v>0</v>
      </c>
      <c r="BN919" s="6">
        <v>0</v>
      </c>
      <c r="BO919" s="6">
        <v>0</v>
      </c>
    </row>
    <row r="920" spans="3:67" ht="20.100000000000001" customHeight="1">
      <c r="C920" s="11">
        <v>63102001</v>
      </c>
      <c r="D920" s="12" t="s">
        <v>1121</v>
      </c>
      <c r="E920" s="11">
        <v>1</v>
      </c>
      <c r="F920" s="11">
        <v>63002001</v>
      </c>
      <c r="G920" s="11">
        <v>0</v>
      </c>
      <c r="H920" s="13">
        <v>0</v>
      </c>
      <c r="I920" s="14">
        <v>1</v>
      </c>
      <c r="J920" s="14">
        <v>0</v>
      </c>
      <c r="K920" s="11">
        <v>0</v>
      </c>
      <c r="L920" s="11">
        <v>0</v>
      </c>
      <c r="M920" s="11">
        <v>0</v>
      </c>
      <c r="N920" s="11">
        <v>2</v>
      </c>
      <c r="O920" s="11">
        <v>12</v>
      </c>
      <c r="P920" s="11">
        <v>1</v>
      </c>
      <c r="Q920" s="11">
        <v>0</v>
      </c>
      <c r="R920" s="6">
        <v>0</v>
      </c>
      <c r="S920" s="11">
        <v>0</v>
      </c>
      <c r="T920" s="11">
        <v>1</v>
      </c>
      <c r="U920" s="11">
        <v>2</v>
      </c>
      <c r="V920" s="11">
        <v>0</v>
      </c>
      <c r="W920" s="14">
        <v>0</v>
      </c>
      <c r="X920" s="14">
        <v>0</v>
      </c>
      <c r="Y920" s="11">
        <v>0</v>
      </c>
      <c r="Z920" s="11">
        <v>0</v>
      </c>
      <c r="AA920" s="11">
        <v>0</v>
      </c>
      <c r="AB920" s="11">
        <v>1</v>
      </c>
      <c r="AC920" s="11">
        <v>0</v>
      </c>
      <c r="AD920" s="11">
        <v>60</v>
      </c>
      <c r="AE920" s="11">
        <v>1</v>
      </c>
      <c r="AF920" s="11">
        <v>10</v>
      </c>
      <c r="AG920" s="6">
        <v>0</v>
      </c>
      <c r="AH920" s="6">
        <v>0</v>
      </c>
      <c r="AI920" s="6">
        <v>0</v>
      </c>
      <c r="AJ920" s="6">
        <v>0</v>
      </c>
      <c r="AK920" s="11">
        <v>0</v>
      </c>
      <c r="AL920" s="11">
        <v>0</v>
      </c>
      <c r="AM920" s="11">
        <v>0</v>
      </c>
      <c r="AN920" s="11">
        <v>0</v>
      </c>
      <c r="AO920" s="11">
        <v>50000</v>
      </c>
      <c r="AP920" s="11">
        <v>0</v>
      </c>
      <c r="AQ920" s="11">
        <v>0</v>
      </c>
      <c r="AR920" s="6">
        <v>0</v>
      </c>
      <c r="AS920" s="11">
        <v>90512001</v>
      </c>
      <c r="AT920" s="12" t="s">
        <v>158</v>
      </c>
      <c r="AU920" s="11">
        <v>0</v>
      </c>
      <c r="AV920" s="14">
        <v>0</v>
      </c>
      <c r="AW920" s="14">
        <v>0</v>
      </c>
      <c r="AX920" s="12" t="s">
        <v>1081</v>
      </c>
      <c r="AY920" s="11">
        <v>0</v>
      </c>
      <c r="AZ920" s="13">
        <v>0</v>
      </c>
      <c r="BA920" s="13">
        <v>0</v>
      </c>
      <c r="BB920" s="37" t="s">
        <v>1122</v>
      </c>
      <c r="BC920" s="11">
        <v>0</v>
      </c>
      <c r="BD920" s="11">
        <v>0</v>
      </c>
      <c r="BE920" s="11">
        <v>0</v>
      </c>
      <c r="BF920" s="11">
        <v>0</v>
      </c>
      <c r="BG920" s="11">
        <v>0</v>
      </c>
      <c r="BH920" s="11">
        <v>0</v>
      </c>
      <c r="BI920" s="9">
        <v>0</v>
      </c>
      <c r="BJ920" s="6">
        <v>1</v>
      </c>
      <c r="BK920" s="6">
        <v>0</v>
      </c>
      <c r="BL920" s="6">
        <v>0</v>
      </c>
      <c r="BM920" s="6">
        <v>0</v>
      </c>
      <c r="BN920" s="6">
        <v>0</v>
      </c>
      <c r="BO920" s="6">
        <v>0</v>
      </c>
    </row>
    <row r="921" spans="3:67" ht="20.100000000000001" customHeight="1">
      <c r="C921" s="11">
        <v>63102002</v>
      </c>
      <c r="D921" s="12" t="s">
        <v>1116</v>
      </c>
      <c r="E921" s="11">
        <v>1</v>
      </c>
      <c r="F921" s="11">
        <v>63001003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158</v>
      </c>
      <c r="AG921" s="6">
        <v>0</v>
      </c>
      <c r="AH921" s="6">
        <v>0</v>
      </c>
      <c r="AI921" s="6">
        <v>0</v>
      </c>
      <c r="AJ921" s="6">
        <v>0</v>
      </c>
      <c r="AK921" s="11">
        <v>0</v>
      </c>
      <c r="AL921" s="11">
        <v>0</v>
      </c>
      <c r="AM921" s="11">
        <v>0</v>
      </c>
      <c r="AN921" s="11">
        <v>0</v>
      </c>
      <c r="AO921" s="11">
        <v>0</v>
      </c>
      <c r="AP921" s="11">
        <v>0</v>
      </c>
      <c r="AQ921" s="11">
        <v>0</v>
      </c>
      <c r="AR921" s="6">
        <v>0</v>
      </c>
      <c r="AS921" s="11" t="s">
        <v>158</v>
      </c>
      <c r="AT921" s="12" t="s">
        <v>158</v>
      </c>
      <c r="AU921" s="11">
        <v>0</v>
      </c>
      <c r="AV921" s="14">
        <v>0</v>
      </c>
      <c r="AW921" s="14">
        <v>0</v>
      </c>
      <c r="AX921" s="12" t="s">
        <v>158</v>
      </c>
      <c r="AY921" s="11">
        <v>0</v>
      </c>
      <c r="AZ921" s="13"/>
      <c r="BA921" s="13">
        <v>0</v>
      </c>
      <c r="BB921" s="37" t="s">
        <v>1117</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63102003</v>
      </c>
      <c r="D922" s="12" t="s">
        <v>1123</v>
      </c>
      <c r="E922" s="11">
        <v>1</v>
      </c>
      <c r="F922" s="11">
        <v>1000004</v>
      </c>
      <c r="G922" s="11">
        <v>0</v>
      </c>
      <c r="H922" s="13">
        <v>0</v>
      </c>
      <c r="I922" s="14">
        <v>1</v>
      </c>
      <c r="J922" s="14">
        <v>0</v>
      </c>
      <c r="K922" s="11">
        <v>0</v>
      </c>
      <c r="L922" s="11">
        <v>0</v>
      </c>
      <c r="M922" s="11">
        <v>0</v>
      </c>
      <c r="N922" s="11">
        <v>5</v>
      </c>
      <c r="O922" s="11">
        <v>8</v>
      </c>
      <c r="P922" s="11">
        <v>4</v>
      </c>
      <c r="Q922" s="11">
        <v>0</v>
      </c>
      <c r="R922" s="6">
        <v>0</v>
      </c>
      <c r="S922" s="11">
        <v>0</v>
      </c>
      <c r="T922" s="11">
        <v>1</v>
      </c>
      <c r="U922" s="11">
        <v>0</v>
      </c>
      <c r="V922" s="11">
        <v>0</v>
      </c>
      <c r="W922" s="14">
        <v>0</v>
      </c>
      <c r="X922" s="14">
        <v>0</v>
      </c>
      <c r="Y922" s="11">
        <v>0</v>
      </c>
      <c r="Z922" s="11">
        <v>0</v>
      </c>
      <c r="AA922" s="11">
        <v>0</v>
      </c>
      <c r="AB922" s="11">
        <v>1</v>
      </c>
      <c r="AC922" s="11">
        <v>0</v>
      </c>
      <c r="AD922" s="11">
        <v>0</v>
      </c>
      <c r="AE922" s="11">
        <v>0</v>
      </c>
      <c r="AF922" s="11" t="s">
        <v>158</v>
      </c>
      <c r="AG922" s="6">
        <v>0</v>
      </c>
      <c r="AH922" s="6">
        <v>0</v>
      </c>
      <c r="AI922" s="6">
        <v>0</v>
      </c>
      <c r="AJ922" s="6">
        <v>0</v>
      </c>
      <c r="AK922" s="11">
        <v>0</v>
      </c>
      <c r="AL922" s="11">
        <v>0</v>
      </c>
      <c r="AM922" s="11">
        <v>0</v>
      </c>
      <c r="AN922" s="11">
        <v>0</v>
      </c>
      <c r="AO922" s="11">
        <v>0</v>
      </c>
      <c r="AP922" s="11">
        <v>0</v>
      </c>
      <c r="AQ922" s="11">
        <v>0</v>
      </c>
      <c r="AR922" s="6">
        <v>0</v>
      </c>
      <c r="AS922" s="11" t="s">
        <v>158</v>
      </c>
      <c r="AT922" s="12" t="s">
        <v>158</v>
      </c>
      <c r="AU922" s="11">
        <v>0</v>
      </c>
      <c r="AV922" s="14">
        <v>0</v>
      </c>
      <c r="AW922" s="14">
        <v>0</v>
      </c>
      <c r="AX922" s="12" t="s">
        <v>158</v>
      </c>
      <c r="AY922" s="11" t="s">
        <v>1124</v>
      </c>
      <c r="AZ922" s="13"/>
      <c r="BA922" s="13">
        <v>0</v>
      </c>
      <c r="BB922" s="37" t="s">
        <v>1125</v>
      </c>
      <c r="BC922" s="11">
        <v>0</v>
      </c>
      <c r="BD922" s="11">
        <v>0</v>
      </c>
      <c r="BE922" s="11">
        <v>0</v>
      </c>
      <c r="BF922" s="11">
        <v>0</v>
      </c>
      <c r="BG922" s="11">
        <v>0</v>
      </c>
      <c r="BH922" s="11">
        <v>0</v>
      </c>
      <c r="BI922" s="9">
        <v>0</v>
      </c>
      <c r="BJ922" s="6">
        <v>0</v>
      </c>
      <c r="BK922" s="6">
        <v>0</v>
      </c>
      <c r="BL922" s="6">
        <v>0</v>
      </c>
      <c r="BM922" s="6">
        <v>0</v>
      </c>
      <c r="BN922" s="6">
        <v>0</v>
      </c>
      <c r="BO922" s="6">
        <v>0</v>
      </c>
    </row>
    <row r="923" spans="3:67" ht="20.100000000000001" customHeight="1">
      <c r="C923" s="11">
        <v>63102004</v>
      </c>
      <c r="D923" s="141" t="s">
        <v>1126</v>
      </c>
      <c r="E923" s="104">
        <v>1</v>
      </c>
      <c r="F923" s="104">
        <v>63001004</v>
      </c>
      <c r="G923" s="104">
        <v>0</v>
      </c>
      <c r="H923" s="104">
        <v>0</v>
      </c>
      <c r="I923" s="14">
        <v>1</v>
      </c>
      <c r="J923" s="14">
        <v>0</v>
      </c>
      <c r="K923" s="11">
        <v>0</v>
      </c>
      <c r="L923" s="104">
        <v>0</v>
      </c>
      <c r="M923" s="104">
        <v>0</v>
      </c>
      <c r="N923" s="104">
        <v>2</v>
      </c>
      <c r="O923" s="104">
        <v>4</v>
      </c>
      <c r="P923" s="104">
        <v>0.2</v>
      </c>
      <c r="Q923" s="104">
        <v>0</v>
      </c>
      <c r="R923" s="6">
        <v>0</v>
      </c>
      <c r="S923" s="104">
        <v>0</v>
      </c>
      <c r="T923" s="104">
        <v>1</v>
      </c>
      <c r="U923" s="104">
        <v>2</v>
      </c>
      <c r="V923" s="104">
        <v>0</v>
      </c>
      <c r="W923" s="104">
        <v>0</v>
      </c>
      <c r="X923" s="104">
        <v>0</v>
      </c>
      <c r="Y923" s="104">
        <v>0</v>
      </c>
      <c r="Z923" s="104">
        <v>0</v>
      </c>
      <c r="AA923" s="104">
        <v>0</v>
      </c>
      <c r="AB923" s="11">
        <v>1</v>
      </c>
      <c r="AC923" s="104">
        <v>0</v>
      </c>
      <c r="AD923" s="104">
        <v>3</v>
      </c>
      <c r="AE923" s="104">
        <v>1</v>
      </c>
      <c r="AF923" s="104">
        <v>1</v>
      </c>
      <c r="AG923" s="104">
        <v>2</v>
      </c>
      <c r="AH923" s="104">
        <v>0</v>
      </c>
      <c r="AI923" s="6">
        <v>0</v>
      </c>
      <c r="AJ923" s="104">
        <v>2</v>
      </c>
      <c r="AK923" s="104">
        <v>0</v>
      </c>
      <c r="AL923" s="104">
        <v>0</v>
      </c>
      <c r="AM923" s="104">
        <v>0</v>
      </c>
      <c r="AN923" s="11">
        <v>0</v>
      </c>
      <c r="AO923" s="104">
        <v>1000</v>
      </c>
      <c r="AP923" s="104">
        <v>0.5</v>
      </c>
      <c r="AQ923" s="104">
        <v>0</v>
      </c>
      <c r="AR923" s="104">
        <v>0</v>
      </c>
      <c r="AS923" s="104" t="s">
        <v>158</v>
      </c>
      <c r="AT923" s="141" t="s">
        <v>159</v>
      </c>
      <c r="AU923" s="104">
        <v>0</v>
      </c>
      <c r="AV923" s="104">
        <v>0</v>
      </c>
      <c r="AW923" s="104">
        <v>0</v>
      </c>
      <c r="AX923" s="141" t="s">
        <v>160</v>
      </c>
      <c r="AY923" s="141" t="s">
        <v>158</v>
      </c>
      <c r="AZ923" s="104">
        <v>0</v>
      </c>
      <c r="BA923" s="104">
        <v>0</v>
      </c>
      <c r="BB923" s="155" t="s">
        <v>1127</v>
      </c>
      <c r="BC923" s="104">
        <v>0</v>
      </c>
      <c r="BD923" s="11">
        <v>0</v>
      </c>
      <c r="BE923" s="104">
        <v>0</v>
      </c>
      <c r="BF923" s="104">
        <v>0</v>
      </c>
      <c r="BG923" s="104">
        <v>0</v>
      </c>
      <c r="BH923" s="104">
        <v>0</v>
      </c>
      <c r="BI923" s="197" t="s">
        <v>1128</v>
      </c>
      <c r="BJ923" s="6">
        <v>0</v>
      </c>
      <c r="BK923" s="6">
        <v>0</v>
      </c>
      <c r="BL923" s="6">
        <v>0</v>
      </c>
      <c r="BM923" s="6">
        <v>0</v>
      </c>
      <c r="BN923" s="6">
        <v>0</v>
      </c>
      <c r="BO923" s="6">
        <v>0</v>
      </c>
    </row>
    <row r="924" spans="3:67" ht="20.100000000000001" customHeight="1">
      <c r="C924" s="11">
        <v>63103001</v>
      </c>
      <c r="D924" s="12" t="s">
        <v>1129</v>
      </c>
      <c r="E924" s="104">
        <v>1</v>
      </c>
      <c r="F924" s="104">
        <v>63001004</v>
      </c>
      <c r="G924" s="104">
        <v>0</v>
      </c>
      <c r="H924" s="104">
        <v>0</v>
      </c>
      <c r="I924" s="104">
        <v>1</v>
      </c>
      <c r="J924" s="104">
        <v>0</v>
      </c>
      <c r="K924" s="104">
        <v>0</v>
      </c>
      <c r="L924" s="104">
        <v>0</v>
      </c>
      <c r="M924" s="104">
        <v>0</v>
      </c>
      <c r="N924" s="104">
        <v>2</v>
      </c>
      <c r="O924" s="104">
        <v>10</v>
      </c>
      <c r="P924" s="104">
        <v>1</v>
      </c>
      <c r="Q924" s="104">
        <v>0</v>
      </c>
      <c r="R924" s="104">
        <v>0</v>
      </c>
      <c r="S924" s="104">
        <v>0</v>
      </c>
      <c r="T924" s="104">
        <v>1</v>
      </c>
      <c r="U924" s="104">
        <v>2</v>
      </c>
      <c r="V924" s="104">
        <v>0</v>
      </c>
      <c r="W924" s="104">
        <v>0</v>
      </c>
      <c r="X924" s="104">
        <v>0</v>
      </c>
      <c r="Y924" s="104">
        <v>0</v>
      </c>
      <c r="Z924" s="104">
        <v>0</v>
      </c>
      <c r="AA924" s="104">
        <v>0</v>
      </c>
      <c r="AB924" s="11">
        <v>1</v>
      </c>
      <c r="AC924" s="104">
        <v>0</v>
      </c>
      <c r="AD924" s="104">
        <v>30</v>
      </c>
      <c r="AE924" s="104">
        <v>0</v>
      </c>
      <c r="AF924" s="104">
        <v>0</v>
      </c>
      <c r="AG924" s="104">
        <v>7</v>
      </c>
      <c r="AH924" s="104">
        <v>0</v>
      </c>
      <c r="AI924" s="104">
        <v>0</v>
      </c>
      <c r="AJ924" s="104">
        <v>3</v>
      </c>
      <c r="AK924" s="104">
        <v>0</v>
      </c>
      <c r="AL924" s="104">
        <v>0</v>
      </c>
      <c r="AM924" s="104">
        <v>0</v>
      </c>
      <c r="AN924" s="104">
        <v>0</v>
      </c>
      <c r="AO924" s="104">
        <v>2000</v>
      </c>
      <c r="AP924" s="104">
        <v>0</v>
      </c>
      <c r="AQ924" s="104">
        <v>0</v>
      </c>
      <c r="AR924" s="104">
        <v>0</v>
      </c>
      <c r="AS924" s="104">
        <v>90513001</v>
      </c>
      <c r="AT924" s="141" t="s">
        <v>158</v>
      </c>
      <c r="AU924" s="104">
        <v>0</v>
      </c>
      <c r="AV924" s="104">
        <v>0</v>
      </c>
      <c r="AW924" s="104">
        <v>0</v>
      </c>
      <c r="AX924" s="141" t="s">
        <v>160</v>
      </c>
      <c r="AY924" s="141">
        <v>0</v>
      </c>
      <c r="AZ924" s="104">
        <v>0</v>
      </c>
      <c r="BA924" s="104">
        <v>0</v>
      </c>
      <c r="BB924" s="37" t="s">
        <v>1130</v>
      </c>
      <c r="BC924" s="104">
        <v>0</v>
      </c>
      <c r="BD924" s="104">
        <v>0</v>
      </c>
      <c r="BE924" s="104">
        <v>0</v>
      </c>
      <c r="BF924" s="104">
        <v>0</v>
      </c>
      <c r="BG924" s="104">
        <v>0</v>
      </c>
      <c r="BH924" s="104">
        <v>0</v>
      </c>
      <c r="BI924" s="147">
        <v>0</v>
      </c>
      <c r="BJ924" s="104">
        <v>0</v>
      </c>
      <c r="BK924" s="6">
        <v>0</v>
      </c>
      <c r="BL924" s="6">
        <v>0</v>
      </c>
      <c r="BM924" s="6">
        <v>0</v>
      </c>
      <c r="BN924" s="6">
        <v>0</v>
      </c>
      <c r="BO924" s="6">
        <v>0</v>
      </c>
    </row>
    <row r="925" spans="3:67" ht="20.100000000000001" customHeight="1">
      <c r="C925" s="11">
        <v>63103002</v>
      </c>
      <c r="D925" s="12" t="s">
        <v>1103</v>
      </c>
      <c r="E925" s="11">
        <v>1</v>
      </c>
      <c r="F925" s="11">
        <v>63003002</v>
      </c>
      <c r="G925" s="11">
        <v>0</v>
      </c>
      <c r="H925" s="13">
        <v>0</v>
      </c>
      <c r="I925" s="14">
        <v>1</v>
      </c>
      <c r="J925" s="14">
        <v>0</v>
      </c>
      <c r="K925" s="11">
        <v>0</v>
      </c>
      <c r="L925" s="11">
        <v>0</v>
      </c>
      <c r="M925" s="11">
        <v>0</v>
      </c>
      <c r="N925" s="11">
        <v>2</v>
      </c>
      <c r="O925" s="11">
        <v>0</v>
      </c>
      <c r="P925" s="11">
        <v>0</v>
      </c>
      <c r="Q925" s="11">
        <v>0</v>
      </c>
      <c r="R925" s="6">
        <v>0</v>
      </c>
      <c r="S925" s="11">
        <v>0</v>
      </c>
      <c r="T925" s="11">
        <v>1</v>
      </c>
      <c r="U925" s="11">
        <v>0</v>
      </c>
      <c r="V925" s="11">
        <v>0</v>
      </c>
      <c r="W925" s="14">
        <v>0</v>
      </c>
      <c r="X925" s="14">
        <v>0</v>
      </c>
      <c r="Y925" s="11">
        <v>0</v>
      </c>
      <c r="Z925" s="11">
        <v>0</v>
      </c>
      <c r="AA925" s="11">
        <v>0</v>
      </c>
      <c r="AB925" s="11">
        <v>1</v>
      </c>
      <c r="AC925" s="11">
        <v>0</v>
      </c>
      <c r="AD925" s="11">
        <v>0</v>
      </c>
      <c r="AE925" s="11">
        <v>0</v>
      </c>
      <c r="AF925" s="11" t="s">
        <v>158</v>
      </c>
      <c r="AG925" s="6">
        <v>0</v>
      </c>
      <c r="AH925" s="6">
        <v>0</v>
      </c>
      <c r="AI925" s="6">
        <v>0</v>
      </c>
      <c r="AJ925" s="6">
        <v>0</v>
      </c>
      <c r="AK925" s="11">
        <v>0</v>
      </c>
      <c r="AL925" s="11">
        <v>0</v>
      </c>
      <c r="AM925" s="11">
        <v>0</v>
      </c>
      <c r="AN925" s="11">
        <v>0</v>
      </c>
      <c r="AO925" s="11">
        <v>0</v>
      </c>
      <c r="AP925" s="11">
        <v>0</v>
      </c>
      <c r="AQ925" s="11">
        <v>0</v>
      </c>
      <c r="AR925" s="6">
        <v>0</v>
      </c>
      <c r="AS925" s="11" t="s">
        <v>158</v>
      </c>
      <c r="AT925" s="12" t="s">
        <v>158</v>
      </c>
      <c r="AU925" s="11">
        <v>0</v>
      </c>
      <c r="AV925" s="14">
        <v>0</v>
      </c>
      <c r="AW925" s="14">
        <v>0</v>
      </c>
      <c r="AX925" s="12" t="s">
        <v>158</v>
      </c>
      <c r="AY925" s="11">
        <v>0</v>
      </c>
      <c r="AZ925" s="13">
        <v>0</v>
      </c>
      <c r="BA925" s="13">
        <v>0</v>
      </c>
      <c r="BB925" s="37" t="s">
        <v>1104</v>
      </c>
      <c r="BC925" s="11">
        <v>0</v>
      </c>
      <c r="BD925" s="11">
        <v>0</v>
      </c>
      <c r="BE925" s="11">
        <v>0</v>
      </c>
      <c r="BF925" s="11">
        <v>0</v>
      </c>
      <c r="BG925" s="11">
        <v>0</v>
      </c>
      <c r="BH925" s="11">
        <v>0</v>
      </c>
      <c r="BI925" s="9">
        <v>0</v>
      </c>
      <c r="BJ925" s="6">
        <v>0</v>
      </c>
      <c r="BK925" s="6">
        <v>0</v>
      </c>
      <c r="BL925" s="6">
        <v>0</v>
      </c>
      <c r="BM925" s="6">
        <v>0</v>
      </c>
      <c r="BN925" s="6">
        <v>0</v>
      </c>
      <c r="BO925" s="6">
        <v>0</v>
      </c>
    </row>
    <row r="926" spans="3:67" ht="20.100000000000001" customHeight="1">
      <c r="C926" s="11">
        <v>63103003</v>
      </c>
      <c r="D926" s="12" t="s">
        <v>1131</v>
      </c>
      <c r="E926" s="11">
        <v>1</v>
      </c>
      <c r="F926" s="11">
        <v>63003003</v>
      </c>
      <c r="G926" s="11">
        <v>0</v>
      </c>
      <c r="H926" s="13">
        <v>0</v>
      </c>
      <c r="I926" s="14">
        <v>1</v>
      </c>
      <c r="J926" s="14">
        <v>0</v>
      </c>
      <c r="K926" s="11">
        <v>0</v>
      </c>
      <c r="L926" s="11">
        <v>0</v>
      </c>
      <c r="M926" s="11">
        <v>0</v>
      </c>
      <c r="N926" s="11">
        <v>2</v>
      </c>
      <c r="O926" s="11">
        <v>0</v>
      </c>
      <c r="P926" s="11">
        <v>0</v>
      </c>
      <c r="Q926" s="11">
        <v>0</v>
      </c>
      <c r="R926" s="6">
        <v>0</v>
      </c>
      <c r="S926" s="11">
        <v>0</v>
      </c>
      <c r="T926" s="11">
        <v>1</v>
      </c>
      <c r="U926" s="11">
        <v>0</v>
      </c>
      <c r="V926" s="11">
        <v>0</v>
      </c>
      <c r="W926" s="14">
        <v>0</v>
      </c>
      <c r="X926" s="14">
        <v>0</v>
      </c>
      <c r="Y926" s="11">
        <v>0</v>
      </c>
      <c r="Z926" s="11">
        <v>0</v>
      </c>
      <c r="AA926" s="11">
        <v>0</v>
      </c>
      <c r="AB926" s="11">
        <v>1</v>
      </c>
      <c r="AC926" s="11">
        <v>0</v>
      </c>
      <c r="AD926" s="11">
        <v>0</v>
      </c>
      <c r="AE926" s="11">
        <v>0</v>
      </c>
      <c r="AF926" s="11" t="s">
        <v>158</v>
      </c>
      <c r="AG926" s="6">
        <v>0</v>
      </c>
      <c r="AH926" s="6">
        <v>0</v>
      </c>
      <c r="AI926" s="6">
        <v>0</v>
      </c>
      <c r="AJ926" s="6">
        <v>0</v>
      </c>
      <c r="AK926" s="11">
        <v>0</v>
      </c>
      <c r="AL926" s="11">
        <v>0</v>
      </c>
      <c r="AM926" s="11">
        <v>0</v>
      </c>
      <c r="AN926" s="11">
        <v>0</v>
      </c>
      <c r="AO926" s="11">
        <v>0</v>
      </c>
      <c r="AP926" s="11">
        <v>0</v>
      </c>
      <c r="AQ926" s="11">
        <v>0</v>
      </c>
      <c r="AR926" s="6">
        <v>0</v>
      </c>
      <c r="AS926" s="11" t="s">
        <v>158</v>
      </c>
      <c r="AT926" s="12" t="s">
        <v>158</v>
      </c>
      <c r="AU926" s="11">
        <v>0</v>
      </c>
      <c r="AV926" s="14">
        <v>0</v>
      </c>
      <c r="AW926" s="14">
        <v>0</v>
      </c>
      <c r="AX926" s="12" t="s">
        <v>158</v>
      </c>
      <c r="AY926" s="11">
        <v>0</v>
      </c>
      <c r="AZ926" s="13">
        <v>0</v>
      </c>
      <c r="BA926" s="13">
        <v>0</v>
      </c>
      <c r="BB926" s="37" t="s">
        <v>1132</v>
      </c>
      <c r="BC926" s="11">
        <v>0</v>
      </c>
      <c r="BD926" s="11">
        <v>0</v>
      </c>
      <c r="BE926" s="11">
        <v>0</v>
      </c>
      <c r="BF926" s="11">
        <v>0</v>
      </c>
      <c r="BG926" s="11">
        <v>0</v>
      </c>
      <c r="BH926" s="11">
        <v>0</v>
      </c>
      <c r="BI926" s="9">
        <v>0</v>
      </c>
      <c r="BJ926" s="6">
        <v>0</v>
      </c>
      <c r="BK926" s="6">
        <v>0</v>
      </c>
      <c r="BL926" s="6">
        <v>0</v>
      </c>
      <c r="BM926" s="6">
        <v>0</v>
      </c>
      <c r="BN926" s="6">
        <v>0</v>
      </c>
      <c r="BO926" s="6">
        <v>0</v>
      </c>
    </row>
    <row r="927" spans="3:67" ht="20.100000000000001" customHeight="1">
      <c r="C927" s="11">
        <v>63103004</v>
      </c>
      <c r="D927" s="141" t="s">
        <v>1133</v>
      </c>
      <c r="E927" s="104">
        <v>1</v>
      </c>
      <c r="F927" s="104">
        <v>63001004</v>
      </c>
      <c r="G927" s="104">
        <v>0</v>
      </c>
      <c r="H927" s="104">
        <v>0</v>
      </c>
      <c r="I927" s="14">
        <v>1</v>
      </c>
      <c r="J927" s="14">
        <v>0</v>
      </c>
      <c r="K927" s="11">
        <v>0</v>
      </c>
      <c r="L927" s="104">
        <v>0</v>
      </c>
      <c r="M927" s="104">
        <v>0</v>
      </c>
      <c r="N927" s="104">
        <v>2</v>
      </c>
      <c r="O927" s="104">
        <v>10</v>
      </c>
      <c r="P927" s="104">
        <v>0.1</v>
      </c>
      <c r="Q927" s="104">
        <v>0</v>
      </c>
      <c r="R927" s="6">
        <v>0</v>
      </c>
      <c r="S927" s="104">
        <v>0</v>
      </c>
      <c r="T927" s="104">
        <v>1</v>
      </c>
      <c r="U927" s="104">
        <v>2</v>
      </c>
      <c r="V927" s="104">
        <v>0</v>
      </c>
      <c r="W927" s="104">
        <v>0</v>
      </c>
      <c r="X927" s="104">
        <v>0</v>
      </c>
      <c r="Y927" s="104">
        <v>0</v>
      </c>
      <c r="Z927" s="104">
        <v>0</v>
      </c>
      <c r="AA927" s="104">
        <v>0</v>
      </c>
      <c r="AB927" s="11">
        <v>1</v>
      </c>
      <c r="AC927" s="104">
        <v>0</v>
      </c>
      <c r="AD927" s="104">
        <v>15</v>
      </c>
      <c r="AE927" s="104">
        <v>1</v>
      </c>
      <c r="AF927" s="104">
        <v>1</v>
      </c>
      <c r="AG927" s="104">
        <v>2</v>
      </c>
      <c r="AH927" s="104">
        <v>0</v>
      </c>
      <c r="AI927" s="6">
        <v>0</v>
      </c>
      <c r="AJ927" s="104">
        <v>2</v>
      </c>
      <c r="AK927" s="104">
        <v>0</v>
      </c>
      <c r="AL927" s="104">
        <v>0</v>
      </c>
      <c r="AM927" s="104">
        <v>0</v>
      </c>
      <c r="AN927" s="11">
        <v>0</v>
      </c>
      <c r="AO927" s="104">
        <v>10000</v>
      </c>
      <c r="AP927" s="104">
        <v>0</v>
      </c>
      <c r="AQ927" s="104">
        <v>0</v>
      </c>
      <c r="AR927" s="104">
        <v>0</v>
      </c>
      <c r="AS927" s="104" t="s">
        <v>158</v>
      </c>
      <c r="AT927" s="141" t="s">
        <v>159</v>
      </c>
      <c r="AU927" s="104">
        <v>0</v>
      </c>
      <c r="AV927" s="104">
        <v>0</v>
      </c>
      <c r="AW927" s="104">
        <v>0</v>
      </c>
      <c r="AX927" s="141" t="s">
        <v>160</v>
      </c>
      <c r="AY927" s="141" t="s">
        <v>158</v>
      </c>
      <c r="AZ927" s="104">
        <v>0</v>
      </c>
      <c r="BA927" s="104">
        <v>0</v>
      </c>
      <c r="BB927" s="155" t="s">
        <v>1134</v>
      </c>
      <c r="BC927" s="104">
        <v>0</v>
      </c>
      <c r="BD927" s="11">
        <v>0</v>
      </c>
      <c r="BE927" s="104">
        <v>0</v>
      </c>
      <c r="BF927" s="104">
        <v>0</v>
      </c>
      <c r="BG927" s="104">
        <v>0</v>
      </c>
      <c r="BH927" s="104">
        <v>0</v>
      </c>
      <c r="BI927" s="197" t="s">
        <v>1135</v>
      </c>
      <c r="BJ927" s="6">
        <v>1</v>
      </c>
      <c r="BK927" s="6">
        <v>0</v>
      </c>
      <c r="BL927" s="6">
        <v>0</v>
      </c>
      <c r="BM927" s="6">
        <v>0</v>
      </c>
      <c r="BN927" s="6">
        <v>0</v>
      </c>
      <c r="BO927" s="6">
        <v>0</v>
      </c>
    </row>
    <row r="928" spans="3:67" ht="20.100000000000001" customHeight="1">
      <c r="C928" s="24">
        <v>63103098</v>
      </c>
      <c r="D928" s="38" t="s">
        <v>1136</v>
      </c>
      <c r="E928" s="24">
        <v>1</v>
      </c>
      <c r="F928" s="24">
        <v>63001004</v>
      </c>
      <c r="G928" s="24">
        <v>0</v>
      </c>
      <c r="H928" s="24">
        <v>0</v>
      </c>
      <c r="I928" s="24">
        <v>1</v>
      </c>
      <c r="J928" s="24">
        <v>0</v>
      </c>
      <c r="K928" s="24">
        <v>0</v>
      </c>
      <c r="L928" s="24">
        <v>0</v>
      </c>
      <c r="M928" s="24">
        <v>0</v>
      </c>
      <c r="N928" s="24">
        <v>2</v>
      </c>
      <c r="O928" s="24">
        <v>3</v>
      </c>
      <c r="P928" s="24">
        <v>0.1</v>
      </c>
      <c r="Q928" s="24">
        <v>0</v>
      </c>
      <c r="R928" s="24">
        <v>0</v>
      </c>
      <c r="S928" s="24">
        <v>0</v>
      </c>
      <c r="T928" s="24">
        <v>1</v>
      </c>
      <c r="U928" s="24">
        <v>2</v>
      </c>
      <c r="V928" s="24">
        <v>0</v>
      </c>
      <c r="W928" s="24">
        <v>0</v>
      </c>
      <c r="X928" s="24">
        <v>0</v>
      </c>
      <c r="Y928" s="24">
        <v>0</v>
      </c>
      <c r="Z928" s="24">
        <v>0</v>
      </c>
      <c r="AA928" s="24">
        <v>0</v>
      </c>
      <c r="AB928" s="24">
        <v>1</v>
      </c>
      <c r="AC928" s="24">
        <v>0</v>
      </c>
      <c r="AD928" s="24">
        <v>15</v>
      </c>
      <c r="AE928" s="24">
        <v>1</v>
      </c>
      <c r="AF928" s="24">
        <v>1</v>
      </c>
      <c r="AG928" s="24">
        <v>2</v>
      </c>
      <c r="AH928" s="24">
        <v>0</v>
      </c>
      <c r="AI928" s="24">
        <v>0</v>
      </c>
      <c r="AJ928" s="24">
        <v>2</v>
      </c>
      <c r="AK928" s="24">
        <v>0</v>
      </c>
      <c r="AL928" s="24">
        <v>0</v>
      </c>
      <c r="AM928" s="24">
        <v>0</v>
      </c>
      <c r="AN928" s="24">
        <v>0</v>
      </c>
      <c r="AO928" s="24">
        <v>10000</v>
      </c>
      <c r="AP928" s="24">
        <v>0</v>
      </c>
      <c r="AQ928" s="24">
        <v>0</v>
      </c>
      <c r="AR928" s="24">
        <v>0</v>
      </c>
      <c r="AS928" s="24" t="s">
        <v>158</v>
      </c>
      <c r="AT928" s="38" t="s">
        <v>159</v>
      </c>
      <c r="AU928" s="24">
        <v>0</v>
      </c>
      <c r="AV928" s="24">
        <v>0</v>
      </c>
      <c r="AW928" s="24">
        <v>0</v>
      </c>
      <c r="AX928" s="38" t="s">
        <v>160</v>
      </c>
      <c r="AY928" s="38" t="s">
        <v>158</v>
      </c>
      <c r="AZ928" s="24">
        <v>0</v>
      </c>
      <c r="BA928" s="24">
        <v>0</v>
      </c>
      <c r="BB928" s="107" t="s">
        <v>1137</v>
      </c>
      <c r="BC928" s="24">
        <v>0</v>
      </c>
      <c r="BD928" s="24">
        <v>0</v>
      </c>
      <c r="BE928" s="24">
        <v>0</v>
      </c>
      <c r="BF928" s="24">
        <v>0</v>
      </c>
      <c r="BG928" s="24">
        <v>0</v>
      </c>
      <c r="BH928" s="24">
        <v>0</v>
      </c>
      <c r="BI928" s="198" t="s">
        <v>1138</v>
      </c>
      <c r="BJ928" s="24">
        <v>1</v>
      </c>
      <c r="BK928" s="24">
        <v>0</v>
      </c>
      <c r="BL928" s="24">
        <v>0</v>
      </c>
      <c r="BM928" s="24">
        <v>0</v>
      </c>
      <c r="BN928" s="24">
        <v>0</v>
      </c>
      <c r="BO928" s="24">
        <v>0</v>
      </c>
    </row>
    <row r="929" spans="3:67" ht="20.100000000000001" customHeight="1">
      <c r="C929" s="24">
        <v>63103099</v>
      </c>
      <c r="D929" s="38" t="s">
        <v>1139</v>
      </c>
      <c r="E929" s="24">
        <v>1</v>
      </c>
      <c r="F929" s="24">
        <v>63003001</v>
      </c>
      <c r="G929" s="24">
        <v>0</v>
      </c>
      <c r="H929" s="24">
        <v>0</v>
      </c>
      <c r="I929" s="24">
        <v>1</v>
      </c>
      <c r="J929" s="24">
        <v>0</v>
      </c>
      <c r="K929" s="24">
        <v>0</v>
      </c>
      <c r="L929" s="24">
        <v>0</v>
      </c>
      <c r="M929" s="24">
        <v>0</v>
      </c>
      <c r="N929" s="24">
        <v>2</v>
      </c>
      <c r="O929" s="24">
        <v>2</v>
      </c>
      <c r="P929" s="24">
        <v>1</v>
      </c>
      <c r="Q929" s="24">
        <v>0</v>
      </c>
      <c r="R929" s="24">
        <v>0</v>
      </c>
      <c r="S929" s="24">
        <v>0</v>
      </c>
      <c r="T929" s="24">
        <v>1</v>
      </c>
      <c r="U929" s="24">
        <v>2</v>
      </c>
      <c r="V929" s="24">
        <v>0</v>
      </c>
      <c r="W929" s="24">
        <v>0</v>
      </c>
      <c r="X929" s="24">
        <v>0</v>
      </c>
      <c r="Y929" s="24">
        <v>0</v>
      </c>
      <c r="Z929" s="24">
        <v>0</v>
      </c>
      <c r="AA929" s="24">
        <v>0</v>
      </c>
      <c r="AB929" s="24">
        <v>1</v>
      </c>
      <c r="AC929" s="24">
        <v>0</v>
      </c>
      <c r="AD929" s="24">
        <v>60</v>
      </c>
      <c r="AE929" s="24">
        <v>1</v>
      </c>
      <c r="AF929" s="24">
        <v>10</v>
      </c>
      <c r="AG929" s="24">
        <v>0</v>
      </c>
      <c r="AH929" s="24">
        <v>0</v>
      </c>
      <c r="AI929" s="24">
        <v>0</v>
      </c>
      <c r="AJ929" s="24">
        <v>0</v>
      </c>
      <c r="AK929" s="24">
        <v>0</v>
      </c>
      <c r="AL929" s="24">
        <v>0</v>
      </c>
      <c r="AM929" s="24">
        <v>0</v>
      </c>
      <c r="AN929" s="24">
        <v>0</v>
      </c>
      <c r="AO929" s="24">
        <v>50000</v>
      </c>
      <c r="AP929" s="24">
        <v>0</v>
      </c>
      <c r="AQ929" s="24">
        <v>0</v>
      </c>
      <c r="AR929" s="24">
        <v>0</v>
      </c>
      <c r="AS929" s="24">
        <v>90513001</v>
      </c>
      <c r="AT929" s="38" t="s">
        <v>158</v>
      </c>
      <c r="AU929" s="24">
        <v>0</v>
      </c>
      <c r="AV929" s="24">
        <v>0</v>
      </c>
      <c r="AW929" s="24">
        <v>0</v>
      </c>
      <c r="AX929" s="38" t="s">
        <v>1140</v>
      </c>
      <c r="AY929" s="24">
        <v>0</v>
      </c>
      <c r="AZ929" s="24">
        <v>0</v>
      </c>
      <c r="BA929" s="24">
        <v>0</v>
      </c>
      <c r="BB929" s="156" t="s">
        <v>1141</v>
      </c>
      <c r="BC929" s="24">
        <v>0</v>
      </c>
      <c r="BD929" s="24">
        <v>0</v>
      </c>
      <c r="BE929" s="24">
        <v>0</v>
      </c>
      <c r="BF929" s="24">
        <v>0</v>
      </c>
      <c r="BG929" s="24">
        <v>0</v>
      </c>
      <c r="BH929" s="24">
        <v>0</v>
      </c>
      <c r="BI929" s="17">
        <v>0</v>
      </c>
      <c r="BJ929" s="24">
        <v>1</v>
      </c>
      <c r="BK929" s="24">
        <v>0</v>
      </c>
      <c r="BL929" s="24">
        <v>0</v>
      </c>
      <c r="BM929" s="24">
        <v>0</v>
      </c>
      <c r="BN929" s="24">
        <v>0</v>
      </c>
      <c r="BO929" s="24">
        <v>0</v>
      </c>
    </row>
    <row r="930" spans="3:67" ht="20.100000000000001" customHeight="1">
      <c r="C930" s="55">
        <v>63200101</v>
      </c>
      <c r="D930" s="54" t="s">
        <v>1142</v>
      </c>
      <c r="E930" s="55">
        <v>1</v>
      </c>
      <c r="F930" s="55">
        <v>63200101</v>
      </c>
      <c r="G930" s="55">
        <v>0</v>
      </c>
      <c r="H930" s="73">
        <v>0</v>
      </c>
      <c r="I930" s="66">
        <v>1</v>
      </c>
      <c r="J930" s="66">
        <v>0</v>
      </c>
      <c r="K930" s="55">
        <v>0</v>
      </c>
      <c r="L930" s="55">
        <v>0</v>
      </c>
      <c r="M930" s="55">
        <v>0</v>
      </c>
      <c r="N930" s="55">
        <v>2</v>
      </c>
      <c r="O930" s="55">
        <v>1</v>
      </c>
      <c r="P930" s="55">
        <v>0.5</v>
      </c>
      <c r="Q930" s="55">
        <v>0</v>
      </c>
      <c r="R930" s="62">
        <v>0</v>
      </c>
      <c r="S930" s="55">
        <v>0</v>
      </c>
      <c r="T930" s="55">
        <v>1</v>
      </c>
      <c r="U930" s="55">
        <v>2</v>
      </c>
      <c r="V930" s="55">
        <v>0</v>
      </c>
      <c r="W930" s="66">
        <v>0</v>
      </c>
      <c r="X930" s="66">
        <v>0</v>
      </c>
      <c r="Y930" s="55">
        <v>0</v>
      </c>
      <c r="Z930" s="55">
        <v>0</v>
      </c>
      <c r="AA930" s="55">
        <v>0</v>
      </c>
      <c r="AB930" s="55">
        <v>0</v>
      </c>
      <c r="AC930" s="55">
        <v>0</v>
      </c>
      <c r="AD930" s="55">
        <v>18</v>
      </c>
      <c r="AE930" s="55">
        <v>0</v>
      </c>
      <c r="AF930" s="55">
        <v>0</v>
      </c>
      <c r="AG930" s="62">
        <v>2</v>
      </c>
      <c r="AH930" s="62">
        <v>0</v>
      </c>
      <c r="AI930" s="62">
        <v>0</v>
      </c>
      <c r="AJ930" s="62">
        <v>0</v>
      </c>
      <c r="AK930" s="55">
        <v>0</v>
      </c>
      <c r="AL930" s="55">
        <v>0</v>
      </c>
      <c r="AM930" s="55">
        <v>0</v>
      </c>
      <c r="AN930" s="55">
        <v>0</v>
      </c>
      <c r="AO930" s="55">
        <v>1000</v>
      </c>
      <c r="AP930" s="55">
        <v>0</v>
      </c>
      <c r="AQ930" s="55">
        <v>0</v>
      </c>
      <c r="AR930" s="62"/>
      <c r="AS930" s="55" t="s">
        <v>158</v>
      </c>
      <c r="AT930" s="54" t="s">
        <v>158</v>
      </c>
      <c r="AU930" s="55" t="s">
        <v>828</v>
      </c>
      <c r="AV930" s="66">
        <v>0</v>
      </c>
      <c r="AW930" s="66">
        <v>0</v>
      </c>
      <c r="AX930" s="54" t="s">
        <v>160</v>
      </c>
      <c r="AY930" s="55" t="s">
        <v>158</v>
      </c>
      <c r="AZ930" s="73">
        <v>0</v>
      </c>
      <c r="BA930" s="73">
        <v>0</v>
      </c>
      <c r="BB930" s="74" t="s">
        <v>1143</v>
      </c>
      <c r="BC930" s="55">
        <v>0</v>
      </c>
      <c r="BD930" s="55">
        <v>0</v>
      </c>
      <c r="BE930" s="55">
        <v>0</v>
      </c>
      <c r="BF930" s="55">
        <v>0</v>
      </c>
      <c r="BG930" s="55">
        <v>0</v>
      </c>
      <c r="BH930" s="55">
        <v>0</v>
      </c>
      <c r="BI930" s="85">
        <v>0</v>
      </c>
      <c r="BJ930" s="62">
        <v>0</v>
      </c>
      <c r="BK930" s="62">
        <v>0</v>
      </c>
      <c r="BL930" s="62">
        <v>0</v>
      </c>
      <c r="BM930" s="62">
        <v>0</v>
      </c>
      <c r="BN930" s="62">
        <v>0</v>
      </c>
      <c r="BO930" s="62">
        <v>0</v>
      </c>
    </row>
    <row r="931" spans="3:67" ht="20.100000000000001" customHeight="1">
      <c r="C931" s="55">
        <v>63200102</v>
      </c>
      <c r="D931" s="138" t="s">
        <v>1144</v>
      </c>
      <c r="E931" s="62">
        <v>1</v>
      </c>
      <c r="F931" s="62">
        <v>10001</v>
      </c>
      <c r="G931" s="62">
        <v>0</v>
      </c>
      <c r="H931" s="62">
        <v>0</v>
      </c>
      <c r="I931" s="62">
        <v>1</v>
      </c>
      <c r="J931" s="62">
        <v>0</v>
      </c>
      <c r="K931" s="55">
        <v>0</v>
      </c>
      <c r="L931" s="62">
        <v>0</v>
      </c>
      <c r="M931" s="62">
        <v>0</v>
      </c>
      <c r="N931" s="62">
        <v>2</v>
      </c>
      <c r="O931" s="62">
        <v>15</v>
      </c>
      <c r="P931" s="62">
        <v>1</v>
      </c>
      <c r="Q931" s="62">
        <v>0</v>
      </c>
      <c r="R931" s="62">
        <v>0</v>
      </c>
      <c r="S931" s="62">
        <v>0</v>
      </c>
      <c r="T931" s="62">
        <v>1</v>
      </c>
      <c r="U931" s="62">
        <v>2</v>
      </c>
      <c r="V931" s="62">
        <v>0</v>
      </c>
      <c r="W931" s="62">
        <v>0</v>
      </c>
      <c r="X931" s="62">
        <v>0</v>
      </c>
      <c r="Y931" s="62">
        <v>0</v>
      </c>
      <c r="Z931" s="62">
        <v>0</v>
      </c>
      <c r="AA931" s="62">
        <v>0</v>
      </c>
      <c r="AB931" s="62">
        <v>0</v>
      </c>
      <c r="AC931" s="62">
        <v>0</v>
      </c>
      <c r="AD931" s="62">
        <v>25</v>
      </c>
      <c r="AE931" s="62">
        <v>0</v>
      </c>
      <c r="AF931" s="62">
        <v>0</v>
      </c>
      <c r="AG931" s="62">
        <v>2</v>
      </c>
      <c r="AH931" s="62">
        <v>1</v>
      </c>
      <c r="AI931" s="62">
        <v>0</v>
      </c>
      <c r="AJ931" s="62">
        <v>0</v>
      </c>
      <c r="AK931" s="62">
        <v>0</v>
      </c>
      <c r="AL931" s="62">
        <v>0</v>
      </c>
      <c r="AM931" s="62">
        <v>0</v>
      </c>
      <c r="AN931" s="62">
        <v>0</v>
      </c>
      <c r="AO931" s="62">
        <v>1000</v>
      </c>
      <c r="AP931" s="62">
        <v>0</v>
      </c>
      <c r="AQ931" s="62">
        <v>0</v>
      </c>
      <c r="AR931" s="187" t="s">
        <v>1145</v>
      </c>
      <c r="AS931" s="62" t="s">
        <v>158</v>
      </c>
      <c r="AT931" s="138" t="s">
        <v>159</v>
      </c>
      <c r="AU931" s="62" t="s">
        <v>828</v>
      </c>
      <c r="AV931" s="62">
        <v>0</v>
      </c>
      <c r="AW931" s="62">
        <v>40000003</v>
      </c>
      <c r="AX931" s="138" t="s">
        <v>160</v>
      </c>
      <c r="AY931" s="138" t="s">
        <v>158</v>
      </c>
      <c r="AZ931" s="62">
        <v>0</v>
      </c>
      <c r="BA931" s="62">
        <v>1</v>
      </c>
      <c r="BB931" s="142" t="s">
        <v>1146</v>
      </c>
      <c r="BC931" s="62">
        <v>0</v>
      </c>
      <c r="BD931" s="62">
        <v>0</v>
      </c>
      <c r="BE931" s="62">
        <v>0</v>
      </c>
      <c r="BF931" s="62">
        <v>0</v>
      </c>
      <c r="BG931" s="62">
        <v>0</v>
      </c>
      <c r="BH931" s="62">
        <v>0</v>
      </c>
      <c r="BI931" s="145">
        <v>0</v>
      </c>
      <c r="BJ931" s="62">
        <v>1</v>
      </c>
      <c r="BK931" s="62">
        <v>0</v>
      </c>
      <c r="BL931" s="62">
        <v>0</v>
      </c>
      <c r="BM931" s="62">
        <v>0</v>
      </c>
      <c r="BN931" s="62">
        <v>0</v>
      </c>
      <c r="BO931" s="62">
        <v>0</v>
      </c>
    </row>
    <row r="932" spans="3:67" ht="20.100000000000001" customHeight="1">
      <c r="C932" s="55">
        <v>63200103</v>
      </c>
      <c r="D932" s="54" t="s">
        <v>1147</v>
      </c>
      <c r="E932" s="55">
        <v>1</v>
      </c>
      <c r="F932" s="55">
        <v>1000004</v>
      </c>
      <c r="G932" s="55">
        <v>0</v>
      </c>
      <c r="H932" s="73">
        <v>0</v>
      </c>
      <c r="I932" s="66">
        <v>1</v>
      </c>
      <c r="J932" s="66">
        <v>0</v>
      </c>
      <c r="K932" s="55">
        <v>0</v>
      </c>
      <c r="L932" s="55">
        <v>0</v>
      </c>
      <c r="M932" s="55">
        <v>0</v>
      </c>
      <c r="N932" s="55">
        <v>5</v>
      </c>
      <c r="O932" s="55">
        <v>8</v>
      </c>
      <c r="P932" s="55">
        <v>4</v>
      </c>
      <c r="Q932" s="55">
        <v>0</v>
      </c>
      <c r="R932" s="62">
        <v>0</v>
      </c>
      <c r="S932" s="55">
        <v>0</v>
      </c>
      <c r="T932" s="55">
        <v>1</v>
      </c>
      <c r="U932" s="55">
        <v>0</v>
      </c>
      <c r="V932" s="55">
        <v>0</v>
      </c>
      <c r="W932" s="66">
        <v>0</v>
      </c>
      <c r="X932" s="66">
        <v>0</v>
      </c>
      <c r="Y932" s="55">
        <v>0</v>
      </c>
      <c r="Z932" s="55">
        <v>0</v>
      </c>
      <c r="AA932" s="55">
        <v>0</v>
      </c>
      <c r="AB932" s="55">
        <v>0</v>
      </c>
      <c r="AC932" s="55">
        <v>0</v>
      </c>
      <c r="AD932" s="55">
        <v>0</v>
      </c>
      <c r="AE932" s="55">
        <v>0</v>
      </c>
      <c r="AF932" s="55" t="s">
        <v>158</v>
      </c>
      <c r="AG932" s="62">
        <v>0</v>
      </c>
      <c r="AH932" s="62">
        <v>0</v>
      </c>
      <c r="AI932" s="62">
        <v>0</v>
      </c>
      <c r="AJ932" s="62">
        <v>0</v>
      </c>
      <c r="AK932" s="55">
        <v>0</v>
      </c>
      <c r="AL932" s="55">
        <v>0</v>
      </c>
      <c r="AM932" s="55">
        <v>0</v>
      </c>
      <c r="AN932" s="55">
        <v>0</v>
      </c>
      <c r="AO932" s="55">
        <v>0</v>
      </c>
      <c r="AP932" s="55">
        <v>0</v>
      </c>
      <c r="AQ932" s="55">
        <v>0</v>
      </c>
      <c r="AR932" s="62">
        <v>0</v>
      </c>
      <c r="AS932" s="55" t="s">
        <v>158</v>
      </c>
      <c r="AT932" s="54" t="s">
        <v>158</v>
      </c>
      <c r="AU932" s="55">
        <v>0</v>
      </c>
      <c r="AV932" s="66">
        <v>0</v>
      </c>
      <c r="AW932" s="66">
        <v>0</v>
      </c>
      <c r="AX932" s="54" t="s">
        <v>158</v>
      </c>
      <c r="AY932" s="55" t="s">
        <v>1148</v>
      </c>
      <c r="AZ932" s="73"/>
      <c r="BA932" s="73">
        <v>1</v>
      </c>
      <c r="BB932" s="74" t="s">
        <v>1149</v>
      </c>
      <c r="BC932" s="55">
        <v>0</v>
      </c>
      <c r="BD932" s="55">
        <v>0</v>
      </c>
      <c r="BE932" s="55">
        <v>0</v>
      </c>
      <c r="BF932" s="55">
        <v>0</v>
      </c>
      <c r="BG932" s="55">
        <v>0</v>
      </c>
      <c r="BH932" s="55">
        <v>0</v>
      </c>
      <c r="BI932" s="85">
        <v>0</v>
      </c>
      <c r="BJ932" s="62">
        <v>0</v>
      </c>
      <c r="BK932" s="62">
        <v>0</v>
      </c>
      <c r="BL932" s="62">
        <v>0</v>
      </c>
      <c r="BM932" s="62">
        <v>0</v>
      </c>
      <c r="BN932" s="62">
        <v>0</v>
      </c>
      <c r="BO932" s="62">
        <v>0</v>
      </c>
    </row>
    <row r="933" spans="3:67" ht="20.100000000000001" customHeight="1">
      <c r="C933" s="55">
        <v>63200104</v>
      </c>
      <c r="D933" s="140" t="s">
        <v>1144</v>
      </c>
      <c r="E933" s="139">
        <v>1</v>
      </c>
      <c r="F933" s="139">
        <v>63001004</v>
      </c>
      <c r="G933" s="139">
        <v>0</v>
      </c>
      <c r="H933" s="139">
        <v>0</v>
      </c>
      <c r="I933" s="139">
        <v>1</v>
      </c>
      <c r="J933" s="139">
        <v>0</v>
      </c>
      <c r="K933" s="139">
        <v>0</v>
      </c>
      <c r="L933" s="139">
        <v>0</v>
      </c>
      <c r="M933" s="139">
        <v>0</v>
      </c>
      <c r="N933" s="139">
        <v>2</v>
      </c>
      <c r="O933" s="139">
        <v>10</v>
      </c>
      <c r="P933" s="139">
        <v>0.1</v>
      </c>
      <c r="Q933" s="139">
        <v>0</v>
      </c>
      <c r="R933" s="139">
        <v>0</v>
      </c>
      <c r="S933" s="139">
        <v>0</v>
      </c>
      <c r="T933" s="139">
        <v>1</v>
      </c>
      <c r="U933" s="139">
        <v>2</v>
      </c>
      <c r="V933" s="139">
        <v>0</v>
      </c>
      <c r="W933" s="139">
        <v>0</v>
      </c>
      <c r="X933" s="139">
        <v>0</v>
      </c>
      <c r="Y933" s="139">
        <v>0</v>
      </c>
      <c r="Z933" s="139">
        <v>0</v>
      </c>
      <c r="AA933" s="139">
        <v>0</v>
      </c>
      <c r="AB933" s="55">
        <v>0</v>
      </c>
      <c r="AC933" s="139">
        <v>0</v>
      </c>
      <c r="AD933" s="139">
        <v>5</v>
      </c>
      <c r="AE933" s="139">
        <v>0</v>
      </c>
      <c r="AF933" s="139">
        <v>0</v>
      </c>
      <c r="AG933" s="139">
        <v>7</v>
      </c>
      <c r="AH933" s="139">
        <v>0</v>
      </c>
      <c r="AI933" s="139">
        <v>0</v>
      </c>
      <c r="AJ933" s="139">
        <v>3</v>
      </c>
      <c r="AK933" s="139">
        <v>0</v>
      </c>
      <c r="AL933" s="139">
        <v>0</v>
      </c>
      <c r="AM933" s="139">
        <v>0</v>
      </c>
      <c r="AN933" s="139">
        <v>0</v>
      </c>
      <c r="AO933" s="139">
        <v>3000</v>
      </c>
      <c r="AP933" s="139">
        <v>0.5</v>
      </c>
      <c r="AQ933" s="139">
        <v>0</v>
      </c>
      <c r="AR933" s="139">
        <v>90503112</v>
      </c>
      <c r="AS933" s="139">
        <v>0</v>
      </c>
      <c r="AT933" s="140" t="s">
        <v>158</v>
      </c>
      <c r="AU933" s="139">
        <v>0</v>
      </c>
      <c r="AV933" s="139">
        <v>0</v>
      </c>
      <c r="AW933" s="139">
        <v>0</v>
      </c>
      <c r="AX933" s="140" t="s">
        <v>160</v>
      </c>
      <c r="AY933" s="140">
        <v>0</v>
      </c>
      <c r="AZ933" s="139">
        <v>0</v>
      </c>
      <c r="BA933" s="139">
        <v>1</v>
      </c>
      <c r="BB933" s="157" t="s">
        <v>1150</v>
      </c>
      <c r="BC933" s="139">
        <v>0</v>
      </c>
      <c r="BD933" s="139">
        <v>0</v>
      </c>
      <c r="BE933" s="139">
        <v>0</v>
      </c>
      <c r="BF933" s="139">
        <v>0</v>
      </c>
      <c r="BG933" s="139">
        <v>0</v>
      </c>
      <c r="BH933" s="139">
        <v>0</v>
      </c>
      <c r="BI933" s="146">
        <v>0</v>
      </c>
      <c r="BJ933" s="139">
        <v>0</v>
      </c>
      <c r="BK933" s="62">
        <v>0</v>
      </c>
      <c r="BL933" s="62">
        <v>0</v>
      </c>
      <c r="BM933" s="62">
        <v>0</v>
      </c>
      <c r="BN933" s="62">
        <v>0</v>
      </c>
      <c r="BO933" s="62">
        <v>0</v>
      </c>
    </row>
    <row r="934" spans="3:67" ht="20.100000000000001" customHeight="1">
      <c r="C934" s="55">
        <v>63200201</v>
      </c>
      <c r="D934" s="54" t="s">
        <v>1151</v>
      </c>
      <c r="E934" s="55">
        <v>1</v>
      </c>
      <c r="F934" s="55">
        <v>63200201</v>
      </c>
      <c r="G934" s="55">
        <v>0</v>
      </c>
      <c r="H934" s="73">
        <v>0</v>
      </c>
      <c r="I934" s="66">
        <v>1</v>
      </c>
      <c r="J934" s="66">
        <v>0</v>
      </c>
      <c r="K934" s="55">
        <v>0</v>
      </c>
      <c r="L934" s="55">
        <v>0</v>
      </c>
      <c r="M934" s="55">
        <v>0</v>
      </c>
      <c r="N934" s="55">
        <v>2</v>
      </c>
      <c r="O934" s="55">
        <v>1</v>
      </c>
      <c r="P934" s="55">
        <v>0.5</v>
      </c>
      <c r="Q934" s="55">
        <v>0</v>
      </c>
      <c r="R934" s="62">
        <v>0</v>
      </c>
      <c r="S934" s="55">
        <v>0</v>
      </c>
      <c r="T934" s="55">
        <v>1</v>
      </c>
      <c r="U934" s="55">
        <v>2</v>
      </c>
      <c r="V934" s="55">
        <v>0</v>
      </c>
      <c r="W934" s="66">
        <v>0</v>
      </c>
      <c r="X934" s="66">
        <v>0</v>
      </c>
      <c r="Y934" s="55">
        <v>0</v>
      </c>
      <c r="Z934" s="55">
        <v>0</v>
      </c>
      <c r="AA934" s="55">
        <v>0</v>
      </c>
      <c r="AB934" s="55">
        <v>0</v>
      </c>
      <c r="AC934" s="55">
        <v>0</v>
      </c>
      <c r="AD934" s="55">
        <v>18</v>
      </c>
      <c r="AE934" s="55">
        <v>0</v>
      </c>
      <c r="AF934" s="55">
        <v>0</v>
      </c>
      <c r="AG934" s="62">
        <v>2</v>
      </c>
      <c r="AH934" s="62">
        <v>0</v>
      </c>
      <c r="AI934" s="62">
        <v>0</v>
      </c>
      <c r="AJ934" s="62">
        <v>0</v>
      </c>
      <c r="AK934" s="55">
        <v>0</v>
      </c>
      <c r="AL934" s="55">
        <v>0</v>
      </c>
      <c r="AM934" s="55">
        <v>0</v>
      </c>
      <c r="AN934" s="55">
        <v>0</v>
      </c>
      <c r="AO934" s="55">
        <v>1000</v>
      </c>
      <c r="AP934" s="55">
        <v>0</v>
      </c>
      <c r="AQ934" s="55">
        <v>0</v>
      </c>
      <c r="AR934" s="62"/>
      <c r="AS934" s="55" t="s">
        <v>158</v>
      </c>
      <c r="AT934" s="54" t="s">
        <v>158</v>
      </c>
      <c r="AU934" s="55" t="s">
        <v>828</v>
      </c>
      <c r="AV934" s="66">
        <v>0</v>
      </c>
      <c r="AW934" s="66">
        <v>0</v>
      </c>
      <c r="AX934" s="54" t="s">
        <v>160</v>
      </c>
      <c r="AY934" s="55" t="s">
        <v>158</v>
      </c>
      <c r="AZ934" s="73">
        <v>0</v>
      </c>
      <c r="BA934" s="73">
        <v>0</v>
      </c>
      <c r="BB934" s="74" t="s">
        <v>1152</v>
      </c>
      <c r="BC934" s="55">
        <v>0</v>
      </c>
      <c r="BD934" s="55">
        <v>0</v>
      </c>
      <c r="BE934" s="55">
        <v>0</v>
      </c>
      <c r="BF934" s="55">
        <v>0</v>
      </c>
      <c r="BG934" s="55">
        <v>0</v>
      </c>
      <c r="BH934" s="55">
        <v>0</v>
      </c>
      <c r="BI934" s="85">
        <v>0</v>
      </c>
      <c r="BJ934" s="62">
        <v>0</v>
      </c>
      <c r="BK934" s="62">
        <v>0</v>
      </c>
      <c r="BL934" s="62">
        <v>0</v>
      </c>
      <c r="BM934" s="62">
        <v>0</v>
      </c>
      <c r="BN934" s="62">
        <v>0</v>
      </c>
      <c r="BO934" s="62">
        <v>0</v>
      </c>
    </row>
    <row r="935" spans="3:67" ht="20.100000000000001" customHeight="1">
      <c r="C935" s="55">
        <v>63200202</v>
      </c>
      <c r="D935" s="54" t="s">
        <v>1153</v>
      </c>
      <c r="E935" s="55">
        <v>1</v>
      </c>
      <c r="F935" s="55">
        <v>1000004</v>
      </c>
      <c r="G935" s="55">
        <v>0</v>
      </c>
      <c r="H935" s="73">
        <v>0</v>
      </c>
      <c r="I935" s="66">
        <v>1</v>
      </c>
      <c r="J935" s="66">
        <v>0</v>
      </c>
      <c r="K935" s="55">
        <v>0</v>
      </c>
      <c r="L935" s="55">
        <v>0</v>
      </c>
      <c r="M935" s="55">
        <v>0</v>
      </c>
      <c r="N935" s="55">
        <v>5</v>
      </c>
      <c r="O935" s="55">
        <v>8</v>
      </c>
      <c r="P935" s="55">
        <v>4</v>
      </c>
      <c r="Q935" s="55">
        <v>0</v>
      </c>
      <c r="R935" s="62">
        <v>0</v>
      </c>
      <c r="S935" s="55">
        <v>0</v>
      </c>
      <c r="T935" s="55">
        <v>1</v>
      </c>
      <c r="U935" s="55">
        <v>0</v>
      </c>
      <c r="V935" s="55">
        <v>0</v>
      </c>
      <c r="W935" s="66">
        <v>0</v>
      </c>
      <c r="X935" s="66">
        <v>0</v>
      </c>
      <c r="Y935" s="55">
        <v>0</v>
      </c>
      <c r="Z935" s="55">
        <v>0</v>
      </c>
      <c r="AA935" s="55">
        <v>0</v>
      </c>
      <c r="AB935" s="55">
        <v>0</v>
      </c>
      <c r="AC935" s="55">
        <v>0</v>
      </c>
      <c r="AD935" s="55">
        <v>0</v>
      </c>
      <c r="AE935" s="55">
        <v>0</v>
      </c>
      <c r="AF935" s="55" t="s">
        <v>158</v>
      </c>
      <c r="AG935" s="62">
        <v>0</v>
      </c>
      <c r="AH935" s="62">
        <v>0</v>
      </c>
      <c r="AI935" s="62">
        <v>0</v>
      </c>
      <c r="AJ935" s="62">
        <v>0</v>
      </c>
      <c r="AK935" s="55">
        <v>0</v>
      </c>
      <c r="AL935" s="55">
        <v>0</v>
      </c>
      <c r="AM935" s="55">
        <v>0</v>
      </c>
      <c r="AN935" s="55">
        <v>0</v>
      </c>
      <c r="AO935" s="55">
        <v>0</v>
      </c>
      <c r="AP935" s="55">
        <v>0</v>
      </c>
      <c r="AQ935" s="55">
        <v>0</v>
      </c>
      <c r="AR935" s="62">
        <v>0</v>
      </c>
      <c r="AS935" s="55" t="s">
        <v>158</v>
      </c>
      <c r="AT935" s="54" t="s">
        <v>158</v>
      </c>
      <c r="AU935" s="55">
        <v>0</v>
      </c>
      <c r="AV935" s="66">
        <v>0</v>
      </c>
      <c r="AW935" s="66">
        <v>0</v>
      </c>
      <c r="AX935" s="54" t="s">
        <v>158</v>
      </c>
      <c r="AY935" s="55" t="s">
        <v>1154</v>
      </c>
      <c r="AZ935" s="73"/>
      <c r="BA935" s="73">
        <v>1</v>
      </c>
      <c r="BB935" s="74" t="s">
        <v>1155</v>
      </c>
      <c r="BC935" s="55">
        <v>0</v>
      </c>
      <c r="BD935" s="55">
        <v>0</v>
      </c>
      <c r="BE935" s="55">
        <v>0</v>
      </c>
      <c r="BF935" s="55">
        <v>0</v>
      </c>
      <c r="BG935" s="55">
        <v>0</v>
      </c>
      <c r="BH935" s="55">
        <v>0</v>
      </c>
      <c r="BI935" s="85">
        <v>0</v>
      </c>
      <c r="BJ935" s="62">
        <v>0</v>
      </c>
      <c r="BK935" s="62">
        <v>0</v>
      </c>
      <c r="BL935" s="62">
        <v>0</v>
      </c>
      <c r="BM935" s="62">
        <v>0</v>
      </c>
      <c r="BN935" s="62">
        <v>0</v>
      </c>
      <c r="BO935" s="62">
        <v>0</v>
      </c>
    </row>
    <row r="936" spans="3:67" ht="20.100000000000001" customHeight="1">
      <c r="C936" s="55">
        <v>63200203</v>
      </c>
      <c r="D936" s="54" t="s">
        <v>1156</v>
      </c>
      <c r="E936" s="55">
        <v>1</v>
      </c>
      <c r="F936" s="55">
        <v>1000004</v>
      </c>
      <c r="G936" s="55">
        <v>0</v>
      </c>
      <c r="H936" s="73">
        <v>0</v>
      </c>
      <c r="I936" s="66">
        <v>1</v>
      </c>
      <c r="J936" s="66">
        <v>0</v>
      </c>
      <c r="K936" s="55">
        <v>0</v>
      </c>
      <c r="L936" s="55">
        <v>0</v>
      </c>
      <c r="M936" s="55">
        <v>0</v>
      </c>
      <c r="N936" s="55">
        <v>5</v>
      </c>
      <c r="O936" s="55">
        <v>8</v>
      </c>
      <c r="P936" s="55">
        <v>4</v>
      </c>
      <c r="Q936" s="55">
        <v>0</v>
      </c>
      <c r="R936" s="62">
        <v>0</v>
      </c>
      <c r="S936" s="55">
        <v>0</v>
      </c>
      <c r="T936" s="55">
        <v>1</v>
      </c>
      <c r="U936" s="55">
        <v>0</v>
      </c>
      <c r="V936" s="55">
        <v>0</v>
      </c>
      <c r="W936" s="66">
        <v>0</v>
      </c>
      <c r="X936" s="66">
        <v>0</v>
      </c>
      <c r="Y936" s="55">
        <v>0</v>
      </c>
      <c r="Z936" s="55">
        <v>0</v>
      </c>
      <c r="AA936" s="55">
        <v>0</v>
      </c>
      <c r="AB936" s="55">
        <v>0</v>
      </c>
      <c r="AC936" s="55">
        <v>0</v>
      </c>
      <c r="AD936" s="55">
        <v>0</v>
      </c>
      <c r="AE936" s="55">
        <v>0</v>
      </c>
      <c r="AF936" s="55" t="s">
        <v>158</v>
      </c>
      <c r="AG936" s="62">
        <v>0</v>
      </c>
      <c r="AH936" s="62">
        <v>0</v>
      </c>
      <c r="AI936" s="62">
        <v>0</v>
      </c>
      <c r="AJ936" s="62">
        <v>0</v>
      </c>
      <c r="AK936" s="55">
        <v>0</v>
      </c>
      <c r="AL936" s="55">
        <v>0</v>
      </c>
      <c r="AM936" s="55">
        <v>0</v>
      </c>
      <c r="AN936" s="55">
        <v>0</v>
      </c>
      <c r="AO936" s="55">
        <v>0</v>
      </c>
      <c r="AP936" s="55">
        <v>0</v>
      </c>
      <c r="AQ936" s="55">
        <v>0</v>
      </c>
      <c r="AR936" s="62">
        <v>0</v>
      </c>
      <c r="AS936" s="55" t="s">
        <v>158</v>
      </c>
      <c r="AT936" s="54" t="s">
        <v>158</v>
      </c>
      <c r="AU936" s="55">
        <v>0</v>
      </c>
      <c r="AV936" s="66">
        <v>0</v>
      </c>
      <c r="AW936" s="66">
        <v>0</v>
      </c>
      <c r="AX936" s="54" t="s">
        <v>158</v>
      </c>
      <c r="AY936" s="55" t="s">
        <v>1157</v>
      </c>
      <c r="AZ936" s="73"/>
      <c r="BA936" s="73">
        <v>1</v>
      </c>
      <c r="BB936" s="74" t="s">
        <v>1158</v>
      </c>
      <c r="BC936" s="55">
        <v>0</v>
      </c>
      <c r="BD936" s="55">
        <v>0</v>
      </c>
      <c r="BE936" s="55">
        <v>0</v>
      </c>
      <c r="BF936" s="55">
        <v>0</v>
      </c>
      <c r="BG936" s="55">
        <v>0</v>
      </c>
      <c r="BH936" s="55">
        <v>0</v>
      </c>
      <c r="BI936" s="85">
        <v>0</v>
      </c>
      <c r="BJ936" s="62">
        <v>0</v>
      </c>
      <c r="BK936" s="62">
        <v>0</v>
      </c>
      <c r="BL936" s="62">
        <v>0</v>
      </c>
      <c r="BM936" s="62">
        <v>0</v>
      </c>
      <c r="BN936" s="62">
        <v>0</v>
      </c>
      <c r="BO936" s="62">
        <v>0</v>
      </c>
    </row>
    <row r="937" spans="3:67" ht="20.100000000000001" customHeight="1">
      <c r="C937" s="55">
        <v>63200204</v>
      </c>
      <c r="D937" s="82" t="s">
        <v>695</v>
      </c>
      <c r="E937" s="55">
        <v>1</v>
      </c>
      <c r="F937" s="66">
        <v>62012201</v>
      </c>
      <c r="G937" s="66">
        <v>0</v>
      </c>
      <c r="H937" s="73">
        <v>0</v>
      </c>
      <c r="I937" s="55">
        <v>3</v>
      </c>
      <c r="J937" s="55">
        <v>2</v>
      </c>
      <c r="K937" s="55">
        <v>0</v>
      </c>
      <c r="L937" s="66">
        <v>0</v>
      </c>
      <c r="M937" s="66">
        <v>0</v>
      </c>
      <c r="N937" s="66">
        <v>2</v>
      </c>
      <c r="O937" s="66">
        <v>15</v>
      </c>
      <c r="P937" s="66">
        <v>1</v>
      </c>
      <c r="Q937" s="66">
        <v>0</v>
      </c>
      <c r="R937" s="62">
        <v>0</v>
      </c>
      <c r="S937" s="73">
        <v>0</v>
      </c>
      <c r="T937" s="55">
        <v>1</v>
      </c>
      <c r="U937" s="66">
        <v>2</v>
      </c>
      <c r="V937" s="66">
        <v>0</v>
      </c>
      <c r="W937" s="66">
        <v>2</v>
      </c>
      <c r="X937" s="66">
        <v>750</v>
      </c>
      <c r="Y937" s="66">
        <v>0</v>
      </c>
      <c r="Z937" s="66">
        <v>0</v>
      </c>
      <c r="AA937" s="66">
        <v>0</v>
      </c>
      <c r="AB937" s="66">
        <v>0</v>
      </c>
      <c r="AC937" s="66">
        <v>0</v>
      </c>
      <c r="AD937" s="66">
        <v>12</v>
      </c>
      <c r="AE937" s="66">
        <v>1</v>
      </c>
      <c r="AF937" s="66">
        <v>3.5</v>
      </c>
      <c r="AG937" s="62">
        <v>0</v>
      </c>
      <c r="AH937" s="62">
        <v>0</v>
      </c>
      <c r="AI937" s="62">
        <v>0</v>
      </c>
      <c r="AJ937" s="62">
        <v>4</v>
      </c>
      <c r="AK937" s="66">
        <v>0</v>
      </c>
      <c r="AL937" s="66">
        <v>0</v>
      </c>
      <c r="AM937" s="66">
        <v>0</v>
      </c>
      <c r="AN937" s="66">
        <v>0.25</v>
      </c>
      <c r="AO937" s="66">
        <v>2000</v>
      </c>
      <c r="AP937" s="66">
        <v>0</v>
      </c>
      <c r="AQ937" s="66">
        <v>0</v>
      </c>
      <c r="AR937" s="62">
        <v>0</v>
      </c>
      <c r="AS937" s="66">
        <v>90503131</v>
      </c>
      <c r="AT937" s="82" t="s">
        <v>159</v>
      </c>
      <c r="AU937" s="66" t="s">
        <v>349</v>
      </c>
      <c r="AV937" s="66">
        <v>10000009</v>
      </c>
      <c r="AW937" s="66">
        <v>21100050</v>
      </c>
      <c r="AX937" s="82" t="s">
        <v>160</v>
      </c>
      <c r="AY937" s="82">
        <v>0</v>
      </c>
      <c r="AZ937" s="73">
        <v>0</v>
      </c>
      <c r="BA937" s="73">
        <v>1</v>
      </c>
      <c r="BB937" s="130" t="s">
        <v>1159</v>
      </c>
      <c r="BC937" s="66">
        <v>0</v>
      </c>
      <c r="BD937" s="55">
        <v>0</v>
      </c>
      <c r="BE937" s="66">
        <v>0</v>
      </c>
      <c r="BF937" s="66">
        <v>0</v>
      </c>
      <c r="BG937" s="66">
        <v>0</v>
      </c>
      <c r="BH937" s="66">
        <v>0</v>
      </c>
      <c r="BI937" s="85">
        <v>0</v>
      </c>
      <c r="BJ937" s="62">
        <v>1</v>
      </c>
      <c r="BK937" s="62">
        <v>0</v>
      </c>
      <c r="BL937" s="62">
        <v>0</v>
      </c>
      <c r="BM937" s="62">
        <v>0</v>
      </c>
      <c r="BN937" s="62">
        <v>0</v>
      </c>
      <c r="BO937" s="62">
        <v>0</v>
      </c>
    </row>
    <row r="938" spans="3:67" ht="20.100000000000001" customHeight="1">
      <c r="C938" s="97">
        <v>63200205</v>
      </c>
      <c r="D938" s="141" t="s">
        <v>1108</v>
      </c>
      <c r="E938" s="104">
        <v>1</v>
      </c>
      <c r="F938" s="104">
        <v>63001004</v>
      </c>
      <c r="G938" s="104">
        <v>0</v>
      </c>
      <c r="H938" s="104">
        <v>0</v>
      </c>
      <c r="I938" s="14">
        <v>1</v>
      </c>
      <c r="J938" s="14">
        <v>0</v>
      </c>
      <c r="K938" s="11">
        <v>0</v>
      </c>
      <c r="L938" s="104">
        <v>0</v>
      </c>
      <c r="M938" s="104">
        <v>0</v>
      </c>
      <c r="N938" s="104">
        <v>2</v>
      </c>
      <c r="O938" s="104">
        <v>5</v>
      </c>
      <c r="P938" s="104">
        <v>0.5</v>
      </c>
      <c r="Q938" s="104">
        <v>0</v>
      </c>
      <c r="R938" s="6">
        <v>0</v>
      </c>
      <c r="S938" s="104">
        <v>0</v>
      </c>
      <c r="T938" s="104">
        <v>1</v>
      </c>
      <c r="U938" s="104">
        <v>2</v>
      </c>
      <c r="V938" s="104">
        <v>0</v>
      </c>
      <c r="W938" s="104">
        <v>0</v>
      </c>
      <c r="X938" s="104">
        <v>0</v>
      </c>
      <c r="Y938" s="104">
        <v>0</v>
      </c>
      <c r="Z938" s="104">
        <v>0</v>
      </c>
      <c r="AA938" s="104">
        <v>0</v>
      </c>
      <c r="AB938" s="11">
        <v>0</v>
      </c>
      <c r="AC938" s="104">
        <v>0</v>
      </c>
      <c r="AD938" s="104">
        <v>0</v>
      </c>
      <c r="AE938" s="104">
        <v>0</v>
      </c>
      <c r="AF938" s="104">
        <v>0</v>
      </c>
      <c r="AG938" s="104">
        <v>0</v>
      </c>
      <c r="AH938" s="104">
        <v>0</v>
      </c>
      <c r="AI938" s="6">
        <v>0</v>
      </c>
      <c r="AJ938" s="104">
        <v>0</v>
      </c>
      <c r="AK938" s="104">
        <v>0</v>
      </c>
      <c r="AL938" s="104">
        <v>0</v>
      </c>
      <c r="AM938" s="104">
        <v>0</v>
      </c>
      <c r="AN938" s="11">
        <v>0</v>
      </c>
      <c r="AO938" s="104">
        <v>1000</v>
      </c>
      <c r="AP938" s="104">
        <v>0</v>
      </c>
      <c r="AQ938" s="104">
        <v>0</v>
      </c>
      <c r="AR938" s="104">
        <v>90503121</v>
      </c>
      <c r="AS938" s="104" t="s">
        <v>158</v>
      </c>
      <c r="AT938" s="141" t="s">
        <v>158</v>
      </c>
      <c r="AU938" s="97" t="s">
        <v>828</v>
      </c>
      <c r="AV938" s="104">
        <v>0</v>
      </c>
      <c r="AW938" s="104">
        <v>0</v>
      </c>
      <c r="AX938" s="141" t="s">
        <v>160</v>
      </c>
      <c r="AY938" s="141" t="s">
        <v>158</v>
      </c>
      <c r="AZ938" s="104">
        <v>0</v>
      </c>
      <c r="BA938" s="104">
        <v>1</v>
      </c>
      <c r="BB938" s="155" t="s">
        <v>1160</v>
      </c>
      <c r="BC938" s="104">
        <v>0</v>
      </c>
      <c r="BD938" s="11">
        <v>0</v>
      </c>
      <c r="BE938" s="104">
        <v>0</v>
      </c>
      <c r="BF938" s="104">
        <v>0</v>
      </c>
      <c r="BG938" s="104">
        <v>0</v>
      </c>
      <c r="BH938" s="104">
        <v>0</v>
      </c>
      <c r="BI938" s="9">
        <v>0</v>
      </c>
      <c r="BJ938" s="6">
        <v>1</v>
      </c>
      <c r="BK938" s="6">
        <v>0</v>
      </c>
      <c r="BL938" s="6">
        <v>0</v>
      </c>
      <c r="BM938" s="6">
        <v>0</v>
      </c>
      <c r="BN938" s="6">
        <v>0</v>
      </c>
      <c r="BO938" s="6">
        <v>0</v>
      </c>
    </row>
    <row r="939" spans="3:67" ht="20.100000000000001" customHeight="1">
      <c r="C939" s="97">
        <v>63201001</v>
      </c>
      <c r="D939" s="98" t="s">
        <v>1161</v>
      </c>
      <c r="E939" s="97">
        <v>1</v>
      </c>
      <c r="F939" s="97">
        <v>63003001</v>
      </c>
      <c r="G939" s="97">
        <v>0</v>
      </c>
      <c r="H939" s="99">
        <v>0</v>
      </c>
      <c r="I939" s="101">
        <v>1</v>
      </c>
      <c r="J939" s="101">
        <v>0</v>
      </c>
      <c r="K939" s="97">
        <v>0</v>
      </c>
      <c r="L939" s="97">
        <v>0</v>
      </c>
      <c r="M939" s="97">
        <v>0</v>
      </c>
      <c r="N939" s="97">
        <v>2</v>
      </c>
      <c r="O939" s="97">
        <v>12</v>
      </c>
      <c r="P939" s="97">
        <v>1</v>
      </c>
      <c r="Q939" s="97">
        <v>0</v>
      </c>
      <c r="R939" s="100">
        <v>0</v>
      </c>
      <c r="S939" s="97">
        <v>0</v>
      </c>
      <c r="T939" s="97">
        <v>1</v>
      </c>
      <c r="U939" s="97">
        <v>2</v>
      </c>
      <c r="V939" s="97">
        <v>0</v>
      </c>
      <c r="W939" s="101">
        <v>0</v>
      </c>
      <c r="X939" s="101">
        <v>0</v>
      </c>
      <c r="Y939" s="97">
        <v>0</v>
      </c>
      <c r="Z939" s="97">
        <v>0</v>
      </c>
      <c r="AA939" s="97">
        <v>0</v>
      </c>
      <c r="AB939" s="97">
        <v>1</v>
      </c>
      <c r="AC939" s="97">
        <v>0</v>
      </c>
      <c r="AD939" s="97">
        <v>60</v>
      </c>
      <c r="AE939" s="97">
        <v>1</v>
      </c>
      <c r="AF939" s="97">
        <v>10</v>
      </c>
      <c r="AG939" s="100">
        <v>0</v>
      </c>
      <c r="AH939" s="100">
        <v>0</v>
      </c>
      <c r="AI939" s="100">
        <v>0</v>
      </c>
      <c r="AJ939" s="100">
        <v>0</v>
      </c>
      <c r="AK939" s="97">
        <v>0</v>
      </c>
      <c r="AL939" s="97">
        <v>0</v>
      </c>
      <c r="AM939" s="97">
        <v>0</v>
      </c>
      <c r="AN939" s="97">
        <v>0</v>
      </c>
      <c r="AO939" s="97">
        <v>50000</v>
      </c>
      <c r="AP939" s="97">
        <v>0</v>
      </c>
      <c r="AQ939" s="97">
        <v>0</v>
      </c>
      <c r="AR939" s="100">
        <v>90503003</v>
      </c>
      <c r="AS939" s="97">
        <v>90503003</v>
      </c>
      <c r="AT939" s="98" t="s">
        <v>158</v>
      </c>
      <c r="AU939" s="97">
        <v>0</v>
      </c>
      <c r="AV939" s="101">
        <v>0</v>
      </c>
      <c r="AW939" s="101">
        <v>0</v>
      </c>
      <c r="AX939" s="98" t="s">
        <v>1081</v>
      </c>
      <c r="AY939" s="97">
        <v>0</v>
      </c>
      <c r="AZ939" s="99">
        <v>0</v>
      </c>
      <c r="BA939" s="99">
        <v>0</v>
      </c>
      <c r="BB939" s="129" t="s">
        <v>1162</v>
      </c>
      <c r="BC939" s="97">
        <v>0</v>
      </c>
      <c r="BD939" s="97">
        <v>0</v>
      </c>
      <c r="BE939" s="97">
        <v>0</v>
      </c>
      <c r="BF939" s="97">
        <v>0</v>
      </c>
      <c r="BG939" s="97">
        <v>0</v>
      </c>
      <c r="BH939" s="97">
        <v>0</v>
      </c>
      <c r="BI939" s="103">
        <v>0</v>
      </c>
      <c r="BJ939" s="100">
        <v>1</v>
      </c>
      <c r="BK939" s="100">
        <v>0</v>
      </c>
      <c r="BL939" s="100">
        <v>0</v>
      </c>
      <c r="BM939" s="100">
        <v>0</v>
      </c>
      <c r="BN939" s="100">
        <v>0</v>
      </c>
      <c r="BO939" s="100">
        <v>0</v>
      </c>
    </row>
    <row r="940" spans="3:67" ht="20.100000000000001" customHeight="1">
      <c r="C940" s="97">
        <v>63201002</v>
      </c>
      <c r="D940" s="98" t="s">
        <v>1116</v>
      </c>
      <c r="E940" s="97">
        <v>1</v>
      </c>
      <c r="F940" s="97">
        <v>63001003</v>
      </c>
      <c r="G940" s="97">
        <v>0</v>
      </c>
      <c r="H940" s="99">
        <v>0</v>
      </c>
      <c r="I940" s="101">
        <v>1</v>
      </c>
      <c r="J940" s="101">
        <v>0</v>
      </c>
      <c r="K940" s="97">
        <v>0</v>
      </c>
      <c r="L940" s="97">
        <v>0</v>
      </c>
      <c r="M940" s="97">
        <v>0</v>
      </c>
      <c r="N940" s="97">
        <v>2</v>
      </c>
      <c r="O940" s="97">
        <v>0</v>
      </c>
      <c r="P940" s="97">
        <v>0</v>
      </c>
      <c r="Q940" s="97">
        <v>0</v>
      </c>
      <c r="R940" s="100">
        <v>0</v>
      </c>
      <c r="S940" s="97">
        <v>0</v>
      </c>
      <c r="T940" s="97">
        <v>1</v>
      </c>
      <c r="U940" s="97">
        <v>0</v>
      </c>
      <c r="V940" s="97">
        <v>0</v>
      </c>
      <c r="W940" s="101">
        <v>0</v>
      </c>
      <c r="X940" s="101">
        <v>0</v>
      </c>
      <c r="Y940" s="97">
        <v>0</v>
      </c>
      <c r="Z940" s="97">
        <v>0</v>
      </c>
      <c r="AA940" s="97">
        <v>0</v>
      </c>
      <c r="AB940" s="97">
        <v>1</v>
      </c>
      <c r="AC940" s="97">
        <v>0</v>
      </c>
      <c r="AD940" s="97">
        <v>0</v>
      </c>
      <c r="AE940" s="97">
        <v>0</v>
      </c>
      <c r="AF940" s="97" t="s">
        <v>158</v>
      </c>
      <c r="AG940" s="100">
        <v>0</v>
      </c>
      <c r="AH940" s="100">
        <v>0</v>
      </c>
      <c r="AI940" s="100">
        <v>0</v>
      </c>
      <c r="AJ940" s="100">
        <v>0</v>
      </c>
      <c r="AK940" s="97">
        <v>0</v>
      </c>
      <c r="AL940" s="97">
        <v>0</v>
      </c>
      <c r="AM940" s="97">
        <v>0</v>
      </c>
      <c r="AN940" s="97">
        <v>0</v>
      </c>
      <c r="AO940" s="97">
        <v>0</v>
      </c>
      <c r="AP940" s="97">
        <v>0</v>
      </c>
      <c r="AQ940" s="97">
        <v>0</v>
      </c>
      <c r="AR940" s="100">
        <v>0</v>
      </c>
      <c r="AS940" s="97" t="s">
        <v>158</v>
      </c>
      <c r="AT940" s="98" t="s">
        <v>158</v>
      </c>
      <c r="AU940" s="97">
        <v>0</v>
      </c>
      <c r="AV940" s="101">
        <v>0</v>
      </c>
      <c r="AW940" s="101">
        <v>0</v>
      </c>
      <c r="AX940" s="98" t="s">
        <v>158</v>
      </c>
      <c r="AY940" s="97">
        <v>0</v>
      </c>
      <c r="AZ940" s="99"/>
      <c r="BA940" s="99"/>
      <c r="BB940" s="129" t="s">
        <v>1117</v>
      </c>
      <c r="BC940" s="97">
        <v>0</v>
      </c>
      <c r="BD940" s="97">
        <v>0</v>
      </c>
      <c r="BE940" s="97">
        <v>0</v>
      </c>
      <c r="BF940" s="97">
        <v>0</v>
      </c>
      <c r="BG940" s="97">
        <v>0</v>
      </c>
      <c r="BH940" s="97">
        <v>0</v>
      </c>
      <c r="BI940" s="103">
        <v>0</v>
      </c>
      <c r="BJ940" s="100">
        <v>0</v>
      </c>
      <c r="BK940" s="100">
        <v>0</v>
      </c>
      <c r="BL940" s="100">
        <v>0</v>
      </c>
      <c r="BM940" s="100">
        <v>0</v>
      </c>
      <c r="BN940" s="100">
        <v>0</v>
      </c>
      <c r="BO940" s="100">
        <v>0</v>
      </c>
    </row>
    <row r="941" spans="3:67" ht="20.100000000000001" customHeight="1">
      <c r="C941" s="97">
        <v>63201003</v>
      </c>
      <c r="D941" s="98" t="s">
        <v>1163</v>
      </c>
      <c r="E941" s="97">
        <v>1</v>
      </c>
      <c r="F941" s="97">
        <v>1000005</v>
      </c>
      <c r="G941" s="97">
        <v>0</v>
      </c>
      <c r="H941" s="99">
        <v>0</v>
      </c>
      <c r="I941" s="101">
        <v>1</v>
      </c>
      <c r="J941" s="101">
        <v>0</v>
      </c>
      <c r="K941" s="97">
        <v>0</v>
      </c>
      <c r="L941" s="97">
        <v>0</v>
      </c>
      <c r="M941" s="97">
        <v>0</v>
      </c>
      <c r="N941" s="97">
        <v>5</v>
      </c>
      <c r="O941" s="97">
        <v>8</v>
      </c>
      <c r="P941" s="97">
        <v>2</v>
      </c>
      <c r="Q941" s="97">
        <v>0</v>
      </c>
      <c r="R941" s="100">
        <v>0</v>
      </c>
      <c r="S941" s="97">
        <v>0</v>
      </c>
      <c r="T941" s="97">
        <v>1</v>
      </c>
      <c r="U941" s="97">
        <v>0</v>
      </c>
      <c r="V941" s="97">
        <v>0</v>
      </c>
      <c r="W941" s="101">
        <v>0</v>
      </c>
      <c r="X941" s="101">
        <v>0</v>
      </c>
      <c r="Y941" s="97">
        <v>0</v>
      </c>
      <c r="Z941" s="97">
        <v>0</v>
      </c>
      <c r="AA941" s="97">
        <v>0</v>
      </c>
      <c r="AB941" s="97">
        <v>1</v>
      </c>
      <c r="AC941" s="97">
        <v>0</v>
      </c>
      <c r="AD941" s="97">
        <v>0</v>
      </c>
      <c r="AE941" s="97">
        <v>0</v>
      </c>
      <c r="AF941" s="97" t="s">
        <v>158</v>
      </c>
      <c r="AG941" s="100">
        <v>0</v>
      </c>
      <c r="AH941" s="100">
        <v>0</v>
      </c>
      <c r="AI941" s="100">
        <v>0</v>
      </c>
      <c r="AJ941" s="100">
        <v>0</v>
      </c>
      <c r="AK941" s="97">
        <v>0</v>
      </c>
      <c r="AL941" s="97">
        <v>0</v>
      </c>
      <c r="AM941" s="97">
        <v>0</v>
      </c>
      <c r="AN941" s="97">
        <v>0</v>
      </c>
      <c r="AO941" s="97">
        <v>0</v>
      </c>
      <c r="AP941" s="97">
        <v>0</v>
      </c>
      <c r="AQ941" s="97">
        <v>0</v>
      </c>
      <c r="AR941" s="100">
        <v>90000006</v>
      </c>
      <c r="AS941" s="97" t="s">
        <v>158</v>
      </c>
      <c r="AT941" s="98" t="s">
        <v>158</v>
      </c>
      <c r="AU941" s="97">
        <v>0</v>
      </c>
      <c r="AV941" s="101">
        <v>0</v>
      </c>
      <c r="AW941" s="101">
        <v>0</v>
      </c>
      <c r="AX941" s="98" t="s">
        <v>158</v>
      </c>
      <c r="AY941" s="97" t="s">
        <v>1164</v>
      </c>
      <c r="AZ941" s="99"/>
      <c r="BA941" s="99"/>
      <c r="BB941" s="129" t="s">
        <v>1165</v>
      </c>
      <c r="BC941" s="97">
        <v>0</v>
      </c>
      <c r="BD941" s="97">
        <v>0</v>
      </c>
      <c r="BE941" s="97">
        <v>0</v>
      </c>
      <c r="BF941" s="97">
        <v>0</v>
      </c>
      <c r="BG941" s="97">
        <v>0</v>
      </c>
      <c r="BH941" s="97">
        <v>0</v>
      </c>
      <c r="BI941" s="103">
        <v>0</v>
      </c>
      <c r="BJ941" s="100">
        <v>0</v>
      </c>
      <c r="BK941" s="100">
        <v>0</v>
      </c>
      <c r="BL941" s="100">
        <v>0</v>
      </c>
      <c r="BM941" s="100">
        <v>0</v>
      </c>
      <c r="BN941" s="100">
        <v>0</v>
      </c>
      <c r="BO941" s="100">
        <v>0</v>
      </c>
    </row>
    <row r="942" spans="3:67" ht="20.100000000000001" customHeight="1">
      <c r="C942" s="97">
        <v>63201004</v>
      </c>
      <c r="D942" s="134" t="s">
        <v>1166</v>
      </c>
      <c r="E942" s="126">
        <v>1</v>
      </c>
      <c r="F942" s="126">
        <v>63001004</v>
      </c>
      <c r="G942" s="126">
        <v>0</v>
      </c>
      <c r="H942" s="126">
        <v>0</v>
      </c>
      <c r="I942" s="101">
        <v>1</v>
      </c>
      <c r="J942" s="101">
        <v>0</v>
      </c>
      <c r="K942" s="97">
        <v>0</v>
      </c>
      <c r="L942" s="126">
        <v>0</v>
      </c>
      <c r="M942" s="126">
        <v>0</v>
      </c>
      <c r="N942" s="126">
        <v>2</v>
      </c>
      <c r="O942" s="126">
        <v>1</v>
      </c>
      <c r="P942" s="126">
        <v>0.1</v>
      </c>
      <c r="Q942" s="126">
        <v>0</v>
      </c>
      <c r="R942" s="100">
        <v>0</v>
      </c>
      <c r="S942" s="126">
        <v>0</v>
      </c>
      <c r="T942" s="126">
        <v>1</v>
      </c>
      <c r="U942" s="126">
        <v>2</v>
      </c>
      <c r="V942" s="126">
        <v>0</v>
      </c>
      <c r="W942" s="126">
        <v>0</v>
      </c>
      <c r="X942" s="126">
        <v>0</v>
      </c>
      <c r="Y942" s="126">
        <v>0</v>
      </c>
      <c r="Z942" s="126">
        <v>0</v>
      </c>
      <c r="AA942" s="126">
        <v>0</v>
      </c>
      <c r="AB942" s="97">
        <v>1</v>
      </c>
      <c r="AC942" s="126">
        <v>0</v>
      </c>
      <c r="AD942" s="126">
        <v>15</v>
      </c>
      <c r="AE942" s="126">
        <v>1</v>
      </c>
      <c r="AF942" s="126">
        <v>1</v>
      </c>
      <c r="AG942" s="126">
        <v>2</v>
      </c>
      <c r="AH942" s="126">
        <v>0</v>
      </c>
      <c r="AI942" s="100">
        <v>0</v>
      </c>
      <c r="AJ942" s="126">
        <v>2</v>
      </c>
      <c r="AK942" s="126">
        <v>0</v>
      </c>
      <c r="AL942" s="126">
        <v>0</v>
      </c>
      <c r="AM942" s="126">
        <v>0</v>
      </c>
      <c r="AN942" s="97">
        <v>0</v>
      </c>
      <c r="AO942" s="126">
        <v>10000</v>
      </c>
      <c r="AP942" s="126">
        <v>0.5</v>
      </c>
      <c r="AQ942" s="126">
        <v>0</v>
      </c>
      <c r="AR942" s="126">
        <v>0</v>
      </c>
      <c r="AS942" s="126" t="s">
        <v>158</v>
      </c>
      <c r="AT942" s="134"/>
      <c r="AU942" s="126">
        <v>0</v>
      </c>
      <c r="AV942" s="126">
        <v>0</v>
      </c>
      <c r="AW942" s="126">
        <v>0</v>
      </c>
      <c r="AX942" s="134" t="s">
        <v>160</v>
      </c>
      <c r="AY942" s="134" t="s">
        <v>158</v>
      </c>
      <c r="AZ942" s="126">
        <v>0</v>
      </c>
      <c r="BA942" s="126">
        <v>0</v>
      </c>
      <c r="BB942" s="135" t="s">
        <v>1167</v>
      </c>
      <c r="BC942" s="126">
        <v>0</v>
      </c>
      <c r="BD942" s="97">
        <v>0</v>
      </c>
      <c r="BE942" s="126">
        <v>0</v>
      </c>
      <c r="BF942" s="126">
        <v>0</v>
      </c>
      <c r="BG942" s="126">
        <v>0</v>
      </c>
      <c r="BH942" s="126">
        <v>0</v>
      </c>
      <c r="BI942" s="199" t="s">
        <v>1168</v>
      </c>
      <c r="BJ942" s="100">
        <v>0</v>
      </c>
      <c r="BK942" s="100">
        <v>0</v>
      </c>
      <c r="BL942" s="100">
        <v>0</v>
      </c>
      <c r="BM942" s="100">
        <v>0</v>
      </c>
      <c r="BN942" s="100">
        <v>0</v>
      </c>
      <c r="BO942" s="100">
        <v>0</v>
      </c>
    </row>
    <row r="943" spans="3:67" ht="20.100000000000001" customHeight="1">
      <c r="C943" s="97">
        <v>63202001</v>
      </c>
      <c r="D943" s="98" t="s">
        <v>1169</v>
      </c>
      <c r="E943" s="97">
        <v>1</v>
      </c>
      <c r="F943" s="97">
        <v>63003001</v>
      </c>
      <c r="G943" s="97">
        <v>0</v>
      </c>
      <c r="H943" s="99">
        <v>0</v>
      </c>
      <c r="I943" s="101">
        <v>1</v>
      </c>
      <c r="J943" s="101">
        <v>0</v>
      </c>
      <c r="K943" s="97">
        <v>0</v>
      </c>
      <c r="L943" s="97">
        <v>0</v>
      </c>
      <c r="M943" s="97">
        <v>0</v>
      </c>
      <c r="N943" s="97">
        <v>2</v>
      </c>
      <c r="O943" s="97">
        <v>12</v>
      </c>
      <c r="P943" s="97">
        <v>1</v>
      </c>
      <c r="Q943" s="97">
        <v>0</v>
      </c>
      <c r="R943" s="100">
        <v>0</v>
      </c>
      <c r="S943" s="97">
        <v>0</v>
      </c>
      <c r="T943" s="97">
        <v>1</v>
      </c>
      <c r="U943" s="97">
        <v>2</v>
      </c>
      <c r="V943" s="97">
        <v>0</v>
      </c>
      <c r="W943" s="101">
        <v>0</v>
      </c>
      <c r="X943" s="101">
        <v>0</v>
      </c>
      <c r="Y943" s="97">
        <v>0</v>
      </c>
      <c r="Z943" s="97">
        <v>0</v>
      </c>
      <c r="AA943" s="97">
        <v>0</v>
      </c>
      <c r="AB943" s="97">
        <v>1</v>
      </c>
      <c r="AC943" s="97">
        <v>0</v>
      </c>
      <c r="AD943" s="97">
        <v>60</v>
      </c>
      <c r="AE943" s="97">
        <v>1</v>
      </c>
      <c r="AF943" s="97">
        <v>10</v>
      </c>
      <c r="AG943" s="100">
        <v>0</v>
      </c>
      <c r="AH943" s="100">
        <v>0</v>
      </c>
      <c r="AI943" s="100">
        <v>0</v>
      </c>
      <c r="AJ943" s="100">
        <v>0</v>
      </c>
      <c r="AK943" s="97">
        <v>0</v>
      </c>
      <c r="AL943" s="97">
        <v>0</v>
      </c>
      <c r="AM943" s="97">
        <v>0</v>
      </c>
      <c r="AN943" s="97">
        <v>0</v>
      </c>
      <c r="AO943" s="97">
        <v>50000</v>
      </c>
      <c r="AP943" s="97">
        <v>0</v>
      </c>
      <c r="AQ943" s="97">
        <v>0</v>
      </c>
      <c r="AR943" s="100">
        <v>90503004</v>
      </c>
      <c r="AS943" s="97">
        <v>90503004</v>
      </c>
      <c r="AT943" s="98" t="s">
        <v>158</v>
      </c>
      <c r="AU943" s="97">
        <v>0</v>
      </c>
      <c r="AV943" s="101">
        <v>0</v>
      </c>
      <c r="AW943" s="101">
        <v>0</v>
      </c>
      <c r="AX943" s="98" t="s">
        <v>1081</v>
      </c>
      <c r="AY943" s="97">
        <v>0</v>
      </c>
      <c r="AZ943" s="99">
        <v>0</v>
      </c>
      <c r="BA943" s="99">
        <v>0</v>
      </c>
      <c r="BB943" s="129" t="s">
        <v>1170</v>
      </c>
      <c r="BC943" s="97">
        <v>0</v>
      </c>
      <c r="BD943" s="97">
        <v>0</v>
      </c>
      <c r="BE943" s="97">
        <v>0</v>
      </c>
      <c r="BF943" s="97">
        <v>0</v>
      </c>
      <c r="BG943" s="97">
        <v>0</v>
      </c>
      <c r="BH943" s="97">
        <v>0</v>
      </c>
      <c r="BI943" s="103">
        <v>0</v>
      </c>
      <c r="BJ943" s="100">
        <v>1</v>
      </c>
      <c r="BK943" s="100">
        <v>0</v>
      </c>
      <c r="BL943" s="100">
        <v>0</v>
      </c>
      <c r="BM943" s="100">
        <v>0</v>
      </c>
      <c r="BN943" s="100">
        <v>0</v>
      </c>
      <c r="BO943" s="100">
        <v>0</v>
      </c>
    </row>
    <row r="944" spans="3:67" ht="20.100000000000001" customHeight="1">
      <c r="C944" s="97">
        <v>63202002</v>
      </c>
      <c r="D944" s="98" t="s">
        <v>1086</v>
      </c>
      <c r="E944" s="97">
        <v>1</v>
      </c>
      <c r="F944" s="97">
        <v>63002002</v>
      </c>
      <c r="G944" s="97">
        <v>0</v>
      </c>
      <c r="H944" s="99">
        <v>0</v>
      </c>
      <c r="I944" s="101">
        <v>1</v>
      </c>
      <c r="J944" s="101">
        <v>0</v>
      </c>
      <c r="K944" s="97">
        <v>0</v>
      </c>
      <c r="L944" s="97">
        <v>0</v>
      </c>
      <c r="M944" s="97">
        <v>0</v>
      </c>
      <c r="N944" s="97">
        <v>2</v>
      </c>
      <c r="O944" s="97">
        <v>0</v>
      </c>
      <c r="P944" s="97">
        <v>0</v>
      </c>
      <c r="Q944" s="97">
        <v>0</v>
      </c>
      <c r="R944" s="100">
        <v>0</v>
      </c>
      <c r="S944" s="97">
        <v>0</v>
      </c>
      <c r="T944" s="97">
        <v>1</v>
      </c>
      <c r="U944" s="97">
        <v>0</v>
      </c>
      <c r="V944" s="97">
        <v>0</v>
      </c>
      <c r="W944" s="101">
        <v>0</v>
      </c>
      <c r="X944" s="101">
        <v>0</v>
      </c>
      <c r="Y944" s="97">
        <v>0</v>
      </c>
      <c r="Z944" s="97">
        <v>0</v>
      </c>
      <c r="AA944" s="97">
        <v>0</v>
      </c>
      <c r="AB944" s="97">
        <v>1</v>
      </c>
      <c r="AC944" s="97">
        <v>0</v>
      </c>
      <c r="AD944" s="97">
        <v>0</v>
      </c>
      <c r="AE944" s="97">
        <v>0</v>
      </c>
      <c r="AF944" s="97" t="s">
        <v>158</v>
      </c>
      <c r="AG944" s="100">
        <v>0</v>
      </c>
      <c r="AH944" s="100">
        <v>0</v>
      </c>
      <c r="AI944" s="100">
        <v>0</v>
      </c>
      <c r="AJ944" s="100">
        <v>0</v>
      </c>
      <c r="AK944" s="97">
        <v>0</v>
      </c>
      <c r="AL944" s="97">
        <v>0</v>
      </c>
      <c r="AM944" s="97">
        <v>0</v>
      </c>
      <c r="AN944" s="97">
        <v>0</v>
      </c>
      <c r="AO944" s="97">
        <v>0</v>
      </c>
      <c r="AP944" s="97">
        <v>0</v>
      </c>
      <c r="AQ944" s="97">
        <v>0</v>
      </c>
      <c r="AR944" s="100">
        <v>0</v>
      </c>
      <c r="AS944" s="97" t="s">
        <v>158</v>
      </c>
      <c r="AT944" s="98" t="s">
        <v>158</v>
      </c>
      <c r="AU944" s="97">
        <v>0</v>
      </c>
      <c r="AV944" s="101">
        <v>0</v>
      </c>
      <c r="AW944" s="101">
        <v>0</v>
      </c>
      <c r="AX944" s="98" t="s">
        <v>158</v>
      </c>
      <c r="AY944" s="97">
        <v>0</v>
      </c>
      <c r="AZ944" s="99"/>
      <c r="BA944" s="99"/>
      <c r="BB944" s="129" t="s">
        <v>1087</v>
      </c>
      <c r="BC944" s="97">
        <v>0</v>
      </c>
      <c r="BD944" s="97">
        <v>0</v>
      </c>
      <c r="BE944" s="97">
        <v>0</v>
      </c>
      <c r="BF944" s="97">
        <v>0</v>
      </c>
      <c r="BG944" s="97">
        <v>0</v>
      </c>
      <c r="BH944" s="97">
        <v>0</v>
      </c>
      <c r="BI944" s="103">
        <v>0</v>
      </c>
      <c r="BJ944" s="100">
        <v>0</v>
      </c>
      <c r="BK944" s="100">
        <v>0</v>
      </c>
      <c r="BL944" s="100">
        <v>0</v>
      </c>
      <c r="BM944" s="100">
        <v>0</v>
      </c>
      <c r="BN944" s="100">
        <v>0</v>
      </c>
      <c r="BO944" s="100">
        <v>0</v>
      </c>
    </row>
    <row r="945" spans="3:67" ht="20.100000000000001" customHeight="1">
      <c r="C945" s="97">
        <v>63202003</v>
      </c>
      <c r="D945" s="98" t="s">
        <v>1163</v>
      </c>
      <c r="E945" s="97">
        <v>1</v>
      </c>
      <c r="F945" s="97">
        <v>1000005</v>
      </c>
      <c r="G945" s="97">
        <v>0</v>
      </c>
      <c r="H945" s="99">
        <v>0</v>
      </c>
      <c r="I945" s="101">
        <v>1</v>
      </c>
      <c r="J945" s="101">
        <v>0</v>
      </c>
      <c r="K945" s="97">
        <v>0</v>
      </c>
      <c r="L945" s="97">
        <v>0</v>
      </c>
      <c r="M945" s="97">
        <v>0</v>
      </c>
      <c r="N945" s="97">
        <v>5</v>
      </c>
      <c r="O945" s="97">
        <v>8</v>
      </c>
      <c r="P945" s="97">
        <v>2</v>
      </c>
      <c r="Q945" s="97">
        <v>0</v>
      </c>
      <c r="R945" s="100">
        <v>0</v>
      </c>
      <c r="S945" s="97">
        <v>0</v>
      </c>
      <c r="T945" s="97">
        <v>1</v>
      </c>
      <c r="U945" s="97">
        <v>0</v>
      </c>
      <c r="V945" s="97">
        <v>0</v>
      </c>
      <c r="W945" s="101">
        <v>0</v>
      </c>
      <c r="X945" s="101">
        <v>0</v>
      </c>
      <c r="Y945" s="97">
        <v>0</v>
      </c>
      <c r="Z945" s="97">
        <v>0</v>
      </c>
      <c r="AA945" s="97">
        <v>0</v>
      </c>
      <c r="AB945" s="97">
        <v>1</v>
      </c>
      <c r="AC945" s="97">
        <v>0</v>
      </c>
      <c r="AD945" s="97">
        <v>0</v>
      </c>
      <c r="AE945" s="97">
        <v>0</v>
      </c>
      <c r="AF945" s="97" t="s">
        <v>158</v>
      </c>
      <c r="AG945" s="100">
        <v>0</v>
      </c>
      <c r="AH945" s="100">
        <v>0</v>
      </c>
      <c r="AI945" s="100">
        <v>0</v>
      </c>
      <c r="AJ945" s="100">
        <v>0</v>
      </c>
      <c r="AK945" s="97">
        <v>0</v>
      </c>
      <c r="AL945" s="97">
        <v>0</v>
      </c>
      <c r="AM945" s="97">
        <v>0</v>
      </c>
      <c r="AN945" s="97">
        <v>0</v>
      </c>
      <c r="AO945" s="97">
        <v>0</v>
      </c>
      <c r="AP945" s="97">
        <v>0</v>
      </c>
      <c r="AQ945" s="97">
        <v>0</v>
      </c>
      <c r="AR945" s="100">
        <v>90000006</v>
      </c>
      <c r="AS945" s="97" t="s">
        <v>158</v>
      </c>
      <c r="AT945" s="98" t="s">
        <v>158</v>
      </c>
      <c r="AU945" s="97">
        <v>0</v>
      </c>
      <c r="AV945" s="101">
        <v>0</v>
      </c>
      <c r="AW945" s="101">
        <v>0</v>
      </c>
      <c r="AX945" s="98" t="s">
        <v>158</v>
      </c>
      <c r="AY945" s="97" t="s">
        <v>1164</v>
      </c>
      <c r="AZ945" s="99"/>
      <c r="BA945" s="99"/>
      <c r="BB945" s="129" t="s">
        <v>1165</v>
      </c>
      <c r="BC945" s="97">
        <v>0</v>
      </c>
      <c r="BD945" s="97">
        <v>0</v>
      </c>
      <c r="BE945" s="97">
        <v>0</v>
      </c>
      <c r="BF945" s="97">
        <v>0</v>
      </c>
      <c r="BG945" s="97">
        <v>0</v>
      </c>
      <c r="BH945" s="97">
        <v>0</v>
      </c>
      <c r="BI945" s="103">
        <v>0</v>
      </c>
      <c r="BJ945" s="100">
        <v>0</v>
      </c>
      <c r="BK945" s="100">
        <v>0</v>
      </c>
      <c r="BL945" s="100">
        <v>0</v>
      </c>
      <c r="BM945" s="100">
        <v>0</v>
      </c>
      <c r="BN945" s="100">
        <v>0</v>
      </c>
      <c r="BO945" s="100">
        <v>0</v>
      </c>
    </row>
    <row r="946" spans="3:67" ht="20.100000000000001" customHeight="1">
      <c r="C946" s="97">
        <v>63202004</v>
      </c>
      <c r="D946" s="134" t="s">
        <v>1171</v>
      </c>
      <c r="E946" s="126">
        <v>1</v>
      </c>
      <c r="F946" s="126">
        <v>63001004</v>
      </c>
      <c r="G946" s="126">
        <v>0</v>
      </c>
      <c r="H946" s="126">
        <v>0</v>
      </c>
      <c r="I946" s="126">
        <v>1</v>
      </c>
      <c r="J946" s="126">
        <v>0</v>
      </c>
      <c r="K946" s="126">
        <v>0</v>
      </c>
      <c r="L946" s="126">
        <v>0</v>
      </c>
      <c r="M946" s="126">
        <v>0</v>
      </c>
      <c r="N946" s="126">
        <v>2</v>
      </c>
      <c r="O946" s="126">
        <v>1</v>
      </c>
      <c r="P946" s="126">
        <v>0.05</v>
      </c>
      <c r="Q946" s="126">
        <v>0</v>
      </c>
      <c r="R946" s="126">
        <v>0</v>
      </c>
      <c r="S946" s="126">
        <v>0</v>
      </c>
      <c r="T946" s="126">
        <v>1</v>
      </c>
      <c r="U946" s="126">
        <v>2</v>
      </c>
      <c r="V946" s="126">
        <v>0</v>
      </c>
      <c r="W946" s="126">
        <v>0</v>
      </c>
      <c r="X946" s="126">
        <v>0</v>
      </c>
      <c r="Y946" s="126">
        <v>0</v>
      </c>
      <c r="Z946" s="126">
        <v>0</v>
      </c>
      <c r="AA946" s="126">
        <v>0</v>
      </c>
      <c r="AB946" s="97">
        <v>1</v>
      </c>
      <c r="AC946" s="126">
        <v>0</v>
      </c>
      <c r="AD946" s="126">
        <v>5</v>
      </c>
      <c r="AE946" s="126">
        <v>0</v>
      </c>
      <c r="AF946" s="126">
        <v>0</v>
      </c>
      <c r="AG946" s="126">
        <v>7</v>
      </c>
      <c r="AH946" s="126">
        <v>0</v>
      </c>
      <c r="AI946" s="126">
        <v>0</v>
      </c>
      <c r="AJ946" s="126">
        <v>3</v>
      </c>
      <c r="AK946" s="126">
        <v>0</v>
      </c>
      <c r="AL946" s="126">
        <v>0</v>
      </c>
      <c r="AM946" s="126">
        <v>0</v>
      </c>
      <c r="AN946" s="126">
        <v>0</v>
      </c>
      <c r="AO946" s="126">
        <v>3000</v>
      </c>
      <c r="AP946" s="126">
        <v>0.5</v>
      </c>
      <c r="AQ946" s="126">
        <v>0</v>
      </c>
      <c r="AR946" s="126">
        <v>0</v>
      </c>
      <c r="AS946" s="126">
        <v>90000009</v>
      </c>
      <c r="AT946" s="134"/>
      <c r="AU946" s="126">
        <v>0</v>
      </c>
      <c r="AV946" s="126">
        <v>0</v>
      </c>
      <c r="AW946" s="126">
        <v>0</v>
      </c>
      <c r="AX946" s="134" t="s">
        <v>160</v>
      </c>
      <c r="AY946" s="134">
        <v>0</v>
      </c>
      <c r="AZ946" s="126">
        <v>0</v>
      </c>
      <c r="BA946" s="126">
        <v>0</v>
      </c>
      <c r="BB946" s="135" t="s">
        <v>1172</v>
      </c>
      <c r="BC946" s="126">
        <v>0</v>
      </c>
      <c r="BD946" s="126">
        <v>0</v>
      </c>
      <c r="BE946" s="126">
        <v>0</v>
      </c>
      <c r="BF946" s="126">
        <v>0</v>
      </c>
      <c r="BG946" s="126">
        <v>0</v>
      </c>
      <c r="BH946" s="126">
        <v>0</v>
      </c>
      <c r="BI946" s="137">
        <v>0</v>
      </c>
      <c r="BJ946" s="126">
        <v>0</v>
      </c>
      <c r="BK946" s="100">
        <v>0</v>
      </c>
      <c r="BL946" s="100">
        <v>0</v>
      </c>
      <c r="BM946" s="100">
        <v>0</v>
      </c>
      <c r="BN946" s="100">
        <v>0</v>
      </c>
      <c r="BO946" s="100">
        <v>0</v>
      </c>
    </row>
    <row r="947" spans="3:67" ht="20.100000000000001" customHeight="1">
      <c r="C947" s="97">
        <v>63202005</v>
      </c>
      <c r="D947" s="134" t="s">
        <v>1171</v>
      </c>
      <c r="E947" s="126">
        <v>1</v>
      </c>
      <c r="F947" s="126">
        <v>63001004</v>
      </c>
      <c r="G947" s="126">
        <v>0</v>
      </c>
      <c r="H947" s="126">
        <v>0</v>
      </c>
      <c r="I947" s="126">
        <v>1</v>
      </c>
      <c r="J947" s="126">
        <v>0</v>
      </c>
      <c r="K947" s="126">
        <v>0</v>
      </c>
      <c r="L947" s="126">
        <v>0</v>
      </c>
      <c r="M947" s="126">
        <v>0</v>
      </c>
      <c r="N947" s="126">
        <v>2</v>
      </c>
      <c r="O947" s="126">
        <v>1</v>
      </c>
      <c r="P947" s="126">
        <v>0.1</v>
      </c>
      <c r="Q947" s="126">
        <v>0</v>
      </c>
      <c r="R947" s="126">
        <v>0</v>
      </c>
      <c r="S947" s="126">
        <v>0</v>
      </c>
      <c r="T947" s="126">
        <v>1</v>
      </c>
      <c r="U947" s="126">
        <v>2</v>
      </c>
      <c r="V947" s="126">
        <v>0</v>
      </c>
      <c r="W947" s="126">
        <v>0</v>
      </c>
      <c r="X947" s="126">
        <v>0</v>
      </c>
      <c r="Y947" s="126">
        <v>0</v>
      </c>
      <c r="Z947" s="126">
        <v>0</v>
      </c>
      <c r="AA947" s="126">
        <v>0</v>
      </c>
      <c r="AB947" s="97">
        <v>1</v>
      </c>
      <c r="AC947" s="126">
        <v>0</v>
      </c>
      <c r="AD947" s="126">
        <v>5</v>
      </c>
      <c r="AE947" s="126">
        <v>0</v>
      </c>
      <c r="AF947" s="126">
        <v>0</v>
      </c>
      <c r="AG947" s="126">
        <v>7</v>
      </c>
      <c r="AH947" s="126">
        <v>0</v>
      </c>
      <c r="AI947" s="126">
        <v>0</v>
      </c>
      <c r="AJ947" s="126">
        <v>3</v>
      </c>
      <c r="AK947" s="126">
        <v>0</v>
      </c>
      <c r="AL947" s="126">
        <v>0</v>
      </c>
      <c r="AM947" s="126">
        <v>0</v>
      </c>
      <c r="AN947" s="126">
        <v>0</v>
      </c>
      <c r="AO947" s="126">
        <v>3000</v>
      </c>
      <c r="AP947" s="126">
        <v>0.5</v>
      </c>
      <c r="AQ947" s="126">
        <v>0</v>
      </c>
      <c r="AR947" s="126">
        <v>0</v>
      </c>
      <c r="AS947" s="126">
        <v>90000015</v>
      </c>
      <c r="AT947" s="134"/>
      <c r="AU947" s="126">
        <v>0</v>
      </c>
      <c r="AV947" s="126">
        <v>0</v>
      </c>
      <c r="AW947" s="126">
        <v>0</v>
      </c>
      <c r="AX947" s="134" t="s">
        <v>160</v>
      </c>
      <c r="AY947" s="134">
        <v>0</v>
      </c>
      <c r="AZ947" s="126">
        <v>0</v>
      </c>
      <c r="BA947" s="126">
        <v>1</v>
      </c>
      <c r="BB947" s="135" t="s">
        <v>1173</v>
      </c>
      <c r="BC947" s="126">
        <v>0</v>
      </c>
      <c r="BD947" s="126">
        <v>0</v>
      </c>
      <c r="BE947" s="126">
        <v>0</v>
      </c>
      <c r="BF947" s="126">
        <v>0</v>
      </c>
      <c r="BG947" s="126">
        <v>0</v>
      </c>
      <c r="BH947" s="126">
        <v>0</v>
      </c>
      <c r="BI947" s="137">
        <v>0</v>
      </c>
      <c r="BJ947" s="126">
        <v>0</v>
      </c>
      <c r="BK947" s="100">
        <v>0</v>
      </c>
      <c r="BL947" s="100">
        <v>0</v>
      </c>
      <c r="BM947" s="100">
        <v>0</v>
      </c>
      <c r="BN947" s="100">
        <v>0</v>
      </c>
      <c r="BO947" s="100">
        <v>0</v>
      </c>
    </row>
    <row r="948" spans="3:67" ht="20.100000000000001" customHeight="1">
      <c r="C948" s="97">
        <v>63203001</v>
      </c>
      <c r="D948" s="98" t="s">
        <v>1174</v>
      </c>
      <c r="E948" s="97">
        <v>1</v>
      </c>
      <c r="F948" s="97">
        <v>63003001</v>
      </c>
      <c r="G948" s="97">
        <v>0</v>
      </c>
      <c r="H948" s="99">
        <v>0</v>
      </c>
      <c r="I948" s="101">
        <v>1</v>
      </c>
      <c r="J948" s="101">
        <v>0</v>
      </c>
      <c r="K948" s="97">
        <v>0</v>
      </c>
      <c r="L948" s="97">
        <v>0</v>
      </c>
      <c r="M948" s="97">
        <v>0</v>
      </c>
      <c r="N948" s="97">
        <v>2</v>
      </c>
      <c r="O948" s="97">
        <v>12</v>
      </c>
      <c r="P948" s="97">
        <v>1</v>
      </c>
      <c r="Q948" s="97">
        <v>0</v>
      </c>
      <c r="R948" s="100">
        <v>0</v>
      </c>
      <c r="S948" s="97">
        <v>0</v>
      </c>
      <c r="T948" s="97">
        <v>1</v>
      </c>
      <c r="U948" s="97">
        <v>2</v>
      </c>
      <c r="V948" s="97">
        <v>0</v>
      </c>
      <c r="W948" s="101">
        <v>0</v>
      </c>
      <c r="X948" s="101">
        <v>0</v>
      </c>
      <c r="Y948" s="97">
        <v>0</v>
      </c>
      <c r="Z948" s="97">
        <v>0</v>
      </c>
      <c r="AA948" s="97">
        <v>0</v>
      </c>
      <c r="AB948" s="97">
        <v>1</v>
      </c>
      <c r="AC948" s="97">
        <v>0</v>
      </c>
      <c r="AD948" s="97">
        <v>60</v>
      </c>
      <c r="AE948" s="97">
        <v>1</v>
      </c>
      <c r="AF948" s="97">
        <v>10</v>
      </c>
      <c r="AG948" s="100">
        <v>0</v>
      </c>
      <c r="AH948" s="100">
        <v>0</v>
      </c>
      <c r="AI948" s="100">
        <v>0</v>
      </c>
      <c r="AJ948" s="100">
        <v>0</v>
      </c>
      <c r="AK948" s="97">
        <v>0</v>
      </c>
      <c r="AL948" s="97">
        <v>0</v>
      </c>
      <c r="AM948" s="97">
        <v>0</v>
      </c>
      <c r="AN948" s="97">
        <v>0</v>
      </c>
      <c r="AO948" s="97">
        <v>50000</v>
      </c>
      <c r="AP948" s="97">
        <v>0</v>
      </c>
      <c r="AQ948" s="97">
        <v>0</v>
      </c>
      <c r="AR948" s="100">
        <v>90503005</v>
      </c>
      <c r="AS948" s="97">
        <v>90503005</v>
      </c>
      <c r="AT948" s="98" t="s">
        <v>158</v>
      </c>
      <c r="AU948" s="97">
        <v>0</v>
      </c>
      <c r="AV948" s="101">
        <v>0</v>
      </c>
      <c r="AW948" s="101">
        <v>0</v>
      </c>
      <c r="AX948" s="98" t="s">
        <v>1081</v>
      </c>
      <c r="AY948" s="97">
        <v>0</v>
      </c>
      <c r="AZ948" s="99">
        <v>0</v>
      </c>
      <c r="BA948" s="99">
        <v>0</v>
      </c>
      <c r="BB948" s="129" t="s">
        <v>1175</v>
      </c>
      <c r="BC948" s="97">
        <v>0</v>
      </c>
      <c r="BD948" s="97">
        <v>0</v>
      </c>
      <c r="BE948" s="97">
        <v>0</v>
      </c>
      <c r="BF948" s="97">
        <v>0</v>
      </c>
      <c r="BG948" s="97">
        <v>0</v>
      </c>
      <c r="BH948" s="97">
        <v>0</v>
      </c>
      <c r="BI948" s="103">
        <v>0</v>
      </c>
      <c r="BJ948" s="100">
        <v>1</v>
      </c>
      <c r="BK948" s="100">
        <v>0</v>
      </c>
      <c r="BL948" s="100">
        <v>0</v>
      </c>
      <c r="BM948" s="100">
        <v>0</v>
      </c>
      <c r="BN948" s="100">
        <v>0</v>
      </c>
      <c r="BO948" s="100">
        <v>0</v>
      </c>
    </row>
    <row r="949" spans="3:67" ht="20.100000000000001" customHeight="1">
      <c r="C949" s="97">
        <v>63203002</v>
      </c>
      <c r="D949" s="98" t="s">
        <v>1103</v>
      </c>
      <c r="E949" s="97">
        <v>1</v>
      </c>
      <c r="F949" s="97">
        <v>63003002</v>
      </c>
      <c r="G949" s="97">
        <v>0</v>
      </c>
      <c r="H949" s="99">
        <v>0</v>
      </c>
      <c r="I949" s="101">
        <v>1</v>
      </c>
      <c r="J949" s="101">
        <v>0</v>
      </c>
      <c r="K949" s="97">
        <v>0</v>
      </c>
      <c r="L949" s="97">
        <v>0</v>
      </c>
      <c r="M949" s="97">
        <v>0</v>
      </c>
      <c r="N949" s="97">
        <v>2</v>
      </c>
      <c r="O949" s="97">
        <v>0</v>
      </c>
      <c r="P949" s="97">
        <v>0</v>
      </c>
      <c r="Q949" s="97">
        <v>0</v>
      </c>
      <c r="R949" s="100">
        <v>0</v>
      </c>
      <c r="S949" s="97">
        <v>0</v>
      </c>
      <c r="T949" s="97">
        <v>1</v>
      </c>
      <c r="U949" s="97">
        <v>0</v>
      </c>
      <c r="V949" s="97">
        <v>0</v>
      </c>
      <c r="W949" s="101">
        <v>0</v>
      </c>
      <c r="X949" s="101">
        <v>0</v>
      </c>
      <c r="Y949" s="97">
        <v>0</v>
      </c>
      <c r="Z949" s="97">
        <v>0</v>
      </c>
      <c r="AA949" s="97">
        <v>0</v>
      </c>
      <c r="AB949" s="97">
        <v>1</v>
      </c>
      <c r="AC949" s="97">
        <v>0</v>
      </c>
      <c r="AD949" s="97">
        <v>0</v>
      </c>
      <c r="AE949" s="97">
        <v>0</v>
      </c>
      <c r="AF949" s="97" t="s">
        <v>158</v>
      </c>
      <c r="AG949" s="100">
        <v>0</v>
      </c>
      <c r="AH949" s="100">
        <v>0</v>
      </c>
      <c r="AI949" s="100">
        <v>0</v>
      </c>
      <c r="AJ949" s="100">
        <v>0</v>
      </c>
      <c r="AK949" s="97">
        <v>0</v>
      </c>
      <c r="AL949" s="97">
        <v>0</v>
      </c>
      <c r="AM949" s="97">
        <v>0</v>
      </c>
      <c r="AN949" s="97">
        <v>0</v>
      </c>
      <c r="AO949" s="97">
        <v>0</v>
      </c>
      <c r="AP949" s="97">
        <v>0</v>
      </c>
      <c r="AQ949" s="97">
        <v>0</v>
      </c>
      <c r="AR949" s="100">
        <v>0</v>
      </c>
      <c r="AS949" s="97" t="s">
        <v>158</v>
      </c>
      <c r="AT949" s="98" t="s">
        <v>158</v>
      </c>
      <c r="AU949" s="97">
        <v>0</v>
      </c>
      <c r="AV949" s="101">
        <v>0</v>
      </c>
      <c r="AW949" s="101">
        <v>0</v>
      </c>
      <c r="AX949" s="98" t="s">
        <v>158</v>
      </c>
      <c r="AY949" s="97">
        <v>0</v>
      </c>
      <c r="AZ949" s="99"/>
      <c r="BA949" s="99"/>
      <c r="BB949" s="129" t="s">
        <v>1104</v>
      </c>
      <c r="BC949" s="97">
        <v>0</v>
      </c>
      <c r="BD949" s="97">
        <v>0</v>
      </c>
      <c r="BE949" s="97">
        <v>0</v>
      </c>
      <c r="BF949" s="97">
        <v>0</v>
      </c>
      <c r="BG949" s="97">
        <v>0</v>
      </c>
      <c r="BH949" s="97">
        <v>0</v>
      </c>
      <c r="BI949" s="103">
        <v>0</v>
      </c>
      <c r="BJ949" s="100">
        <v>0</v>
      </c>
      <c r="BK949" s="100">
        <v>0</v>
      </c>
      <c r="BL949" s="100">
        <v>0</v>
      </c>
      <c r="BM949" s="100">
        <v>0</v>
      </c>
      <c r="BN949" s="100">
        <v>0</v>
      </c>
      <c r="BO949" s="100">
        <v>0</v>
      </c>
    </row>
    <row r="950" spans="3:67" ht="20.100000000000001" customHeight="1">
      <c r="C950" s="97">
        <v>63203003</v>
      </c>
      <c r="D950" s="98" t="s">
        <v>1163</v>
      </c>
      <c r="E950" s="97">
        <v>1</v>
      </c>
      <c r="F950" s="97">
        <v>1000005</v>
      </c>
      <c r="G950" s="97">
        <v>0</v>
      </c>
      <c r="H950" s="99">
        <v>0</v>
      </c>
      <c r="I950" s="101">
        <v>1</v>
      </c>
      <c r="J950" s="101">
        <v>0</v>
      </c>
      <c r="K950" s="97">
        <v>0</v>
      </c>
      <c r="L950" s="97">
        <v>0</v>
      </c>
      <c r="M950" s="97">
        <v>0</v>
      </c>
      <c r="N950" s="97">
        <v>5</v>
      </c>
      <c r="O950" s="97">
        <v>8</v>
      </c>
      <c r="P950" s="97">
        <v>2</v>
      </c>
      <c r="Q950" s="97">
        <v>0</v>
      </c>
      <c r="R950" s="100">
        <v>0</v>
      </c>
      <c r="S950" s="97">
        <v>0</v>
      </c>
      <c r="T950" s="97">
        <v>1</v>
      </c>
      <c r="U950" s="97">
        <v>0</v>
      </c>
      <c r="V950" s="97">
        <v>0</v>
      </c>
      <c r="W950" s="101">
        <v>0</v>
      </c>
      <c r="X950" s="101">
        <v>0</v>
      </c>
      <c r="Y950" s="97">
        <v>0</v>
      </c>
      <c r="Z950" s="97">
        <v>0</v>
      </c>
      <c r="AA950" s="97">
        <v>0</v>
      </c>
      <c r="AB950" s="97">
        <v>1</v>
      </c>
      <c r="AC950" s="97">
        <v>0</v>
      </c>
      <c r="AD950" s="97">
        <v>0</v>
      </c>
      <c r="AE950" s="97">
        <v>0</v>
      </c>
      <c r="AF950" s="97" t="s">
        <v>158</v>
      </c>
      <c r="AG950" s="100">
        <v>0</v>
      </c>
      <c r="AH950" s="100">
        <v>0</v>
      </c>
      <c r="AI950" s="100">
        <v>0</v>
      </c>
      <c r="AJ950" s="100">
        <v>0</v>
      </c>
      <c r="AK950" s="97">
        <v>0</v>
      </c>
      <c r="AL950" s="97">
        <v>0</v>
      </c>
      <c r="AM950" s="97">
        <v>0</v>
      </c>
      <c r="AN950" s="97">
        <v>0</v>
      </c>
      <c r="AO950" s="97">
        <v>0</v>
      </c>
      <c r="AP950" s="97">
        <v>0</v>
      </c>
      <c r="AQ950" s="97">
        <v>0</v>
      </c>
      <c r="AR950" s="100">
        <v>90000006</v>
      </c>
      <c r="AS950" s="97" t="s">
        <v>158</v>
      </c>
      <c r="AT950" s="98" t="s">
        <v>158</v>
      </c>
      <c r="AU950" s="97">
        <v>0</v>
      </c>
      <c r="AV950" s="101">
        <v>0</v>
      </c>
      <c r="AW950" s="101">
        <v>0</v>
      </c>
      <c r="AX950" s="98" t="s">
        <v>158</v>
      </c>
      <c r="AY950" s="97" t="s">
        <v>1164</v>
      </c>
      <c r="AZ950" s="99"/>
      <c r="BA950" s="99"/>
      <c r="BB950" s="129" t="s">
        <v>1165</v>
      </c>
      <c r="BC950" s="97">
        <v>0</v>
      </c>
      <c r="BD950" s="97">
        <v>0</v>
      </c>
      <c r="BE950" s="97">
        <v>0</v>
      </c>
      <c r="BF950" s="97">
        <v>0</v>
      </c>
      <c r="BG950" s="97">
        <v>0</v>
      </c>
      <c r="BH950" s="97">
        <v>0</v>
      </c>
      <c r="BI950" s="103">
        <v>0</v>
      </c>
      <c r="BJ950" s="100">
        <v>0</v>
      </c>
      <c r="BK950" s="100">
        <v>0</v>
      </c>
      <c r="BL950" s="100">
        <v>0</v>
      </c>
      <c r="BM950" s="100">
        <v>0</v>
      </c>
      <c r="BN950" s="100">
        <v>0</v>
      </c>
      <c r="BO950" s="100">
        <v>0</v>
      </c>
    </row>
    <row r="951" spans="3:67" ht="20.100000000000001" customHeight="1">
      <c r="C951" s="97">
        <v>63203004</v>
      </c>
      <c r="D951" s="134" t="s">
        <v>1176</v>
      </c>
      <c r="E951" s="11">
        <v>1</v>
      </c>
      <c r="F951" s="11">
        <v>63002003</v>
      </c>
      <c r="G951" s="11">
        <v>0</v>
      </c>
      <c r="H951" s="13">
        <v>0</v>
      </c>
      <c r="I951" s="14">
        <v>1</v>
      </c>
      <c r="J951" s="14">
        <v>0</v>
      </c>
      <c r="K951" s="11">
        <v>0</v>
      </c>
      <c r="L951" s="11">
        <v>0</v>
      </c>
      <c r="M951" s="11">
        <v>0</v>
      </c>
      <c r="N951" s="11">
        <v>5</v>
      </c>
      <c r="O951" s="11">
        <v>8</v>
      </c>
      <c r="P951" s="11">
        <v>1</v>
      </c>
      <c r="Q951" s="11">
        <v>0</v>
      </c>
      <c r="R951" s="6">
        <v>0</v>
      </c>
      <c r="S951" s="11">
        <v>0</v>
      </c>
      <c r="T951" s="11">
        <v>1</v>
      </c>
      <c r="U951" s="11">
        <v>0</v>
      </c>
      <c r="V951" s="11">
        <v>0</v>
      </c>
      <c r="W951" s="14">
        <v>0</v>
      </c>
      <c r="X951" s="14">
        <v>0</v>
      </c>
      <c r="Y951" s="11">
        <v>0</v>
      </c>
      <c r="Z951" s="11">
        <v>0</v>
      </c>
      <c r="AA951" s="11">
        <v>0</v>
      </c>
      <c r="AB951" s="11">
        <v>1</v>
      </c>
      <c r="AC951" s="11">
        <v>0</v>
      </c>
      <c r="AD951" s="11">
        <v>0</v>
      </c>
      <c r="AE951" s="11">
        <v>0</v>
      </c>
      <c r="AF951" s="11" t="s">
        <v>158</v>
      </c>
      <c r="AG951" s="6">
        <v>0</v>
      </c>
      <c r="AH951" s="6">
        <v>0</v>
      </c>
      <c r="AI951" s="6">
        <v>0</v>
      </c>
      <c r="AJ951" s="6">
        <v>0</v>
      </c>
      <c r="AK951" s="11">
        <v>0</v>
      </c>
      <c r="AL951" s="11">
        <v>0</v>
      </c>
      <c r="AM951" s="11">
        <v>0</v>
      </c>
      <c r="AN951" s="11">
        <v>0</v>
      </c>
      <c r="AO951" s="11">
        <v>0</v>
      </c>
      <c r="AP951" s="11">
        <v>0</v>
      </c>
      <c r="AQ951" s="11">
        <v>0</v>
      </c>
      <c r="AR951" s="6">
        <v>90000006</v>
      </c>
      <c r="AS951" s="11" t="s">
        <v>158</v>
      </c>
      <c r="AT951" s="12" t="s">
        <v>158</v>
      </c>
      <c r="AU951" s="11">
        <v>0</v>
      </c>
      <c r="AV951" s="14">
        <v>0</v>
      </c>
      <c r="AW951" s="14">
        <v>0</v>
      </c>
      <c r="AX951" s="12" t="s">
        <v>158</v>
      </c>
      <c r="AY951" s="11" t="s">
        <v>1177</v>
      </c>
      <c r="AZ951" s="13"/>
      <c r="BA951" s="13"/>
      <c r="BB951" s="37" t="s">
        <v>1178</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4">
        <v>64000001</v>
      </c>
      <c r="D952" s="15" t="s">
        <v>297</v>
      </c>
      <c r="E952" s="14">
        <v>1</v>
      </c>
      <c r="F952" s="14">
        <v>10041</v>
      </c>
      <c r="G952" s="14">
        <v>0</v>
      </c>
      <c r="H952" s="13">
        <v>0</v>
      </c>
      <c r="I952" s="14">
        <v>1</v>
      </c>
      <c r="J952" s="14">
        <v>0</v>
      </c>
      <c r="K952" s="11">
        <v>0</v>
      </c>
      <c r="L952" s="14">
        <v>0</v>
      </c>
      <c r="M952" s="14">
        <v>0</v>
      </c>
      <c r="N952" s="14">
        <v>2</v>
      </c>
      <c r="O952" s="14">
        <v>1</v>
      </c>
      <c r="P952" s="14">
        <v>0.5</v>
      </c>
      <c r="Q952" s="14">
        <v>0</v>
      </c>
      <c r="R952" s="6">
        <v>0</v>
      </c>
      <c r="S952" s="13">
        <v>0</v>
      </c>
      <c r="T952" s="11">
        <v>1</v>
      </c>
      <c r="U952" s="14">
        <v>2</v>
      </c>
      <c r="V952" s="14">
        <v>0</v>
      </c>
      <c r="W952" s="14">
        <v>0</v>
      </c>
      <c r="X952" s="14">
        <v>0</v>
      </c>
      <c r="Y952" s="14">
        <v>0</v>
      </c>
      <c r="Z952" s="14">
        <v>0</v>
      </c>
      <c r="AA952" s="14">
        <v>0</v>
      </c>
      <c r="AB952" s="11">
        <v>1</v>
      </c>
      <c r="AC952" s="14">
        <v>0</v>
      </c>
      <c r="AD952" s="14">
        <v>18</v>
      </c>
      <c r="AE952" s="14">
        <v>0</v>
      </c>
      <c r="AF952" s="14">
        <v>0</v>
      </c>
      <c r="AG952" s="6">
        <v>2</v>
      </c>
      <c r="AH952" s="6">
        <v>0</v>
      </c>
      <c r="AI952" s="6">
        <v>0</v>
      </c>
      <c r="AJ952" s="6">
        <v>0</v>
      </c>
      <c r="AK952" s="14">
        <v>0</v>
      </c>
      <c r="AL952" s="14">
        <v>0</v>
      </c>
      <c r="AM952" s="14">
        <v>0</v>
      </c>
      <c r="AN952" s="11">
        <v>0</v>
      </c>
      <c r="AO952" s="14">
        <v>1000</v>
      </c>
      <c r="AP952" s="14">
        <v>0</v>
      </c>
      <c r="AQ952" s="14">
        <v>0</v>
      </c>
      <c r="AR952" s="6">
        <v>90600010</v>
      </c>
      <c r="AS952" s="14" t="s">
        <v>158</v>
      </c>
      <c r="AT952" s="15" t="s">
        <v>159</v>
      </c>
      <c r="AU952" s="14" t="s">
        <v>828</v>
      </c>
      <c r="AV952" s="14">
        <v>0</v>
      </c>
      <c r="AW952" s="14">
        <v>40000003</v>
      </c>
      <c r="AX952" s="15" t="s">
        <v>160</v>
      </c>
      <c r="AY952" s="15" t="s">
        <v>158</v>
      </c>
      <c r="AZ952" s="13">
        <v>0</v>
      </c>
      <c r="BA952" s="13">
        <v>0</v>
      </c>
      <c r="BB952" s="68" t="s">
        <v>1179</v>
      </c>
      <c r="BC952" s="14">
        <v>0</v>
      </c>
      <c r="BD952" s="11">
        <v>0</v>
      </c>
      <c r="BE952" s="14">
        <v>0</v>
      </c>
      <c r="BF952" s="14">
        <v>0</v>
      </c>
      <c r="BG952" s="14">
        <v>0</v>
      </c>
      <c r="BH952" s="14">
        <v>0</v>
      </c>
      <c r="BI952" s="9">
        <v>0</v>
      </c>
      <c r="BJ952" s="6">
        <v>0</v>
      </c>
      <c r="BK952" s="6">
        <v>0</v>
      </c>
      <c r="BL952" s="6">
        <v>0</v>
      </c>
      <c r="BM952" s="6">
        <v>0</v>
      </c>
      <c r="BN952" s="6">
        <v>0</v>
      </c>
      <c r="BO952" s="6">
        <v>0</v>
      </c>
    </row>
    <row r="953" spans="3:67" ht="20.100000000000001" customHeight="1">
      <c r="C953" s="14">
        <v>64000002</v>
      </c>
      <c r="D953" s="15" t="s">
        <v>1015</v>
      </c>
      <c r="E953" s="14">
        <v>1</v>
      </c>
      <c r="F953" s="14">
        <v>60010500</v>
      </c>
      <c r="G953" s="14">
        <v>0</v>
      </c>
      <c r="H953" s="13">
        <v>0</v>
      </c>
      <c r="I953" s="14">
        <v>1</v>
      </c>
      <c r="J953" s="14">
        <v>0</v>
      </c>
      <c r="K953" s="11">
        <v>0</v>
      </c>
      <c r="L953" s="14">
        <v>0</v>
      </c>
      <c r="M953" s="14">
        <v>0</v>
      </c>
      <c r="N953" s="14">
        <v>2</v>
      </c>
      <c r="O953" s="14">
        <v>2</v>
      </c>
      <c r="P953" s="14">
        <v>0.6</v>
      </c>
      <c r="Q953" s="14">
        <v>0</v>
      </c>
      <c r="R953" s="6">
        <v>0</v>
      </c>
      <c r="S953" s="13">
        <v>0</v>
      </c>
      <c r="T953" s="11">
        <v>1</v>
      </c>
      <c r="U953" s="14">
        <v>2</v>
      </c>
      <c r="V953" s="14">
        <v>0</v>
      </c>
      <c r="W953" s="14">
        <v>0</v>
      </c>
      <c r="X953" s="14">
        <v>0</v>
      </c>
      <c r="Y953" s="14">
        <v>0</v>
      </c>
      <c r="Z953" s="14">
        <v>0</v>
      </c>
      <c r="AA953" s="14">
        <v>0</v>
      </c>
      <c r="AB953" s="11">
        <v>1</v>
      </c>
      <c r="AC953" s="14">
        <v>0</v>
      </c>
      <c r="AD953" s="11">
        <v>99999</v>
      </c>
      <c r="AE953" s="14">
        <v>0</v>
      </c>
      <c r="AF953" s="14">
        <v>0</v>
      </c>
      <c r="AG953" s="6">
        <v>2</v>
      </c>
      <c r="AH953" s="6">
        <v>0</v>
      </c>
      <c r="AI953" s="6">
        <v>0</v>
      </c>
      <c r="AJ953" s="6">
        <v>0</v>
      </c>
      <c r="AK953" s="14">
        <v>0</v>
      </c>
      <c r="AL953" s="14">
        <v>0</v>
      </c>
      <c r="AM953" s="14">
        <v>0</v>
      </c>
      <c r="AN953" s="11">
        <v>0</v>
      </c>
      <c r="AO953" s="14">
        <v>1000</v>
      </c>
      <c r="AP953" s="14">
        <v>0</v>
      </c>
      <c r="AQ953" s="14">
        <v>0</v>
      </c>
      <c r="AR953" s="6">
        <v>90600020</v>
      </c>
      <c r="AS953" s="14" t="s">
        <v>158</v>
      </c>
      <c r="AT953" s="15" t="s">
        <v>159</v>
      </c>
      <c r="AU953" s="14" t="s">
        <v>828</v>
      </c>
      <c r="AV953" s="14">
        <v>0</v>
      </c>
      <c r="AW953" s="14">
        <v>0</v>
      </c>
      <c r="AX953" s="15" t="s">
        <v>160</v>
      </c>
      <c r="AY953" s="15" t="s">
        <v>158</v>
      </c>
      <c r="AZ953" s="13">
        <v>0</v>
      </c>
      <c r="BA953" s="13">
        <v>0</v>
      </c>
      <c r="BB953" s="68" t="s">
        <v>1180</v>
      </c>
      <c r="BC953" s="14">
        <v>0</v>
      </c>
      <c r="BD953" s="11">
        <v>0</v>
      </c>
      <c r="BE953" s="14">
        <v>0</v>
      </c>
      <c r="BF953" s="14">
        <v>0</v>
      </c>
      <c r="BG953" s="14">
        <v>0</v>
      </c>
      <c r="BH953" s="14">
        <v>0</v>
      </c>
      <c r="BI953" s="9">
        <v>0</v>
      </c>
      <c r="BJ953" s="6">
        <v>0</v>
      </c>
      <c r="BK953" s="6">
        <v>0</v>
      </c>
      <c r="BL953" s="6">
        <v>0</v>
      </c>
      <c r="BM953" s="6">
        <v>0</v>
      </c>
      <c r="BN953" s="6">
        <v>0</v>
      </c>
      <c r="BO953" s="6">
        <v>0</v>
      </c>
    </row>
    <row r="954" spans="3:67" ht="20.100000000000001" customHeight="1">
      <c r="C954" s="14">
        <v>64000003</v>
      </c>
      <c r="D954" s="15" t="s">
        <v>1181</v>
      </c>
      <c r="E954" s="14">
        <v>1</v>
      </c>
      <c r="F954" s="14">
        <v>60010500</v>
      </c>
      <c r="G954" s="14">
        <v>0</v>
      </c>
      <c r="H954" s="13">
        <v>0</v>
      </c>
      <c r="I954" s="14">
        <v>1</v>
      </c>
      <c r="J954" s="14">
        <v>0</v>
      </c>
      <c r="K954" s="11">
        <v>0</v>
      </c>
      <c r="L954" s="14">
        <v>0</v>
      </c>
      <c r="M954" s="14">
        <v>0</v>
      </c>
      <c r="N954" s="14">
        <v>2</v>
      </c>
      <c r="O954" s="14">
        <v>2</v>
      </c>
      <c r="P954" s="14">
        <v>0.6</v>
      </c>
      <c r="Q954" s="14">
        <v>0</v>
      </c>
      <c r="R954" s="6">
        <v>0</v>
      </c>
      <c r="S954" s="13">
        <v>0</v>
      </c>
      <c r="T954" s="11">
        <v>1</v>
      </c>
      <c r="U954" s="14">
        <v>2</v>
      </c>
      <c r="V954" s="14">
        <v>0</v>
      </c>
      <c r="W954" s="14">
        <v>0</v>
      </c>
      <c r="X954" s="14">
        <v>0</v>
      </c>
      <c r="Y954" s="14">
        <v>0</v>
      </c>
      <c r="Z954" s="14">
        <v>0</v>
      </c>
      <c r="AA954" s="14">
        <v>0</v>
      </c>
      <c r="AB954" s="11">
        <v>1</v>
      </c>
      <c r="AC954" s="14">
        <v>0</v>
      </c>
      <c r="AD954" s="11">
        <v>99999</v>
      </c>
      <c r="AE954" s="14">
        <v>0</v>
      </c>
      <c r="AF954" s="14">
        <v>0</v>
      </c>
      <c r="AG954" s="6">
        <v>2</v>
      </c>
      <c r="AH954" s="6">
        <v>0</v>
      </c>
      <c r="AI954" s="6">
        <v>0</v>
      </c>
      <c r="AJ954" s="6">
        <v>0</v>
      </c>
      <c r="AK954" s="14">
        <v>0</v>
      </c>
      <c r="AL954" s="14">
        <v>0</v>
      </c>
      <c r="AM954" s="14">
        <v>0</v>
      </c>
      <c r="AN954" s="14">
        <v>0</v>
      </c>
      <c r="AO954" s="14">
        <v>1000</v>
      </c>
      <c r="AP954" s="14">
        <v>0</v>
      </c>
      <c r="AQ954" s="14">
        <v>0</v>
      </c>
      <c r="AR954" s="6">
        <v>90600030</v>
      </c>
      <c r="AS954" s="14" t="s">
        <v>158</v>
      </c>
      <c r="AT954" s="15" t="s">
        <v>159</v>
      </c>
      <c r="AU954" s="14" t="s">
        <v>828</v>
      </c>
      <c r="AV954" s="14">
        <v>0</v>
      </c>
      <c r="AW954" s="14">
        <v>0</v>
      </c>
      <c r="AX954" s="15" t="s">
        <v>160</v>
      </c>
      <c r="AY954" s="15" t="s">
        <v>158</v>
      </c>
      <c r="AZ954" s="13">
        <v>0</v>
      </c>
      <c r="BA954" s="13">
        <v>0</v>
      </c>
      <c r="BB954" s="68" t="s">
        <v>1182</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14">
        <v>64000004</v>
      </c>
      <c r="D955" s="15" t="s">
        <v>1183</v>
      </c>
      <c r="E955" s="14">
        <v>1</v>
      </c>
      <c r="F955" s="14">
        <v>60010500</v>
      </c>
      <c r="G955" s="14">
        <v>0</v>
      </c>
      <c r="H955" s="13">
        <v>0</v>
      </c>
      <c r="I955" s="14">
        <v>1</v>
      </c>
      <c r="J955" s="14">
        <v>0</v>
      </c>
      <c r="K955" s="11">
        <v>0</v>
      </c>
      <c r="L955" s="14">
        <v>0</v>
      </c>
      <c r="M955" s="14">
        <v>0</v>
      </c>
      <c r="N955" s="14">
        <v>2</v>
      </c>
      <c r="O955" s="14">
        <v>2</v>
      </c>
      <c r="P955" s="14">
        <v>0.6</v>
      </c>
      <c r="Q955" s="14">
        <v>0</v>
      </c>
      <c r="R955" s="6">
        <v>0</v>
      </c>
      <c r="S955" s="13">
        <v>0</v>
      </c>
      <c r="T955" s="11">
        <v>1</v>
      </c>
      <c r="U955" s="14">
        <v>2</v>
      </c>
      <c r="V955" s="14">
        <v>0</v>
      </c>
      <c r="W955" s="14">
        <v>0</v>
      </c>
      <c r="X955" s="14">
        <v>0</v>
      </c>
      <c r="Y955" s="14">
        <v>0</v>
      </c>
      <c r="Z955" s="14">
        <v>0</v>
      </c>
      <c r="AA955" s="14">
        <v>0</v>
      </c>
      <c r="AB955" s="11">
        <v>1</v>
      </c>
      <c r="AC955" s="14">
        <v>0</v>
      </c>
      <c r="AD955" s="11">
        <v>99999</v>
      </c>
      <c r="AE955" s="14">
        <v>0</v>
      </c>
      <c r="AF955" s="14">
        <v>0</v>
      </c>
      <c r="AG955" s="6">
        <v>2</v>
      </c>
      <c r="AH955" s="6">
        <v>0</v>
      </c>
      <c r="AI955" s="6">
        <v>0</v>
      </c>
      <c r="AJ955" s="6">
        <v>0</v>
      </c>
      <c r="AK955" s="14">
        <v>0</v>
      </c>
      <c r="AL955" s="14">
        <v>0</v>
      </c>
      <c r="AM955" s="14">
        <v>0</v>
      </c>
      <c r="AN955" s="14">
        <v>0</v>
      </c>
      <c r="AO955" s="14">
        <v>1000</v>
      </c>
      <c r="AP955" s="14">
        <v>0</v>
      </c>
      <c r="AQ955" s="14">
        <v>0</v>
      </c>
      <c r="AR955" s="6">
        <v>90600040</v>
      </c>
      <c r="AS955" s="14" t="s">
        <v>158</v>
      </c>
      <c r="AT955" s="15" t="s">
        <v>159</v>
      </c>
      <c r="AU955" s="14" t="s">
        <v>828</v>
      </c>
      <c r="AV955" s="14">
        <v>0</v>
      </c>
      <c r="AW955" s="14">
        <v>0</v>
      </c>
      <c r="AX955" s="15" t="s">
        <v>160</v>
      </c>
      <c r="AY955" s="15" t="s">
        <v>158</v>
      </c>
      <c r="AZ955" s="13">
        <v>0</v>
      </c>
      <c r="BA955" s="13">
        <v>0</v>
      </c>
      <c r="BB955" s="68" t="s">
        <v>1184</v>
      </c>
      <c r="BC955" s="14">
        <v>0</v>
      </c>
      <c r="BD955" s="11">
        <v>0</v>
      </c>
      <c r="BE955" s="14">
        <v>0</v>
      </c>
      <c r="BF955" s="14">
        <v>0</v>
      </c>
      <c r="BG955" s="14">
        <v>0</v>
      </c>
      <c r="BH955" s="14">
        <v>0</v>
      </c>
      <c r="BI955" s="9">
        <v>0</v>
      </c>
      <c r="BJ955" s="6">
        <v>0</v>
      </c>
      <c r="BK955" s="6">
        <v>0</v>
      </c>
      <c r="BL955" s="6">
        <v>0</v>
      </c>
      <c r="BM955" s="6">
        <v>0</v>
      </c>
      <c r="BN955" s="6">
        <v>0</v>
      </c>
      <c r="BO955" s="6">
        <v>0</v>
      </c>
    </row>
    <row r="956" spans="3:67" ht="20.100000000000001" customHeight="1">
      <c r="C956" s="14">
        <v>64000005</v>
      </c>
      <c r="D956" s="15" t="s">
        <v>369</v>
      </c>
      <c r="E956" s="14">
        <v>1</v>
      </c>
      <c r="F956" s="14">
        <v>60010500</v>
      </c>
      <c r="G956" s="14">
        <v>0</v>
      </c>
      <c r="H956" s="13">
        <v>0</v>
      </c>
      <c r="I956" s="14">
        <v>1</v>
      </c>
      <c r="J956" s="14">
        <v>0</v>
      </c>
      <c r="K956" s="11">
        <v>0</v>
      </c>
      <c r="L956" s="14">
        <v>0</v>
      </c>
      <c r="M956" s="14">
        <v>0</v>
      </c>
      <c r="N956" s="14">
        <v>2</v>
      </c>
      <c r="O956" s="14">
        <v>2</v>
      </c>
      <c r="P956" s="14">
        <v>0.6</v>
      </c>
      <c r="Q956" s="14">
        <v>0</v>
      </c>
      <c r="R956" s="6">
        <v>0</v>
      </c>
      <c r="S956" s="13">
        <v>0</v>
      </c>
      <c r="T956" s="11">
        <v>1</v>
      </c>
      <c r="U956" s="14">
        <v>2</v>
      </c>
      <c r="V956" s="14">
        <v>0</v>
      </c>
      <c r="W956" s="14">
        <v>0</v>
      </c>
      <c r="X956" s="14">
        <v>0</v>
      </c>
      <c r="Y956" s="14">
        <v>0</v>
      </c>
      <c r="Z956" s="14">
        <v>0</v>
      </c>
      <c r="AA956" s="14">
        <v>0</v>
      </c>
      <c r="AB956" s="11">
        <v>1</v>
      </c>
      <c r="AC956" s="14">
        <v>0</v>
      </c>
      <c r="AD956" s="11">
        <v>99999</v>
      </c>
      <c r="AE956" s="14">
        <v>0</v>
      </c>
      <c r="AF956" s="14">
        <v>0</v>
      </c>
      <c r="AG956" s="6">
        <v>2</v>
      </c>
      <c r="AH956" s="6">
        <v>0</v>
      </c>
      <c r="AI956" s="6">
        <v>0</v>
      </c>
      <c r="AJ956" s="6">
        <v>0</v>
      </c>
      <c r="AK956" s="14">
        <v>0</v>
      </c>
      <c r="AL956" s="14">
        <v>0</v>
      </c>
      <c r="AM956" s="14">
        <v>0</v>
      </c>
      <c r="AN956" s="14">
        <v>0</v>
      </c>
      <c r="AO956" s="14">
        <v>1000</v>
      </c>
      <c r="AP956" s="14">
        <v>0</v>
      </c>
      <c r="AQ956" s="14">
        <v>0</v>
      </c>
      <c r="AR956" s="6">
        <v>90600050</v>
      </c>
      <c r="AS956" s="14" t="s">
        <v>158</v>
      </c>
      <c r="AT956" s="15" t="s">
        <v>159</v>
      </c>
      <c r="AU956" s="14" t="s">
        <v>828</v>
      </c>
      <c r="AV956" s="14">
        <v>0</v>
      </c>
      <c r="AW956" s="14">
        <v>0</v>
      </c>
      <c r="AX956" s="15" t="s">
        <v>160</v>
      </c>
      <c r="AY956" s="15" t="s">
        <v>158</v>
      </c>
      <c r="AZ956" s="13">
        <v>0</v>
      </c>
      <c r="BA956" s="13">
        <v>0</v>
      </c>
      <c r="BB956" s="68" t="s">
        <v>1185</v>
      </c>
      <c r="BC956" s="14">
        <v>0</v>
      </c>
      <c r="BD956" s="11">
        <v>0</v>
      </c>
      <c r="BE956" s="14">
        <v>0</v>
      </c>
      <c r="BF956" s="14">
        <v>0</v>
      </c>
      <c r="BG956" s="14">
        <v>0</v>
      </c>
      <c r="BH956" s="14">
        <v>0</v>
      </c>
      <c r="BI956" s="9">
        <v>0</v>
      </c>
      <c r="BJ956" s="6">
        <v>0</v>
      </c>
      <c r="BK956" s="6">
        <v>0</v>
      </c>
      <c r="BL956" s="6">
        <v>0</v>
      </c>
      <c r="BM956" s="6">
        <v>0</v>
      </c>
      <c r="BN956" s="6">
        <v>0</v>
      </c>
      <c r="BO956" s="6">
        <v>0</v>
      </c>
    </row>
    <row r="957" spans="3:67" ht="20.100000000000001" customHeight="1">
      <c r="C957" s="14">
        <v>64000006</v>
      </c>
      <c r="D957" s="15" t="s">
        <v>1186</v>
      </c>
      <c r="E957" s="14">
        <v>1</v>
      </c>
      <c r="F957" s="14">
        <v>60010500</v>
      </c>
      <c r="G957" s="14">
        <v>0</v>
      </c>
      <c r="H957" s="13">
        <v>0</v>
      </c>
      <c r="I957" s="14">
        <v>1</v>
      </c>
      <c r="J957" s="14">
        <v>0</v>
      </c>
      <c r="K957" s="11">
        <v>0</v>
      </c>
      <c r="L957" s="14">
        <v>0</v>
      </c>
      <c r="M957" s="14">
        <v>0</v>
      </c>
      <c r="N957" s="14">
        <v>2</v>
      </c>
      <c r="O957" s="14">
        <v>2</v>
      </c>
      <c r="P957" s="14">
        <v>0.6</v>
      </c>
      <c r="Q957" s="14">
        <v>0</v>
      </c>
      <c r="R957" s="6">
        <v>0</v>
      </c>
      <c r="S957" s="13">
        <v>0</v>
      </c>
      <c r="T957" s="11">
        <v>1</v>
      </c>
      <c r="U957" s="14">
        <v>2</v>
      </c>
      <c r="V957" s="14">
        <v>0</v>
      </c>
      <c r="W957" s="14">
        <v>0</v>
      </c>
      <c r="X957" s="14">
        <v>0</v>
      </c>
      <c r="Y957" s="14">
        <v>0</v>
      </c>
      <c r="Z957" s="14">
        <v>0</v>
      </c>
      <c r="AA957" s="14">
        <v>0</v>
      </c>
      <c r="AB957" s="11">
        <v>1</v>
      </c>
      <c r="AC957" s="14">
        <v>0</v>
      </c>
      <c r="AD957" s="11">
        <v>99999</v>
      </c>
      <c r="AE957" s="14">
        <v>0</v>
      </c>
      <c r="AF957" s="14">
        <v>0</v>
      </c>
      <c r="AG957" s="6">
        <v>2</v>
      </c>
      <c r="AH957" s="6">
        <v>0</v>
      </c>
      <c r="AI957" s="6">
        <v>0</v>
      </c>
      <c r="AJ957" s="6">
        <v>0</v>
      </c>
      <c r="AK957" s="14">
        <v>0</v>
      </c>
      <c r="AL957" s="14">
        <v>0</v>
      </c>
      <c r="AM957" s="14">
        <v>0</v>
      </c>
      <c r="AN957" s="14">
        <v>0</v>
      </c>
      <c r="AO957" s="14">
        <v>1000</v>
      </c>
      <c r="AP957" s="14">
        <v>0</v>
      </c>
      <c r="AQ957" s="14">
        <v>0</v>
      </c>
      <c r="AR957" s="6">
        <v>90600060</v>
      </c>
      <c r="AS957" s="14" t="s">
        <v>158</v>
      </c>
      <c r="AT957" s="15" t="s">
        <v>159</v>
      </c>
      <c r="AU957" s="14" t="s">
        <v>828</v>
      </c>
      <c r="AV957" s="14">
        <v>0</v>
      </c>
      <c r="AW957" s="14">
        <v>0</v>
      </c>
      <c r="AX957" s="15" t="s">
        <v>160</v>
      </c>
      <c r="AY957" s="15" t="s">
        <v>158</v>
      </c>
      <c r="AZ957" s="13">
        <v>0</v>
      </c>
      <c r="BA957" s="13">
        <v>0</v>
      </c>
      <c r="BB957" s="68" t="s">
        <v>1187</v>
      </c>
      <c r="BC957" s="14">
        <v>0</v>
      </c>
      <c r="BD957" s="11">
        <v>0</v>
      </c>
      <c r="BE957" s="14">
        <v>0</v>
      </c>
      <c r="BF957" s="14">
        <v>0</v>
      </c>
      <c r="BG957" s="14">
        <v>0</v>
      </c>
      <c r="BH957" s="14">
        <v>0</v>
      </c>
      <c r="BI957" s="9">
        <v>0</v>
      </c>
      <c r="BJ957" s="6">
        <v>0</v>
      </c>
      <c r="BK957" s="6">
        <v>0</v>
      </c>
      <c r="BL957" s="6">
        <v>0</v>
      </c>
      <c r="BM957" s="6">
        <v>0</v>
      </c>
      <c r="BN957" s="6">
        <v>0</v>
      </c>
      <c r="BO957" s="6">
        <v>0</v>
      </c>
    </row>
    <row r="958" spans="3:67" ht="20.100000000000001" customHeight="1">
      <c r="C958" s="14">
        <v>64000007</v>
      </c>
      <c r="D958" s="15" t="s">
        <v>1188</v>
      </c>
      <c r="E958" s="14">
        <v>1</v>
      </c>
      <c r="F958" s="14">
        <v>60010500</v>
      </c>
      <c r="G958" s="14">
        <v>0</v>
      </c>
      <c r="H958" s="13">
        <v>0</v>
      </c>
      <c r="I958" s="14">
        <v>1</v>
      </c>
      <c r="J958" s="14">
        <v>0</v>
      </c>
      <c r="K958" s="11">
        <v>0</v>
      </c>
      <c r="L958" s="14">
        <v>0</v>
      </c>
      <c r="M958" s="14">
        <v>0</v>
      </c>
      <c r="N958" s="14">
        <v>2</v>
      </c>
      <c r="O958" s="14">
        <v>2</v>
      </c>
      <c r="P958" s="14">
        <v>0.6</v>
      </c>
      <c r="Q958" s="14">
        <v>0</v>
      </c>
      <c r="R958" s="6">
        <v>0</v>
      </c>
      <c r="S958" s="13">
        <v>0</v>
      </c>
      <c r="T958" s="11">
        <v>1</v>
      </c>
      <c r="U958" s="14">
        <v>2</v>
      </c>
      <c r="V958" s="14">
        <v>0</v>
      </c>
      <c r="W958" s="14">
        <v>0</v>
      </c>
      <c r="X958" s="14">
        <v>0</v>
      </c>
      <c r="Y958" s="14">
        <v>0</v>
      </c>
      <c r="Z958" s="14">
        <v>0</v>
      </c>
      <c r="AA958" s="14">
        <v>0</v>
      </c>
      <c r="AB958" s="11">
        <v>1</v>
      </c>
      <c r="AC958" s="14">
        <v>0</v>
      </c>
      <c r="AD958" s="11">
        <v>99999</v>
      </c>
      <c r="AE958" s="14">
        <v>0</v>
      </c>
      <c r="AF958" s="14">
        <v>0</v>
      </c>
      <c r="AG958" s="6">
        <v>2</v>
      </c>
      <c r="AH958" s="6">
        <v>0</v>
      </c>
      <c r="AI958" s="6">
        <v>0</v>
      </c>
      <c r="AJ958" s="6">
        <v>0</v>
      </c>
      <c r="AK958" s="14">
        <v>0</v>
      </c>
      <c r="AL958" s="14">
        <v>0</v>
      </c>
      <c r="AM958" s="14">
        <v>0</v>
      </c>
      <c r="AN958" s="14">
        <v>0</v>
      </c>
      <c r="AO958" s="14">
        <v>1000</v>
      </c>
      <c r="AP958" s="14">
        <v>0</v>
      </c>
      <c r="AQ958" s="14">
        <v>0</v>
      </c>
      <c r="AR958" s="6">
        <v>90600070</v>
      </c>
      <c r="AS958" s="14" t="s">
        <v>158</v>
      </c>
      <c r="AT958" s="15" t="s">
        <v>159</v>
      </c>
      <c r="AU958" s="14" t="s">
        <v>828</v>
      </c>
      <c r="AV958" s="14">
        <v>0</v>
      </c>
      <c r="AW958" s="14">
        <v>0</v>
      </c>
      <c r="AX958" s="15" t="s">
        <v>160</v>
      </c>
      <c r="AY958" s="15" t="s">
        <v>158</v>
      </c>
      <c r="AZ958" s="13">
        <v>0</v>
      </c>
      <c r="BA958" s="13">
        <v>0</v>
      </c>
      <c r="BB958" s="68" t="s">
        <v>1189</v>
      </c>
      <c r="BC958" s="14">
        <v>0</v>
      </c>
      <c r="BD958" s="11">
        <v>0</v>
      </c>
      <c r="BE958" s="14">
        <v>0</v>
      </c>
      <c r="BF958" s="14">
        <v>0</v>
      </c>
      <c r="BG958" s="14">
        <v>0</v>
      </c>
      <c r="BH958" s="14">
        <v>0</v>
      </c>
      <c r="BI958" s="9">
        <v>0</v>
      </c>
      <c r="BJ958" s="6">
        <v>0</v>
      </c>
      <c r="BK958" s="6">
        <v>0</v>
      </c>
      <c r="BL958" s="6">
        <v>0</v>
      </c>
      <c r="BM958" s="6">
        <v>0</v>
      </c>
      <c r="BN958" s="6">
        <v>0</v>
      </c>
      <c r="BO958" s="6">
        <v>0</v>
      </c>
    </row>
    <row r="959" spans="3:67" ht="20.100000000000001" customHeight="1">
      <c r="C959" s="14">
        <v>64000008</v>
      </c>
      <c r="D959" s="15" t="s">
        <v>401</v>
      </c>
      <c r="E959" s="14">
        <v>1</v>
      </c>
      <c r="F959" s="14">
        <v>60010500</v>
      </c>
      <c r="G959" s="14">
        <v>0</v>
      </c>
      <c r="H959" s="13">
        <v>0</v>
      </c>
      <c r="I959" s="14">
        <v>1</v>
      </c>
      <c r="J959" s="14">
        <v>0</v>
      </c>
      <c r="K959" s="11">
        <v>0</v>
      </c>
      <c r="L959" s="14">
        <v>0</v>
      </c>
      <c r="M959" s="14">
        <v>0</v>
      </c>
      <c r="N959" s="14">
        <v>2</v>
      </c>
      <c r="O959" s="14">
        <v>2</v>
      </c>
      <c r="P959" s="14">
        <v>0.6</v>
      </c>
      <c r="Q959" s="14">
        <v>0</v>
      </c>
      <c r="R959" s="6">
        <v>0</v>
      </c>
      <c r="S959" s="13">
        <v>0</v>
      </c>
      <c r="T959" s="11">
        <v>1</v>
      </c>
      <c r="U959" s="14">
        <v>2</v>
      </c>
      <c r="V959" s="14">
        <v>0</v>
      </c>
      <c r="W959" s="14">
        <v>0</v>
      </c>
      <c r="X959" s="14">
        <v>0</v>
      </c>
      <c r="Y959" s="14">
        <v>0</v>
      </c>
      <c r="Z959" s="14">
        <v>0</v>
      </c>
      <c r="AA959" s="14">
        <v>0</v>
      </c>
      <c r="AB959" s="11">
        <v>1</v>
      </c>
      <c r="AC959" s="14">
        <v>0</v>
      </c>
      <c r="AD959" s="11">
        <v>99999</v>
      </c>
      <c r="AE959" s="14">
        <v>0</v>
      </c>
      <c r="AF959" s="14">
        <v>0</v>
      </c>
      <c r="AG959" s="6">
        <v>2</v>
      </c>
      <c r="AH959" s="6">
        <v>0</v>
      </c>
      <c r="AI959" s="6">
        <v>0</v>
      </c>
      <c r="AJ959" s="6">
        <v>0</v>
      </c>
      <c r="AK959" s="14">
        <v>0</v>
      </c>
      <c r="AL959" s="14">
        <v>0</v>
      </c>
      <c r="AM959" s="14">
        <v>0</v>
      </c>
      <c r="AN959" s="14">
        <v>0</v>
      </c>
      <c r="AO959" s="14">
        <v>1000</v>
      </c>
      <c r="AP959" s="14">
        <v>0</v>
      </c>
      <c r="AQ959" s="14">
        <v>0</v>
      </c>
      <c r="AR959" s="6">
        <v>0</v>
      </c>
      <c r="AS959" s="14" t="s">
        <v>158</v>
      </c>
      <c r="AT959" s="15" t="s">
        <v>159</v>
      </c>
      <c r="AU959" s="14" t="s">
        <v>828</v>
      </c>
      <c r="AV959" s="14">
        <v>0</v>
      </c>
      <c r="AW959" s="14">
        <v>0</v>
      </c>
      <c r="AX959" s="15" t="s">
        <v>160</v>
      </c>
      <c r="AY959" s="15" t="s">
        <v>158</v>
      </c>
      <c r="AZ959" s="13">
        <v>0</v>
      </c>
      <c r="BA959" s="13">
        <v>0</v>
      </c>
      <c r="BB959" s="68" t="s">
        <v>1190</v>
      </c>
      <c r="BC959" s="14">
        <v>0</v>
      </c>
      <c r="BD959" s="11">
        <v>0</v>
      </c>
      <c r="BE959" s="14">
        <v>0</v>
      </c>
      <c r="BF959" s="14">
        <v>0</v>
      </c>
      <c r="BG959" s="14">
        <v>0</v>
      </c>
      <c r="BH959" s="14">
        <v>0</v>
      </c>
      <c r="BI959" s="9">
        <v>0</v>
      </c>
      <c r="BJ959" s="6">
        <v>0</v>
      </c>
      <c r="BK959" s="6">
        <v>0</v>
      </c>
      <c r="BL959" s="6">
        <v>0</v>
      </c>
      <c r="BM959" s="6">
        <v>0</v>
      </c>
      <c r="BN959" s="6">
        <v>0</v>
      </c>
      <c r="BO959" s="6">
        <v>0</v>
      </c>
    </row>
    <row r="960" spans="3:67" ht="20.100000000000001" customHeight="1">
      <c r="C960" s="14">
        <v>64100001</v>
      </c>
      <c r="D960" s="15" t="s">
        <v>1191</v>
      </c>
      <c r="E960" s="11">
        <v>1</v>
      </c>
      <c r="F960" s="6">
        <v>0</v>
      </c>
      <c r="G960" s="14">
        <v>0</v>
      </c>
      <c r="H960" s="6">
        <v>0</v>
      </c>
      <c r="I960" s="11">
        <v>0</v>
      </c>
      <c r="J960" s="14">
        <v>0</v>
      </c>
      <c r="K960" s="11">
        <v>0</v>
      </c>
      <c r="L960" s="6">
        <v>0</v>
      </c>
      <c r="M960" s="6">
        <v>0</v>
      </c>
      <c r="N960" s="14">
        <v>2</v>
      </c>
      <c r="O960" s="14">
        <v>3</v>
      </c>
      <c r="P960" s="14">
        <v>0.05</v>
      </c>
      <c r="Q960" s="6">
        <v>0</v>
      </c>
      <c r="R960" s="6">
        <v>0</v>
      </c>
      <c r="S960" s="6">
        <v>0</v>
      </c>
      <c r="T960" s="11">
        <v>1</v>
      </c>
      <c r="U960" s="6">
        <v>2</v>
      </c>
      <c r="V960" s="6">
        <v>0</v>
      </c>
      <c r="W960" s="14">
        <v>0</v>
      </c>
      <c r="X960" s="14">
        <v>0</v>
      </c>
      <c r="Y960" s="6">
        <v>0</v>
      </c>
      <c r="Z960" s="6">
        <v>0</v>
      </c>
      <c r="AA960" s="6">
        <v>0</v>
      </c>
      <c r="AB960" s="14">
        <v>0</v>
      </c>
      <c r="AC960" s="6">
        <v>0</v>
      </c>
      <c r="AD960" s="14">
        <v>1</v>
      </c>
      <c r="AE960" s="6">
        <v>1</v>
      </c>
      <c r="AF960" s="6">
        <v>3</v>
      </c>
      <c r="AG960" s="6">
        <v>2</v>
      </c>
      <c r="AH960" s="6">
        <v>1</v>
      </c>
      <c r="AI960" s="6">
        <v>1</v>
      </c>
      <c r="AJ960" s="6">
        <v>6</v>
      </c>
      <c r="AK960" s="6">
        <v>0</v>
      </c>
      <c r="AL960" s="6">
        <v>0</v>
      </c>
      <c r="AM960" s="6">
        <v>0</v>
      </c>
      <c r="AN960" s="14">
        <v>0</v>
      </c>
      <c r="AO960" s="6">
        <v>3000</v>
      </c>
      <c r="AP960" s="6">
        <v>0.1</v>
      </c>
      <c r="AQ960" s="6">
        <v>0</v>
      </c>
      <c r="AR960" s="6">
        <v>0</v>
      </c>
      <c r="AS960" s="14">
        <v>90610011</v>
      </c>
      <c r="AT960" s="7" t="s">
        <v>197</v>
      </c>
      <c r="AU960" s="6" t="s">
        <v>845</v>
      </c>
      <c r="AV960" s="6" t="s">
        <v>158</v>
      </c>
      <c r="AW960" s="6">
        <v>0</v>
      </c>
      <c r="AX960" s="7" t="s">
        <v>160</v>
      </c>
      <c r="AY960" s="6">
        <v>0</v>
      </c>
      <c r="AZ960" s="6">
        <v>0</v>
      </c>
      <c r="BA960" s="6">
        <v>0</v>
      </c>
      <c r="BB960" s="33" t="s">
        <v>1192</v>
      </c>
      <c r="BC960" s="6">
        <v>0</v>
      </c>
      <c r="BD960" s="11">
        <v>0</v>
      </c>
      <c r="BE960" s="6">
        <v>0</v>
      </c>
      <c r="BF960" s="6">
        <v>0</v>
      </c>
      <c r="BG960" s="6">
        <v>0</v>
      </c>
      <c r="BH960" s="6">
        <v>0</v>
      </c>
      <c r="BI960" s="9">
        <v>0</v>
      </c>
      <c r="BJ960" s="6">
        <v>0</v>
      </c>
      <c r="BK960" s="6">
        <v>0</v>
      </c>
      <c r="BL960" s="6">
        <v>0</v>
      </c>
      <c r="BM960" s="6">
        <v>0</v>
      </c>
      <c r="BN960" s="6">
        <v>0</v>
      </c>
      <c r="BO960" s="6">
        <v>0</v>
      </c>
    </row>
    <row r="961" spans="3:67" ht="20.100000000000001" customHeight="1">
      <c r="C961" s="14">
        <v>64100002</v>
      </c>
      <c r="D961" s="15" t="s">
        <v>1193</v>
      </c>
      <c r="E961" s="11">
        <v>1</v>
      </c>
      <c r="F961" s="6">
        <v>0</v>
      </c>
      <c r="G961" s="14">
        <v>0</v>
      </c>
      <c r="H961" s="6">
        <v>0</v>
      </c>
      <c r="I961" s="11">
        <v>0</v>
      </c>
      <c r="J961" s="14">
        <v>0</v>
      </c>
      <c r="K961" s="11">
        <v>0</v>
      </c>
      <c r="L961" s="6">
        <v>0</v>
      </c>
      <c r="M961" s="6">
        <v>0</v>
      </c>
      <c r="N961" s="14">
        <v>2</v>
      </c>
      <c r="O961" s="14">
        <v>1</v>
      </c>
      <c r="P961" s="14">
        <v>1</v>
      </c>
      <c r="Q961" s="6">
        <v>0</v>
      </c>
      <c r="R961" s="6">
        <v>0</v>
      </c>
      <c r="S961" s="6">
        <v>0</v>
      </c>
      <c r="T961" s="11">
        <v>1</v>
      </c>
      <c r="U961" s="6">
        <v>2</v>
      </c>
      <c r="V961" s="6">
        <v>0</v>
      </c>
      <c r="W961" s="14">
        <v>0</v>
      </c>
      <c r="X961" s="14">
        <v>0</v>
      </c>
      <c r="Y961" s="6">
        <v>0</v>
      </c>
      <c r="Z961" s="6">
        <v>0</v>
      </c>
      <c r="AA961" s="6">
        <v>0</v>
      </c>
      <c r="AB961" s="14">
        <v>0</v>
      </c>
      <c r="AC961" s="6">
        <v>0</v>
      </c>
      <c r="AD961" s="14">
        <v>30</v>
      </c>
      <c r="AE961" s="6">
        <v>1</v>
      </c>
      <c r="AF961" s="6">
        <v>3</v>
      </c>
      <c r="AG961" s="6">
        <v>2</v>
      </c>
      <c r="AH961" s="6">
        <v>1</v>
      </c>
      <c r="AI961" s="6">
        <v>1</v>
      </c>
      <c r="AJ961" s="6">
        <v>6</v>
      </c>
      <c r="AK961" s="6">
        <v>0</v>
      </c>
      <c r="AL961" s="6">
        <v>0</v>
      </c>
      <c r="AM961" s="6">
        <v>0</v>
      </c>
      <c r="AN961" s="14">
        <v>0</v>
      </c>
      <c r="AO961" s="6">
        <v>3000</v>
      </c>
      <c r="AP961" s="6">
        <v>0.1</v>
      </c>
      <c r="AQ961" s="6">
        <v>0</v>
      </c>
      <c r="AR961" s="6">
        <v>0</v>
      </c>
      <c r="AS961" s="14">
        <v>90610021</v>
      </c>
      <c r="AT961" s="7" t="s">
        <v>197</v>
      </c>
      <c r="AU961" s="6" t="s">
        <v>845</v>
      </c>
      <c r="AV961" s="6" t="s">
        <v>158</v>
      </c>
      <c r="AW961" s="6">
        <v>0</v>
      </c>
      <c r="AX961" s="7" t="s">
        <v>160</v>
      </c>
      <c r="AY961" s="6">
        <v>0</v>
      </c>
      <c r="AZ961" s="6">
        <v>0</v>
      </c>
      <c r="BA961" s="6">
        <v>0</v>
      </c>
      <c r="BB961" s="33" t="s">
        <v>1192</v>
      </c>
      <c r="BC961" s="6">
        <v>0</v>
      </c>
      <c r="BD961" s="11">
        <v>0</v>
      </c>
      <c r="BE961" s="6">
        <v>0</v>
      </c>
      <c r="BF961" s="6">
        <v>0</v>
      </c>
      <c r="BG961" s="6">
        <v>0</v>
      </c>
      <c r="BH961" s="6">
        <v>0</v>
      </c>
      <c r="BI961" s="9">
        <v>0</v>
      </c>
      <c r="BJ961" s="6">
        <v>0</v>
      </c>
      <c r="BK961" s="6">
        <v>0</v>
      </c>
      <c r="BL961" s="6">
        <v>0</v>
      </c>
      <c r="BM961" s="6">
        <v>0</v>
      </c>
      <c r="BN961" s="6">
        <v>0</v>
      </c>
      <c r="BO961" s="6">
        <v>0</v>
      </c>
    </row>
    <row r="962" spans="3:67" ht="20.100000000000001" customHeight="1">
      <c r="C962" s="14">
        <v>64100003</v>
      </c>
      <c r="D962" s="12" t="s">
        <v>1194</v>
      </c>
      <c r="E962" s="14">
        <v>1</v>
      </c>
      <c r="F962" s="6">
        <v>0</v>
      </c>
      <c r="G962" s="14">
        <v>0</v>
      </c>
      <c r="H962" s="13">
        <v>0</v>
      </c>
      <c r="I962" s="11">
        <v>0</v>
      </c>
      <c r="J962" s="14">
        <v>0</v>
      </c>
      <c r="K962" s="14">
        <v>0</v>
      </c>
      <c r="L962" s="11">
        <v>0</v>
      </c>
      <c r="M962" s="11">
        <v>0</v>
      </c>
      <c r="N962" s="11">
        <v>2</v>
      </c>
      <c r="O962" s="11">
        <v>3</v>
      </c>
      <c r="P962" s="11">
        <v>0.2</v>
      </c>
      <c r="Q962" s="11">
        <v>0</v>
      </c>
      <c r="R962" s="6">
        <v>1</v>
      </c>
      <c r="S962" s="11">
        <v>0</v>
      </c>
      <c r="T962" s="11">
        <v>1</v>
      </c>
      <c r="U962" s="11">
        <v>2</v>
      </c>
      <c r="V962" s="11">
        <v>0</v>
      </c>
      <c r="W962" s="11">
        <v>3</v>
      </c>
      <c r="X962" s="11">
        <v>0</v>
      </c>
      <c r="Y962" s="11">
        <v>1</v>
      </c>
      <c r="Z962" s="11">
        <v>0</v>
      </c>
      <c r="AA962" s="11">
        <v>0</v>
      </c>
      <c r="AB962" s="11">
        <v>0</v>
      </c>
      <c r="AC962" s="11">
        <v>0</v>
      </c>
      <c r="AD962" s="11">
        <v>8</v>
      </c>
      <c r="AE962" s="11">
        <v>1</v>
      </c>
      <c r="AF962" s="11">
        <v>3</v>
      </c>
      <c r="AG962" s="6">
        <v>1</v>
      </c>
      <c r="AH962" s="6">
        <v>1</v>
      </c>
      <c r="AI962" s="6">
        <v>0</v>
      </c>
      <c r="AJ962" s="6">
        <v>1.5</v>
      </c>
      <c r="AK962" s="11">
        <v>0</v>
      </c>
      <c r="AL962" s="11">
        <v>0</v>
      </c>
      <c r="AM962" s="11">
        <v>0</v>
      </c>
      <c r="AN962" s="11">
        <v>0</v>
      </c>
      <c r="AO962" s="11">
        <v>5000</v>
      </c>
      <c r="AP962" s="11">
        <v>3</v>
      </c>
      <c r="AQ962" s="11">
        <v>0</v>
      </c>
      <c r="AR962" s="6">
        <v>0</v>
      </c>
      <c r="AS962" s="11" t="s">
        <v>158</v>
      </c>
      <c r="AT962" s="15" t="s">
        <v>159</v>
      </c>
      <c r="AU962" s="11" t="s">
        <v>349</v>
      </c>
      <c r="AV962" s="14">
        <v>10000007</v>
      </c>
      <c r="AW962" s="14">
        <v>70103003</v>
      </c>
      <c r="AX962" s="12" t="s">
        <v>160</v>
      </c>
      <c r="AY962" s="11" t="s">
        <v>1195</v>
      </c>
      <c r="AZ962" s="13">
        <v>0</v>
      </c>
      <c r="BA962" s="13">
        <v>0</v>
      </c>
      <c r="BB962" s="37" t="s">
        <v>1196</v>
      </c>
      <c r="BC962" s="11">
        <v>0</v>
      </c>
      <c r="BD962" s="11">
        <v>0</v>
      </c>
      <c r="BE962" s="11">
        <v>0</v>
      </c>
      <c r="BF962" s="11">
        <v>0</v>
      </c>
      <c r="BG962" s="11">
        <v>0</v>
      </c>
      <c r="BH962" s="11">
        <v>0</v>
      </c>
      <c r="BI962" s="9">
        <v>0</v>
      </c>
      <c r="BJ962" s="6">
        <v>0</v>
      </c>
      <c r="BK962" s="6">
        <v>0</v>
      </c>
      <c r="BL962" s="6">
        <v>0</v>
      </c>
      <c r="BM962" s="6">
        <v>0</v>
      </c>
      <c r="BN962" s="6">
        <v>0</v>
      </c>
      <c r="BO962" s="6">
        <v>0</v>
      </c>
    </row>
    <row r="963" spans="3:67" ht="20.100000000000001" customHeight="1">
      <c r="C963" s="14">
        <v>64100004</v>
      </c>
      <c r="D963" s="15" t="s">
        <v>1197</v>
      </c>
      <c r="E963" s="11">
        <v>1</v>
      </c>
      <c r="F963" s="6">
        <v>0</v>
      </c>
      <c r="G963" s="14">
        <v>0</v>
      </c>
      <c r="H963" s="6">
        <v>0</v>
      </c>
      <c r="I963" s="11">
        <v>0</v>
      </c>
      <c r="J963" s="14">
        <v>0</v>
      </c>
      <c r="K963" s="11">
        <v>0</v>
      </c>
      <c r="L963" s="6">
        <v>0</v>
      </c>
      <c r="M963" s="6">
        <v>0</v>
      </c>
      <c r="N963" s="14">
        <v>2</v>
      </c>
      <c r="O963" s="14">
        <v>1</v>
      </c>
      <c r="P963" s="14">
        <v>1</v>
      </c>
      <c r="Q963" s="6">
        <v>0</v>
      </c>
      <c r="R963" s="6">
        <v>0</v>
      </c>
      <c r="S963" s="6">
        <v>0</v>
      </c>
      <c r="T963" s="11">
        <v>1</v>
      </c>
      <c r="U963" s="6">
        <v>2</v>
      </c>
      <c r="V963" s="6">
        <v>0</v>
      </c>
      <c r="W963" s="14">
        <v>0</v>
      </c>
      <c r="X963" s="14">
        <v>0</v>
      </c>
      <c r="Y963" s="6">
        <v>0</v>
      </c>
      <c r="Z963" s="6">
        <v>0</v>
      </c>
      <c r="AA963" s="6">
        <v>0</v>
      </c>
      <c r="AB963" s="14">
        <v>0</v>
      </c>
      <c r="AC963" s="6">
        <v>0</v>
      </c>
      <c r="AD963" s="14">
        <v>30</v>
      </c>
      <c r="AE963" s="6">
        <v>1</v>
      </c>
      <c r="AF963" s="6">
        <v>3</v>
      </c>
      <c r="AG963" s="6">
        <v>2</v>
      </c>
      <c r="AH963" s="6">
        <v>1</v>
      </c>
      <c r="AI963" s="6">
        <v>1</v>
      </c>
      <c r="AJ963" s="6">
        <v>6</v>
      </c>
      <c r="AK963" s="6">
        <v>0</v>
      </c>
      <c r="AL963" s="6">
        <v>0</v>
      </c>
      <c r="AM963" s="6">
        <v>0</v>
      </c>
      <c r="AN963" s="14">
        <v>0</v>
      </c>
      <c r="AO963" s="6">
        <v>3000</v>
      </c>
      <c r="AP963" s="6">
        <v>0.1</v>
      </c>
      <c r="AQ963" s="6">
        <v>0</v>
      </c>
      <c r="AR963" s="14">
        <v>90610041</v>
      </c>
      <c r="AS963" s="14">
        <v>90610041</v>
      </c>
      <c r="AT963" s="7" t="s">
        <v>197</v>
      </c>
      <c r="AU963" s="6" t="s">
        <v>845</v>
      </c>
      <c r="AV963" s="6" t="s">
        <v>158</v>
      </c>
      <c r="AW963" s="6">
        <v>0</v>
      </c>
      <c r="AX963" s="7" t="s">
        <v>160</v>
      </c>
      <c r="AY963" s="6">
        <v>0</v>
      </c>
      <c r="AZ963" s="6">
        <v>0</v>
      </c>
      <c r="BA963" s="6">
        <v>0</v>
      </c>
      <c r="BB963" s="33" t="s">
        <v>1192</v>
      </c>
      <c r="BC963" s="6">
        <v>0</v>
      </c>
      <c r="BD963" s="11">
        <v>0</v>
      </c>
      <c r="BE963" s="6">
        <v>0</v>
      </c>
      <c r="BF963" s="6">
        <v>0</v>
      </c>
      <c r="BG963" s="6">
        <v>0</v>
      </c>
      <c r="BH963" s="6">
        <v>0</v>
      </c>
      <c r="BI963" s="9">
        <v>0</v>
      </c>
      <c r="BJ963" s="6">
        <v>0</v>
      </c>
      <c r="BK963" s="6">
        <v>0</v>
      </c>
      <c r="BL963" s="6">
        <v>0</v>
      </c>
      <c r="BM963" s="6">
        <v>0</v>
      </c>
      <c r="BN963" s="6">
        <v>0</v>
      </c>
      <c r="BO963" s="6">
        <v>0</v>
      </c>
    </row>
    <row r="964" spans="3:67" ht="20.25" customHeight="1">
      <c r="C964" s="14">
        <v>64100005</v>
      </c>
      <c r="D964" s="15" t="s">
        <v>1065</v>
      </c>
      <c r="E964" s="14">
        <v>1</v>
      </c>
      <c r="F964" s="6">
        <v>0</v>
      </c>
      <c r="G964" s="14">
        <v>0</v>
      </c>
      <c r="H964" s="13">
        <v>0</v>
      </c>
      <c r="I964" s="11">
        <v>0</v>
      </c>
      <c r="J964" s="14">
        <v>0</v>
      </c>
      <c r="K964" s="11">
        <v>0</v>
      </c>
      <c r="L964" s="14">
        <v>0</v>
      </c>
      <c r="M964" s="14">
        <v>0</v>
      </c>
      <c r="N964" s="14">
        <v>2</v>
      </c>
      <c r="O964" s="14">
        <v>2</v>
      </c>
      <c r="P964" s="14">
        <v>0.3</v>
      </c>
      <c r="Q964" s="14">
        <v>0</v>
      </c>
      <c r="R964" s="6">
        <v>0</v>
      </c>
      <c r="S964" s="13">
        <v>0</v>
      </c>
      <c r="T964" s="11">
        <v>1</v>
      </c>
      <c r="U964" s="14">
        <v>1</v>
      </c>
      <c r="V964" s="14">
        <v>0</v>
      </c>
      <c r="W964" s="14">
        <v>3</v>
      </c>
      <c r="X964" s="14">
        <v>0</v>
      </c>
      <c r="Y964" s="14">
        <v>0</v>
      </c>
      <c r="Z964" s="14">
        <v>0</v>
      </c>
      <c r="AA964" s="14">
        <v>0</v>
      </c>
      <c r="AB964" s="14">
        <v>1</v>
      </c>
      <c r="AC964" s="14">
        <v>0</v>
      </c>
      <c r="AD964" s="14">
        <v>15</v>
      </c>
      <c r="AE964" s="14">
        <v>0</v>
      </c>
      <c r="AF964" s="14">
        <v>3</v>
      </c>
      <c r="AG964" s="6">
        <v>7</v>
      </c>
      <c r="AH964" s="6">
        <v>0</v>
      </c>
      <c r="AI964" s="6">
        <v>1</v>
      </c>
      <c r="AJ964" s="6">
        <v>6</v>
      </c>
      <c r="AK964" s="14">
        <v>0</v>
      </c>
      <c r="AL964" s="14">
        <v>0</v>
      </c>
      <c r="AM964" s="14">
        <v>0</v>
      </c>
      <c r="AN964" s="14">
        <v>0</v>
      </c>
      <c r="AO964" s="14">
        <v>3000</v>
      </c>
      <c r="AP964" s="14">
        <v>0.5</v>
      </c>
      <c r="AQ964" s="14">
        <v>20</v>
      </c>
      <c r="AR964" s="6">
        <v>0</v>
      </c>
      <c r="AS964" s="159">
        <v>90610051</v>
      </c>
      <c r="AT964" s="12" t="s">
        <v>186</v>
      </c>
      <c r="AU964" s="14" t="s">
        <v>788</v>
      </c>
      <c r="AV964" s="14">
        <v>10000011</v>
      </c>
      <c r="AW964" s="14">
        <v>20001010</v>
      </c>
      <c r="AX964" s="15" t="s">
        <v>193</v>
      </c>
      <c r="AY964" s="15" t="s">
        <v>158</v>
      </c>
      <c r="AZ964" s="13">
        <v>0</v>
      </c>
      <c r="BA964" s="13">
        <v>0</v>
      </c>
      <c r="BB964" s="37" t="s">
        <v>1066</v>
      </c>
      <c r="BC964" s="14">
        <v>0</v>
      </c>
      <c r="BD964" s="11">
        <v>0</v>
      </c>
      <c r="BE964" s="14">
        <v>0</v>
      </c>
      <c r="BF964" s="14">
        <v>0</v>
      </c>
      <c r="BG964" s="14">
        <v>0</v>
      </c>
      <c r="BH964" s="14">
        <v>0</v>
      </c>
      <c r="BI964" s="9">
        <v>0</v>
      </c>
      <c r="BJ964" s="6">
        <v>0</v>
      </c>
      <c r="BK964" s="6">
        <v>0</v>
      </c>
      <c r="BL964" s="6">
        <v>0</v>
      </c>
      <c r="BM964" s="6">
        <v>0</v>
      </c>
      <c r="BN964" s="6">
        <v>0</v>
      </c>
      <c r="BO964" s="6">
        <v>0</v>
      </c>
    </row>
    <row r="965" spans="3:67" ht="20.100000000000001" customHeight="1">
      <c r="C965" s="14">
        <v>64100006</v>
      </c>
      <c r="D965" s="15" t="s">
        <v>671</v>
      </c>
      <c r="E965" s="14">
        <v>1</v>
      </c>
      <c r="F965" s="14">
        <v>60010500</v>
      </c>
      <c r="G965" s="14">
        <v>0</v>
      </c>
      <c r="H965" s="13">
        <v>0</v>
      </c>
      <c r="I965" s="11">
        <v>0</v>
      </c>
      <c r="J965" s="14">
        <v>0</v>
      </c>
      <c r="K965" s="14">
        <v>0</v>
      </c>
      <c r="L965" s="14">
        <v>0</v>
      </c>
      <c r="M965" s="14">
        <v>0</v>
      </c>
      <c r="N965" s="11">
        <v>2</v>
      </c>
      <c r="O965" s="14">
        <v>7</v>
      </c>
      <c r="P965" s="14">
        <v>0.1</v>
      </c>
      <c r="Q965" s="14">
        <v>0</v>
      </c>
      <c r="R965" s="6">
        <v>0</v>
      </c>
      <c r="S965" s="13">
        <v>0</v>
      </c>
      <c r="T965" s="11">
        <v>1</v>
      </c>
      <c r="U965" s="14">
        <v>1</v>
      </c>
      <c r="V965" s="14">
        <v>0</v>
      </c>
      <c r="W965" s="14">
        <v>1</v>
      </c>
      <c r="X965" s="14">
        <v>0</v>
      </c>
      <c r="Y965" s="14">
        <v>0</v>
      </c>
      <c r="Z965" s="14">
        <v>0</v>
      </c>
      <c r="AA965" s="14">
        <v>0</v>
      </c>
      <c r="AB965" s="11">
        <v>0</v>
      </c>
      <c r="AC965" s="14">
        <v>0</v>
      </c>
      <c r="AD965" s="14">
        <v>15</v>
      </c>
      <c r="AE965" s="14">
        <v>0</v>
      </c>
      <c r="AF965" s="14">
        <v>0</v>
      </c>
      <c r="AG965" s="6">
        <v>7</v>
      </c>
      <c r="AH965" s="6">
        <v>0</v>
      </c>
      <c r="AI965" s="6">
        <v>0</v>
      </c>
      <c r="AJ965" s="6">
        <v>0</v>
      </c>
      <c r="AK965" s="14">
        <v>0</v>
      </c>
      <c r="AL965" s="14">
        <v>0</v>
      </c>
      <c r="AM965" s="14">
        <v>0</v>
      </c>
      <c r="AN965" s="14">
        <v>0</v>
      </c>
      <c r="AO965" s="14">
        <v>1000</v>
      </c>
      <c r="AP965" s="14">
        <v>0.5</v>
      </c>
      <c r="AQ965" s="14">
        <v>0</v>
      </c>
      <c r="AR965" s="6">
        <v>0</v>
      </c>
      <c r="AS965" s="6">
        <v>90202001</v>
      </c>
      <c r="AT965" s="15" t="s">
        <v>459</v>
      </c>
      <c r="AU965" s="14">
        <v>0</v>
      </c>
      <c r="AV965" s="14">
        <v>10007001</v>
      </c>
      <c r="AW965" s="14">
        <v>0</v>
      </c>
      <c r="AX965" s="15" t="s">
        <v>160</v>
      </c>
      <c r="AY965" s="15" t="s">
        <v>158</v>
      </c>
      <c r="AZ965" s="13">
        <v>0</v>
      </c>
      <c r="BA965" s="13">
        <v>0</v>
      </c>
      <c r="BB965" s="68" t="s">
        <v>1198</v>
      </c>
      <c r="BC965" s="14">
        <v>0</v>
      </c>
      <c r="BD965" s="11">
        <v>0</v>
      </c>
      <c r="BE965" s="14">
        <v>0</v>
      </c>
      <c r="BF965" s="14">
        <v>0</v>
      </c>
      <c r="BG965" s="14">
        <v>0</v>
      </c>
      <c r="BH965" s="14">
        <v>0</v>
      </c>
      <c r="BI965" s="9">
        <v>0</v>
      </c>
      <c r="BJ965" s="6">
        <v>0</v>
      </c>
      <c r="BK965" s="6">
        <v>0</v>
      </c>
      <c r="BL965" s="6">
        <v>0</v>
      </c>
      <c r="BM965" s="6">
        <v>0</v>
      </c>
      <c r="BN965" s="6">
        <v>0</v>
      </c>
      <c r="BO965" s="6">
        <v>0</v>
      </c>
    </row>
    <row r="966" spans="3:67" ht="20.100000000000001" customHeight="1">
      <c r="C966" s="14">
        <v>64100007</v>
      </c>
      <c r="D966" s="12" t="s">
        <v>1194</v>
      </c>
      <c r="E966" s="14">
        <v>1</v>
      </c>
      <c r="F966" s="6">
        <v>0</v>
      </c>
      <c r="G966" s="14">
        <v>0</v>
      </c>
      <c r="H966" s="13">
        <v>0</v>
      </c>
      <c r="I966" s="11">
        <v>0</v>
      </c>
      <c r="J966" s="14">
        <v>0</v>
      </c>
      <c r="K966" s="14">
        <v>0</v>
      </c>
      <c r="L966" s="11">
        <v>0</v>
      </c>
      <c r="M966" s="11">
        <v>0</v>
      </c>
      <c r="N966" s="11">
        <v>2</v>
      </c>
      <c r="O966" s="11">
        <v>3</v>
      </c>
      <c r="P966" s="11">
        <v>0.2</v>
      </c>
      <c r="Q966" s="11">
        <v>0</v>
      </c>
      <c r="R966" s="6">
        <v>0</v>
      </c>
      <c r="S966" s="11">
        <v>0</v>
      </c>
      <c r="T966" s="11">
        <v>1</v>
      </c>
      <c r="U966" s="11">
        <v>2</v>
      </c>
      <c r="V966" s="11">
        <v>0</v>
      </c>
      <c r="W966" s="11">
        <v>3</v>
      </c>
      <c r="X966" s="11">
        <v>0</v>
      </c>
      <c r="Y966" s="11">
        <v>1</v>
      </c>
      <c r="Z966" s="11">
        <v>0</v>
      </c>
      <c r="AA966" s="11">
        <v>0</v>
      </c>
      <c r="AB966" s="11">
        <v>0</v>
      </c>
      <c r="AC966" s="11">
        <v>0</v>
      </c>
      <c r="AD966" s="11">
        <v>8</v>
      </c>
      <c r="AE966" s="11">
        <v>1</v>
      </c>
      <c r="AF966" s="11">
        <v>3</v>
      </c>
      <c r="AG966" s="6">
        <v>1</v>
      </c>
      <c r="AH966" s="6">
        <v>1</v>
      </c>
      <c r="AI966" s="6">
        <v>0</v>
      </c>
      <c r="AJ966" s="6">
        <v>1.5</v>
      </c>
      <c r="AK966" s="11">
        <v>0</v>
      </c>
      <c r="AL966" s="11">
        <v>0</v>
      </c>
      <c r="AM966" s="11">
        <v>0</v>
      </c>
      <c r="AN966" s="11">
        <v>0</v>
      </c>
      <c r="AO966" s="11">
        <v>5000</v>
      </c>
      <c r="AP966" s="11">
        <v>3</v>
      </c>
      <c r="AQ966" s="11">
        <v>0</v>
      </c>
      <c r="AR966" s="6">
        <v>0</v>
      </c>
      <c r="AS966" s="11" t="s">
        <v>158</v>
      </c>
      <c r="AT966" s="15" t="s">
        <v>159</v>
      </c>
      <c r="AU966" s="11" t="s">
        <v>349</v>
      </c>
      <c r="AV966" s="14">
        <v>10000011</v>
      </c>
      <c r="AW966" s="14">
        <v>70204001</v>
      </c>
      <c r="AX966" s="12" t="s">
        <v>160</v>
      </c>
      <c r="AY966" s="11" t="s">
        <v>1199</v>
      </c>
      <c r="AZ966" s="13">
        <v>0</v>
      </c>
      <c r="BA966" s="13">
        <v>0</v>
      </c>
      <c r="BB966" s="37" t="s">
        <v>1196</v>
      </c>
      <c r="BC966" s="11">
        <v>0</v>
      </c>
      <c r="BD966" s="11">
        <v>0</v>
      </c>
      <c r="BE966" s="11">
        <v>0</v>
      </c>
      <c r="BF966" s="11">
        <v>0</v>
      </c>
      <c r="BG966" s="11">
        <v>0</v>
      </c>
      <c r="BH966" s="11">
        <v>0</v>
      </c>
      <c r="BI966" s="9">
        <v>0</v>
      </c>
      <c r="BJ966" s="6">
        <v>0</v>
      </c>
      <c r="BK966" s="6">
        <v>0</v>
      </c>
      <c r="BL966" s="6">
        <v>0</v>
      </c>
      <c r="BM966" s="6">
        <v>0</v>
      </c>
      <c r="BN966" s="6">
        <v>0</v>
      </c>
      <c r="BO966" s="6">
        <v>0</v>
      </c>
    </row>
    <row r="967" spans="3:67" ht="20.25" customHeight="1">
      <c r="C967" s="14">
        <v>641000071</v>
      </c>
      <c r="D967" s="15" t="s">
        <v>1065</v>
      </c>
      <c r="E967" s="14">
        <v>1</v>
      </c>
      <c r="F967" s="6">
        <v>0</v>
      </c>
      <c r="G967" s="14">
        <v>0</v>
      </c>
      <c r="H967" s="13">
        <v>0</v>
      </c>
      <c r="I967" s="11">
        <v>0</v>
      </c>
      <c r="J967" s="14">
        <v>0</v>
      </c>
      <c r="K967" s="11">
        <v>0</v>
      </c>
      <c r="L967" s="14">
        <v>0</v>
      </c>
      <c r="M967" s="14">
        <v>0</v>
      </c>
      <c r="N967" s="14">
        <v>2</v>
      </c>
      <c r="O967" s="14">
        <v>3</v>
      </c>
      <c r="P967" s="14">
        <v>0.3</v>
      </c>
      <c r="Q967" s="14">
        <v>0</v>
      </c>
      <c r="R967" s="6">
        <v>1</v>
      </c>
      <c r="S967" s="13">
        <v>0</v>
      </c>
      <c r="T967" s="11">
        <v>1</v>
      </c>
      <c r="U967" s="14">
        <v>1</v>
      </c>
      <c r="V967" s="14">
        <v>0</v>
      </c>
      <c r="W967" s="14">
        <v>3</v>
      </c>
      <c r="X967" s="14">
        <v>0</v>
      </c>
      <c r="Y967" s="14">
        <v>0</v>
      </c>
      <c r="Z967" s="14">
        <v>0</v>
      </c>
      <c r="AA967" s="14">
        <v>0</v>
      </c>
      <c r="AB967" s="14">
        <v>1</v>
      </c>
      <c r="AC967" s="14">
        <v>0</v>
      </c>
      <c r="AD967" s="14">
        <v>15</v>
      </c>
      <c r="AE967" s="14">
        <v>0</v>
      </c>
      <c r="AF967" s="14">
        <v>3</v>
      </c>
      <c r="AG967" s="6">
        <v>7</v>
      </c>
      <c r="AH967" s="6">
        <v>0</v>
      </c>
      <c r="AI967" s="6">
        <v>1</v>
      </c>
      <c r="AJ967" s="6">
        <v>6</v>
      </c>
      <c r="AK967" s="14">
        <v>0</v>
      </c>
      <c r="AL967" s="14">
        <v>0</v>
      </c>
      <c r="AM967" s="14">
        <v>0</v>
      </c>
      <c r="AN967" s="14">
        <v>0</v>
      </c>
      <c r="AO967" s="14">
        <v>3000</v>
      </c>
      <c r="AP967" s="14">
        <v>0.5</v>
      </c>
      <c r="AQ967" s="14">
        <v>20</v>
      </c>
      <c r="AR967" s="6">
        <v>0</v>
      </c>
      <c r="AS967" s="159">
        <v>0</v>
      </c>
      <c r="AT967" s="12" t="s">
        <v>186</v>
      </c>
      <c r="AU967" s="14" t="s">
        <v>788</v>
      </c>
      <c r="AV967" s="14">
        <v>10000011</v>
      </c>
      <c r="AW967" s="14">
        <v>70204001</v>
      </c>
      <c r="AX967" s="15" t="s">
        <v>193</v>
      </c>
      <c r="AY967" s="15" t="s">
        <v>158</v>
      </c>
      <c r="AZ967" s="13">
        <v>0</v>
      </c>
      <c r="BA967" s="13">
        <v>0</v>
      </c>
      <c r="BB967" s="37" t="s">
        <v>1066</v>
      </c>
      <c r="BC967" s="14">
        <v>0</v>
      </c>
      <c r="BD967" s="11">
        <v>0</v>
      </c>
      <c r="BE967" s="14">
        <v>0</v>
      </c>
      <c r="BF967" s="14">
        <v>0</v>
      </c>
      <c r="BG967" s="14">
        <v>0</v>
      </c>
      <c r="BH967" s="14">
        <v>0</v>
      </c>
      <c r="BI967" s="9">
        <v>0</v>
      </c>
      <c r="BJ967" s="6">
        <v>0</v>
      </c>
      <c r="BK967" s="6">
        <v>0</v>
      </c>
      <c r="BL967" s="6">
        <v>0</v>
      </c>
      <c r="BM967" s="6">
        <v>0</v>
      </c>
      <c r="BN967" s="6">
        <v>0</v>
      </c>
      <c r="BO967" s="6">
        <v>0</v>
      </c>
    </row>
    <row r="968" spans="3:67" ht="20.100000000000001" customHeight="1">
      <c r="C968" s="14">
        <v>64100008</v>
      </c>
      <c r="D968" s="12" t="s">
        <v>1200</v>
      </c>
      <c r="E968" s="14">
        <v>1</v>
      </c>
      <c r="F968" s="11">
        <v>62021501</v>
      </c>
      <c r="G968" s="11">
        <v>0</v>
      </c>
      <c r="H968" s="13">
        <v>0</v>
      </c>
      <c r="I968" s="11">
        <v>0</v>
      </c>
      <c r="J968" s="11">
        <v>0</v>
      </c>
      <c r="K968" s="14">
        <v>0</v>
      </c>
      <c r="L968" s="11">
        <v>0</v>
      </c>
      <c r="M968" s="11">
        <v>0</v>
      </c>
      <c r="N968" s="11">
        <v>2</v>
      </c>
      <c r="O968" s="11">
        <v>1</v>
      </c>
      <c r="P968" s="11">
        <v>0.05</v>
      </c>
      <c r="Q968" s="11">
        <v>0</v>
      </c>
      <c r="R968" s="6">
        <v>0</v>
      </c>
      <c r="S968" s="11">
        <v>0</v>
      </c>
      <c r="T968" s="11">
        <v>1</v>
      </c>
      <c r="U968" s="11">
        <v>2</v>
      </c>
      <c r="V968" s="11">
        <v>0</v>
      </c>
      <c r="W968" s="11">
        <v>0</v>
      </c>
      <c r="X968" s="11">
        <v>0</v>
      </c>
      <c r="Y968" s="11">
        <v>0</v>
      </c>
      <c r="Z968" s="11">
        <v>0</v>
      </c>
      <c r="AA968" s="11">
        <v>0</v>
      </c>
      <c r="AB968" s="11">
        <v>0</v>
      </c>
      <c r="AC968" s="11">
        <v>0</v>
      </c>
      <c r="AD968" s="11">
        <v>40</v>
      </c>
      <c r="AE968" s="11">
        <v>0</v>
      </c>
      <c r="AF968" s="11">
        <v>0</v>
      </c>
      <c r="AG968" s="6">
        <v>2</v>
      </c>
      <c r="AH968" s="6">
        <v>2</v>
      </c>
      <c r="AI968" s="6">
        <v>0</v>
      </c>
      <c r="AJ968" s="6">
        <v>1.5</v>
      </c>
      <c r="AK968" s="11">
        <v>0</v>
      </c>
      <c r="AL968" s="11">
        <v>0</v>
      </c>
      <c r="AM968" s="11">
        <v>0</v>
      </c>
      <c r="AN968" s="14">
        <v>0</v>
      </c>
      <c r="AO968" s="11">
        <v>3000</v>
      </c>
      <c r="AP968" s="11">
        <v>0</v>
      </c>
      <c r="AQ968" s="11">
        <v>0</v>
      </c>
      <c r="AR968" s="6">
        <v>0</v>
      </c>
      <c r="AS968" s="11" t="s">
        <v>158</v>
      </c>
      <c r="AT968" s="12" t="s">
        <v>159</v>
      </c>
      <c r="AU968" s="11" t="s">
        <v>356</v>
      </c>
      <c r="AV968" s="14">
        <v>0</v>
      </c>
      <c r="AW968" s="14">
        <v>21101051</v>
      </c>
      <c r="AX968" s="12" t="s">
        <v>800</v>
      </c>
      <c r="AY968" s="192" t="s">
        <v>1201</v>
      </c>
      <c r="AZ968" s="13">
        <v>0</v>
      </c>
      <c r="BA968" s="13">
        <v>0</v>
      </c>
      <c r="BB968" s="37" t="s">
        <v>802</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4">
        <v>64100009</v>
      </c>
      <c r="D969" s="15" t="s">
        <v>812</v>
      </c>
      <c r="E969" s="11">
        <v>1</v>
      </c>
      <c r="F969" s="14">
        <v>62021301</v>
      </c>
      <c r="G969" s="14">
        <v>0</v>
      </c>
      <c r="H969" s="13">
        <v>0</v>
      </c>
      <c r="I969" s="11">
        <v>1</v>
      </c>
      <c r="J969" s="14">
        <v>0</v>
      </c>
      <c r="K969" s="11">
        <v>0</v>
      </c>
      <c r="L969" s="14">
        <v>0</v>
      </c>
      <c r="M969" s="14">
        <v>0</v>
      </c>
      <c r="N969" s="14">
        <v>2</v>
      </c>
      <c r="O969" s="14">
        <v>10</v>
      </c>
      <c r="P969" s="14">
        <v>0.8</v>
      </c>
      <c r="Q969" s="14">
        <v>0</v>
      </c>
      <c r="R969" s="6">
        <v>0</v>
      </c>
      <c r="S969" s="13">
        <v>0</v>
      </c>
      <c r="T969" s="11">
        <v>1</v>
      </c>
      <c r="U969" s="14">
        <v>2</v>
      </c>
      <c r="V969" s="14">
        <v>0</v>
      </c>
      <c r="W969" s="14">
        <v>2.5</v>
      </c>
      <c r="X969" s="14">
        <v>1500</v>
      </c>
      <c r="Y969" s="14">
        <v>0</v>
      </c>
      <c r="Z969" s="14">
        <v>0</v>
      </c>
      <c r="AA969" s="14">
        <v>0</v>
      </c>
      <c r="AB969" s="14">
        <v>0</v>
      </c>
      <c r="AC969" s="14">
        <v>0</v>
      </c>
      <c r="AD969" s="14">
        <v>5</v>
      </c>
      <c r="AE969" s="14">
        <v>1</v>
      </c>
      <c r="AF969" s="14">
        <v>2</v>
      </c>
      <c r="AG969" s="6">
        <v>2</v>
      </c>
      <c r="AH969" s="6">
        <v>2</v>
      </c>
      <c r="AI969" s="6">
        <v>0</v>
      </c>
      <c r="AJ969" s="6">
        <v>4</v>
      </c>
      <c r="AK969" s="14">
        <v>0</v>
      </c>
      <c r="AL969" s="14">
        <v>0</v>
      </c>
      <c r="AM969" s="14">
        <v>0</v>
      </c>
      <c r="AN969" s="14">
        <v>0</v>
      </c>
      <c r="AO969" s="14">
        <v>30000</v>
      </c>
      <c r="AP969" s="14">
        <v>0.5</v>
      </c>
      <c r="AQ969" s="14">
        <v>10</v>
      </c>
      <c r="AR969" s="6">
        <v>0</v>
      </c>
      <c r="AS969" s="14">
        <v>92002001</v>
      </c>
      <c r="AT969" s="15" t="s">
        <v>159</v>
      </c>
      <c r="AU969" s="14" t="s">
        <v>356</v>
      </c>
      <c r="AV969" s="14">
        <v>10003002</v>
      </c>
      <c r="AW969" s="14">
        <v>70204006</v>
      </c>
      <c r="AX969" s="15" t="s">
        <v>380</v>
      </c>
      <c r="AY969" s="15">
        <v>0</v>
      </c>
      <c r="AZ969" s="13">
        <v>0</v>
      </c>
      <c r="BA969" s="13">
        <v>0</v>
      </c>
      <c r="BB969" s="108" t="str">
        <f t="shared" ref="BB969" si="106">"立即对指定前方区域释放冲击波,冲击波对触碰的怪物造成"&amp;W969*100&amp;"%攻击伤害+"&amp;X969&amp;"点固定伤害"</f>
        <v>立即对指定前方区域释放冲击波,冲击波对触碰的怪物造成250%攻击伤害+1500点固定伤害</v>
      </c>
      <c r="BC969" s="14">
        <v>0</v>
      </c>
      <c r="BD969" s="11">
        <v>0</v>
      </c>
      <c r="BE969" s="14">
        <v>0</v>
      </c>
      <c r="BF969" s="14">
        <v>0</v>
      </c>
      <c r="BG969" s="14">
        <v>0</v>
      </c>
      <c r="BH969" s="14">
        <v>0</v>
      </c>
      <c r="BI969" s="9">
        <v>0</v>
      </c>
      <c r="BJ969" s="6">
        <v>0</v>
      </c>
      <c r="BK969" s="6">
        <v>0</v>
      </c>
      <c r="BL969" s="6">
        <v>0</v>
      </c>
      <c r="BM969" s="6">
        <v>0</v>
      </c>
      <c r="BN969" s="6">
        <v>0</v>
      </c>
      <c r="BO969" s="6">
        <v>0</v>
      </c>
    </row>
    <row r="970" spans="3:67" ht="19.5" customHeight="1">
      <c r="C970" s="14">
        <v>64100010</v>
      </c>
      <c r="D970" s="15" t="s">
        <v>813</v>
      </c>
      <c r="E970" s="11">
        <v>1</v>
      </c>
      <c r="F970" s="14">
        <v>62011101</v>
      </c>
      <c r="G970" s="11">
        <v>0</v>
      </c>
      <c r="H970" s="13">
        <v>0</v>
      </c>
      <c r="I970" s="11">
        <v>1</v>
      </c>
      <c r="J970" s="11">
        <v>0</v>
      </c>
      <c r="K970" s="11">
        <v>0</v>
      </c>
      <c r="L970" s="14">
        <v>0</v>
      </c>
      <c r="M970" s="14">
        <v>0</v>
      </c>
      <c r="N970" s="14">
        <v>2</v>
      </c>
      <c r="O970" s="14">
        <v>10</v>
      </c>
      <c r="P970" s="14">
        <v>0.8</v>
      </c>
      <c r="Q970" s="14">
        <v>0</v>
      </c>
      <c r="R970" s="6">
        <v>0</v>
      </c>
      <c r="S970" s="13">
        <v>0</v>
      </c>
      <c r="T970" s="11">
        <v>1</v>
      </c>
      <c r="U970" s="14">
        <v>2</v>
      </c>
      <c r="V970" s="14">
        <v>0</v>
      </c>
      <c r="W970" s="14">
        <v>2.5</v>
      </c>
      <c r="X970" s="14">
        <v>1000</v>
      </c>
      <c r="Y970" s="14">
        <v>0</v>
      </c>
      <c r="Z970" s="14">
        <v>0</v>
      </c>
      <c r="AA970" s="14">
        <v>0</v>
      </c>
      <c r="AB970" s="14">
        <v>0</v>
      </c>
      <c r="AC970" s="14">
        <v>0</v>
      </c>
      <c r="AD970" s="14">
        <v>8</v>
      </c>
      <c r="AE970" s="14">
        <v>1</v>
      </c>
      <c r="AF970" s="14">
        <v>3</v>
      </c>
      <c r="AG970" s="6">
        <v>2</v>
      </c>
      <c r="AH970" s="6">
        <v>1</v>
      </c>
      <c r="AI970" s="6">
        <v>0</v>
      </c>
      <c r="AJ970" s="6">
        <v>6</v>
      </c>
      <c r="AK970" s="14">
        <v>0</v>
      </c>
      <c r="AL970" s="14">
        <v>0</v>
      </c>
      <c r="AM970" s="14">
        <v>0</v>
      </c>
      <c r="AN970" s="14">
        <v>0.25</v>
      </c>
      <c r="AO970" s="14">
        <v>3000</v>
      </c>
      <c r="AP970" s="14">
        <v>0.5</v>
      </c>
      <c r="AQ970" s="14">
        <v>0</v>
      </c>
      <c r="AR970" s="6">
        <v>0</v>
      </c>
      <c r="AS970" s="14">
        <v>0</v>
      </c>
      <c r="AT970" s="15" t="s">
        <v>159</v>
      </c>
      <c r="AU970" s="14" t="s">
        <v>788</v>
      </c>
      <c r="AV970" s="14">
        <v>10000006</v>
      </c>
      <c r="AW970" s="14">
        <v>21100010</v>
      </c>
      <c r="AX970" s="15" t="s">
        <v>160</v>
      </c>
      <c r="AY970" s="15">
        <v>0</v>
      </c>
      <c r="AZ970" s="13">
        <v>0</v>
      </c>
      <c r="BA970" s="13">
        <v>0</v>
      </c>
      <c r="BB970" s="108" t="str">
        <f t="shared" ref="BB970" si="107">"立即对目标范围内的怪物造成"&amp;W970*100&amp;"%攻击伤害+"&amp;X970&amp;"点固定伤害"</f>
        <v>立即对目标范围内的怪物造成250%攻击伤害+1000点固定伤害</v>
      </c>
      <c r="BC970" s="14">
        <v>0</v>
      </c>
      <c r="BD970" s="11">
        <v>0</v>
      </c>
      <c r="BE970" s="14">
        <v>0</v>
      </c>
      <c r="BF970" s="14">
        <v>0</v>
      </c>
      <c r="BG970" s="14">
        <v>0</v>
      </c>
      <c r="BH970" s="14">
        <v>0</v>
      </c>
      <c r="BI970" s="9">
        <v>0</v>
      </c>
      <c r="BJ970" s="6">
        <v>0</v>
      </c>
      <c r="BK970" s="6">
        <v>0</v>
      </c>
      <c r="BL970" s="6">
        <v>0</v>
      </c>
      <c r="BM970" s="6">
        <v>0</v>
      </c>
      <c r="BN970" s="6">
        <v>0</v>
      </c>
      <c r="BO970" s="6">
        <v>0</v>
      </c>
    </row>
    <row r="971" spans="3:67" ht="20.100000000000001" customHeight="1">
      <c r="C971" s="24">
        <v>65000001</v>
      </c>
      <c r="D971" s="38" t="s">
        <v>703</v>
      </c>
      <c r="E971" s="24">
        <v>1</v>
      </c>
      <c r="F971" s="24">
        <v>0</v>
      </c>
      <c r="G971" s="24">
        <v>0</v>
      </c>
      <c r="H971" s="24">
        <v>0</v>
      </c>
      <c r="I971" s="24">
        <v>1</v>
      </c>
      <c r="J971" s="24">
        <v>0</v>
      </c>
      <c r="K971" s="24">
        <v>0</v>
      </c>
      <c r="L971" s="24">
        <v>0</v>
      </c>
      <c r="M971" s="24">
        <v>0</v>
      </c>
      <c r="N971" s="24">
        <v>2</v>
      </c>
      <c r="O971" s="24">
        <v>0</v>
      </c>
      <c r="P971" s="24">
        <v>0</v>
      </c>
      <c r="Q971" s="24">
        <v>0</v>
      </c>
      <c r="R971" s="24">
        <v>0</v>
      </c>
      <c r="S971" s="24">
        <v>0</v>
      </c>
      <c r="T971" s="24">
        <v>1</v>
      </c>
      <c r="U971" s="24">
        <v>2</v>
      </c>
      <c r="V971" s="24">
        <v>0</v>
      </c>
      <c r="W971" s="24">
        <v>0</v>
      </c>
      <c r="X971" s="24">
        <v>0</v>
      </c>
      <c r="Y971" s="24">
        <v>0</v>
      </c>
      <c r="Z971" s="24">
        <v>0</v>
      </c>
      <c r="AA971" s="24">
        <v>0</v>
      </c>
      <c r="AB971" s="24">
        <v>1</v>
      </c>
      <c r="AC971" s="24">
        <v>0</v>
      </c>
      <c r="AD971" s="24">
        <v>18</v>
      </c>
      <c r="AE971" s="24">
        <v>0</v>
      </c>
      <c r="AF971" s="24">
        <v>0</v>
      </c>
      <c r="AG971" s="24">
        <v>2</v>
      </c>
      <c r="AH971" s="24">
        <v>0</v>
      </c>
      <c r="AI971" s="24">
        <v>0</v>
      </c>
      <c r="AJ971" s="24">
        <v>0</v>
      </c>
      <c r="AK971" s="24">
        <v>0</v>
      </c>
      <c r="AL971" s="24">
        <v>0</v>
      </c>
      <c r="AM971" s="24">
        <v>0</v>
      </c>
      <c r="AN971" s="24">
        <v>0</v>
      </c>
      <c r="AO971" s="24">
        <v>1000</v>
      </c>
      <c r="AP971" s="24">
        <v>0</v>
      </c>
      <c r="AQ971" s="24">
        <v>0</v>
      </c>
      <c r="AR971" s="24">
        <v>95000001</v>
      </c>
      <c r="AS971" s="24" t="s">
        <v>158</v>
      </c>
      <c r="AT971" s="38" t="s">
        <v>159</v>
      </c>
      <c r="AU971" s="24" t="s">
        <v>1202</v>
      </c>
      <c r="AV971" s="24">
        <v>0</v>
      </c>
      <c r="AW971" s="24">
        <v>40000003</v>
      </c>
      <c r="AX971" s="38" t="s">
        <v>160</v>
      </c>
      <c r="AY971" s="38" t="s">
        <v>158</v>
      </c>
      <c r="AZ971" s="24">
        <v>0</v>
      </c>
      <c r="BA971" s="24">
        <v>0</v>
      </c>
      <c r="BB971" s="156"/>
      <c r="BC971" s="24">
        <v>0</v>
      </c>
      <c r="BD971" s="24">
        <v>0</v>
      </c>
      <c r="BE971" s="24">
        <v>0</v>
      </c>
      <c r="BF971" s="24">
        <v>0</v>
      </c>
      <c r="BG971" s="24">
        <v>0</v>
      </c>
      <c r="BH971" s="24">
        <v>0</v>
      </c>
      <c r="BI971" s="17">
        <v>0</v>
      </c>
      <c r="BJ971" s="24">
        <v>0</v>
      </c>
      <c r="BK971" s="6">
        <v>0</v>
      </c>
      <c r="BL971" s="6">
        <v>0</v>
      </c>
      <c r="BM971" s="6">
        <v>0</v>
      </c>
      <c r="BN971" s="6">
        <v>0</v>
      </c>
      <c r="BO971" s="6">
        <v>0</v>
      </c>
    </row>
    <row r="972" spans="3:67" ht="20.100000000000001" customHeight="1">
      <c r="C972" s="24">
        <v>65000002</v>
      </c>
      <c r="D972" s="38" t="s">
        <v>703</v>
      </c>
      <c r="E972" s="24">
        <v>1</v>
      </c>
      <c r="F972" s="24">
        <v>0</v>
      </c>
      <c r="G972" s="24">
        <v>0</v>
      </c>
      <c r="H972" s="24">
        <v>0</v>
      </c>
      <c r="I972" s="24">
        <v>1</v>
      </c>
      <c r="J972" s="24">
        <v>0</v>
      </c>
      <c r="K972" s="24">
        <v>0</v>
      </c>
      <c r="L972" s="24">
        <v>0</v>
      </c>
      <c r="M972" s="24">
        <v>0</v>
      </c>
      <c r="N972" s="24">
        <v>2</v>
      </c>
      <c r="O972" s="24">
        <v>0</v>
      </c>
      <c r="P972" s="24">
        <v>0</v>
      </c>
      <c r="Q972" s="24">
        <v>0</v>
      </c>
      <c r="R972" s="24">
        <v>0</v>
      </c>
      <c r="S972" s="24">
        <v>0</v>
      </c>
      <c r="T972" s="24">
        <v>1</v>
      </c>
      <c r="U972" s="24">
        <v>2</v>
      </c>
      <c r="V972" s="24">
        <v>0</v>
      </c>
      <c r="W972" s="24">
        <v>0</v>
      </c>
      <c r="X972" s="24">
        <v>0</v>
      </c>
      <c r="Y972" s="24">
        <v>0</v>
      </c>
      <c r="Z972" s="24">
        <v>0</v>
      </c>
      <c r="AA972" s="24">
        <v>0</v>
      </c>
      <c r="AB972" s="24">
        <v>1</v>
      </c>
      <c r="AC972" s="24">
        <v>0</v>
      </c>
      <c r="AD972" s="24">
        <v>18</v>
      </c>
      <c r="AE972" s="24">
        <v>0</v>
      </c>
      <c r="AF972" s="24">
        <v>0</v>
      </c>
      <c r="AG972" s="24">
        <v>2</v>
      </c>
      <c r="AH972" s="24">
        <v>0</v>
      </c>
      <c r="AI972" s="24">
        <v>0</v>
      </c>
      <c r="AJ972" s="24">
        <v>0</v>
      </c>
      <c r="AK972" s="24">
        <v>0</v>
      </c>
      <c r="AL972" s="24">
        <v>0</v>
      </c>
      <c r="AM972" s="24">
        <v>0</v>
      </c>
      <c r="AN972" s="24">
        <v>0</v>
      </c>
      <c r="AO972" s="24">
        <v>1000</v>
      </c>
      <c r="AP972" s="24">
        <v>0</v>
      </c>
      <c r="AQ972" s="24">
        <v>0</v>
      </c>
      <c r="AR972" s="24">
        <v>95000002</v>
      </c>
      <c r="AS972" s="24" t="s">
        <v>158</v>
      </c>
      <c r="AT972" s="38" t="s">
        <v>159</v>
      </c>
      <c r="AU972" s="24" t="s">
        <v>1202</v>
      </c>
      <c r="AV972" s="24">
        <v>0</v>
      </c>
      <c r="AW972" s="24">
        <v>40000003</v>
      </c>
      <c r="AX972" s="38" t="s">
        <v>160</v>
      </c>
      <c r="AY972" s="38" t="s">
        <v>158</v>
      </c>
      <c r="AZ972" s="24">
        <v>0</v>
      </c>
      <c r="BA972" s="24">
        <v>0</v>
      </c>
      <c r="BB972" s="156"/>
      <c r="BC972" s="24">
        <v>0</v>
      </c>
      <c r="BD972" s="24">
        <v>0</v>
      </c>
      <c r="BE972" s="24">
        <v>0</v>
      </c>
      <c r="BF972" s="24">
        <v>0</v>
      </c>
      <c r="BG972" s="24">
        <v>0</v>
      </c>
      <c r="BH972" s="24">
        <v>0</v>
      </c>
      <c r="BI972" s="17">
        <v>0</v>
      </c>
      <c r="BJ972" s="24">
        <v>0</v>
      </c>
      <c r="BK972" s="6">
        <v>0</v>
      </c>
      <c r="BL972" s="6">
        <v>0</v>
      </c>
      <c r="BM972" s="6">
        <v>0</v>
      </c>
      <c r="BN972" s="6">
        <v>0</v>
      </c>
      <c r="BO972" s="6">
        <v>0</v>
      </c>
    </row>
    <row r="973" spans="3:67" ht="20.100000000000001" customHeight="1">
      <c r="C973" s="24">
        <v>65000003</v>
      </c>
      <c r="D973" s="38" t="s">
        <v>703</v>
      </c>
      <c r="E973" s="24">
        <v>1</v>
      </c>
      <c r="F973" s="24">
        <v>0</v>
      </c>
      <c r="G973" s="24">
        <v>0</v>
      </c>
      <c r="H973" s="24">
        <v>0</v>
      </c>
      <c r="I973" s="24">
        <v>1</v>
      </c>
      <c r="J973" s="24">
        <v>0</v>
      </c>
      <c r="K973" s="24">
        <v>0</v>
      </c>
      <c r="L973" s="24">
        <v>0</v>
      </c>
      <c r="M973" s="24">
        <v>0</v>
      </c>
      <c r="N973" s="24">
        <v>2</v>
      </c>
      <c r="O973" s="24">
        <v>0</v>
      </c>
      <c r="P973" s="24">
        <v>0</v>
      </c>
      <c r="Q973" s="24">
        <v>0</v>
      </c>
      <c r="R973" s="24">
        <v>0</v>
      </c>
      <c r="S973" s="24">
        <v>0</v>
      </c>
      <c r="T973" s="24">
        <v>1</v>
      </c>
      <c r="U973" s="24">
        <v>2</v>
      </c>
      <c r="V973" s="24">
        <v>0</v>
      </c>
      <c r="W973" s="24">
        <v>0</v>
      </c>
      <c r="X973" s="24">
        <v>0</v>
      </c>
      <c r="Y973" s="24">
        <v>0</v>
      </c>
      <c r="Z973" s="24">
        <v>0</v>
      </c>
      <c r="AA973" s="24">
        <v>0</v>
      </c>
      <c r="AB973" s="24">
        <v>1</v>
      </c>
      <c r="AC973" s="24">
        <v>0</v>
      </c>
      <c r="AD973" s="24">
        <v>18</v>
      </c>
      <c r="AE973" s="24">
        <v>0</v>
      </c>
      <c r="AF973" s="24">
        <v>0</v>
      </c>
      <c r="AG973" s="24">
        <v>2</v>
      </c>
      <c r="AH973" s="24">
        <v>0</v>
      </c>
      <c r="AI973" s="24">
        <v>0</v>
      </c>
      <c r="AJ973" s="24">
        <v>0</v>
      </c>
      <c r="AK973" s="24">
        <v>0</v>
      </c>
      <c r="AL973" s="24">
        <v>0</v>
      </c>
      <c r="AM973" s="24">
        <v>0</v>
      </c>
      <c r="AN973" s="24">
        <v>0</v>
      </c>
      <c r="AO973" s="24">
        <v>1000</v>
      </c>
      <c r="AP973" s="24">
        <v>0</v>
      </c>
      <c r="AQ973" s="24">
        <v>0</v>
      </c>
      <c r="AR973" s="24">
        <v>95000003</v>
      </c>
      <c r="AS973" s="24" t="s">
        <v>158</v>
      </c>
      <c r="AT973" s="38" t="s">
        <v>159</v>
      </c>
      <c r="AU973" s="24" t="s">
        <v>1202</v>
      </c>
      <c r="AV973" s="24">
        <v>0</v>
      </c>
      <c r="AW973" s="24">
        <v>40000003</v>
      </c>
      <c r="AX973" s="38" t="s">
        <v>160</v>
      </c>
      <c r="AY973" s="38" t="s">
        <v>158</v>
      </c>
      <c r="AZ973" s="24">
        <v>0</v>
      </c>
      <c r="BA973" s="24">
        <v>0</v>
      </c>
      <c r="BB973" s="156"/>
      <c r="BC973" s="24">
        <v>0</v>
      </c>
      <c r="BD973" s="24">
        <v>0</v>
      </c>
      <c r="BE973" s="24">
        <v>0</v>
      </c>
      <c r="BF973" s="24">
        <v>0</v>
      </c>
      <c r="BG973" s="24">
        <v>0</v>
      </c>
      <c r="BH973" s="24">
        <v>0</v>
      </c>
      <c r="BI973" s="17">
        <v>0</v>
      </c>
      <c r="BJ973" s="24">
        <v>0</v>
      </c>
      <c r="BK973" s="6">
        <v>0</v>
      </c>
      <c r="BL973" s="6">
        <v>0</v>
      </c>
      <c r="BM973" s="6">
        <v>0</v>
      </c>
      <c r="BN973" s="6">
        <v>0</v>
      </c>
      <c r="BO973" s="6">
        <v>0</v>
      </c>
    </row>
    <row r="974" spans="3:67" ht="20.100000000000001" customHeight="1">
      <c r="C974" s="24">
        <v>65000004</v>
      </c>
      <c r="D974" s="38" t="s">
        <v>703</v>
      </c>
      <c r="E974" s="24">
        <v>1</v>
      </c>
      <c r="F974" s="24">
        <v>0</v>
      </c>
      <c r="G974" s="24">
        <v>0</v>
      </c>
      <c r="H974" s="24">
        <v>0</v>
      </c>
      <c r="I974" s="24">
        <v>1</v>
      </c>
      <c r="J974" s="24">
        <v>0</v>
      </c>
      <c r="K974" s="24">
        <v>0</v>
      </c>
      <c r="L974" s="24">
        <v>0</v>
      </c>
      <c r="M974" s="24">
        <v>0</v>
      </c>
      <c r="N974" s="24">
        <v>2</v>
      </c>
      <c r="O974" s="24">
        <v>0</v>
      </c>
      <c r="P974" s="24">
        <v>0</v>
      </c>
      <c r="Q974" s="24">
        <v>0</v>
      </c>
      <c r="R974" s="24">
        <v>0</v>
      </c>
      <c r="S974" s="24">
        <v>0</v>
      </c>
      <c r="T974" s="24">
        <v>1</v>
      </c>
      <c r="U974" s="24">
        <v>2</v>
      </c>
      <c r="V974" s="24">
        <v>0</v>
      </c>
      <c r="W974" s="24">
        <v>0</v>
      </c>
      <c r="X974" s="24">
        <v>0</v>
      </c>
      <c r="Y974" s="24">
        <v>0</v>
      </c>
      <c r="Z974" s="24">
        <v>0</v>
      </c>
      <c r="AA974" s="24">
        <v>0</v>
      </c>
      <c r="AB974" s="24">
        <v>1</v>
      </c>
      <c r="AC974" s="24">
        <v>0</v>
      </c>
      <c r="AD974" s="24">
        <v>18</v>
      </c>
      <c r="AE974" s="24">
        <v>0</v>
      </c>
      <c r="AF974" s="24">
        <v>0</v>
      </c>
      <c r="AG974" s="24">
        <v>2</v>
      </c>
      <c r="AH974" s="24">
        <v>0</v>
      </c>
      <c r="AI974" s="24">
        <v>0</v>
      </c>
      <c r="AJ974" s="24">
        <v>0</v>
      </c>
      <c r="AK974" s="24">
        <v>0</v>
      </c>
      <c r="AL974" s="24">
        <v>0</v>
      </c>
      <c r="AM974" s="24">
        <v>0</v>
      </c>
      <c r="AN974" s="24">
        <v>0</v>
      </c>
      <c r="AO974" s="24">
        <v>1000</v>
      </c>
      <c r="AP974" s="24">
        <v>0</v>
      </c>
      <c r="AQ974" s="24">
        <v>0</v>
      </c>
      <c r="AR974" s="24">
        <v>95000004</v>
      </c>
      <c r="AS974" s="24" t="s">
        <v>158</v>
      </c>
      <c r="AT974" s="38" t="s">
        <v>159</v>
      </c>
      <c r="AU974" s="24" t="s">
        <v>1202</v>
      </c>
      <c r="AV974" s="24">
        <v>0</v>
      </c>
      <c r="AW974" s="24">
        <v>40000003</v>
      </c>
      <c r="AX974" s="38" t="s">
        <v>160</v>
      </c>
      <c r="AY974" s="38" t="s">
        <v>158</v>
      </c>
      <c r="AZ974" s="24">
        <v>0</v>
      </c>
      <c r="BA974" s="24">
        <v>0</v>
      </c>
      <c r="BB974" s="156"/>
      <c r="BC974" s="24">
        <v>0</v>
      </c>
      <c r="BD974" s="24">
        <v>0</v>
      </c>
      <c r="BE974" s="24">
        <v>0</v>
      </c>
      <c r="BF974" s="24">
        <v>0</v>
      </c>
      <c r="BG974" s="24">
        <v>0</v>
      </c>
      <c r="BH974" s="24">
        <v>0</v>
      </c>
      <c r="BI974" s="17">
        <v>0</v>
      </c>
      <c r="BJ974" s="24">
        <v>0</v>
      </c>
      <c r="BK974" s="6">
        <v>0</v>
      </c>
      <c r="BL974" s="6">
        <v>0</v>
      </c>
      <c r="BM974" s="6">
        <v>0</v>
      </c>
      <c r="BN974" s="6">
        <v>0</v>
      </c>
      <c r="BO974" s="6">
        <v>0</v>
      </c>
    </row>
    <row r="975" spans="3:67" ht="20.100000000000001" customHeight="1">
      <c r="C975" s="24">
        <v>65000005</v>
      </c>
      <c r="D975" s="38" t="s">
        <v>703</v>
      </c>
      <c r="E975" s="24">
        <v>1</v>
      </c>
      <c r="F975" s="24">
        <v>0</v>
      </c>
      <c r="G975" s="24">
        <v>0</v>
      </c>
      <c r="H975" s="24">
        <v>0</v>
      </c>
      <c r="I975" s="24">
        <v>1</v>
      </c>
      <c r="J975" s="24">
        <v>0</v>
      </c>
      <c r="K975" s="24">
        <v>0</v>
      </c>
      <c r="L975" s="24">
        <v>0</v>
      </c>
      <c r="M975" s="24">
        <v>0</v>
      </c>
      <c r="N975" s="24">
        <v>2</v>
      </c>
      <c r="O975" s="24">
        <v>0</v>
      </c>
      <c r="P975" s="24">
        <v>0</v>
      </c>
      <c r="Q975" s="24">
        <v>0</v>
      </c>
      <c r="R975" s="24">
        <v>0</v>
      </c>
      <c r="S975" s="24">
        <v>0</v>
      </c>
      <c r="T975" s="24">
        <v>1</v>
      </c>
      <c r="U975" s="24">
        <v>2</v>
      </c>
      <c r="V975" s="24">
        <v>0</v>
      </c>
      <c r="W975" s="24">
        <v>0</v>
      </c>
      <c r="X975" s="24">
        <v>0</v>
      </c>
      <c r="Y975" s="24">
        <v>0</v>
      </c>
      <c r="Z975" s="24">
        <v>0</v>
      </c>
      <c r="AA975" s="24">
        <v>0</v>
      </c>
      <c r="AB975" s="24">
        <v>1</v>
      </c>
      <c r="AC975" s="24">
        <v>0</v>
      </c>
      <c r="AD975" s="24">
        <v>18</v>
      </c>
      <c r="AE975" s="24">
        <v>0</v>
      </c>
      <c r="AF975" s="24">
        <v>0</v>
      </c>
      <c r="AG975" s="24">
        <v>2</v>
      </c>
      <c r="AH975" s="24">
        <v>0</v>
      </c>
      <c r="AI975" s="24">
        <v>0</v>
      </c>
      <c r="AJ975" s="24">
        <v>0</v>
      </c>
      <c r="AK975" s="24">
        <v>0</v>
      </c>
      <c r="AL975" s="24">
        <v>0</v>
      </c>
      <c r="AM975" s="24">
        <v>0</v>
      </c>
      <c r="AN975" s="24">
        <v>0</v>
      </c>
      <c r="AO975" s="24">
        <v>1000</v>
      </c>
      <c r="AP975" s="24">
        <v>0</v>
      </c>
      <c r="AQ975" s="24">
        <v>0</v>
      </c>
      <c r="AR975" s="24">
        <v>95000005</v>
      </c>
      <c r="AS975" s="24" t="s">
        <v>158</v>
      </c>
      <c r="AT975" s="38" t="s">
        <v>159</v>
      </c>
      <c r="AU975" s="24" t="s">
        <v>1202</v>
      </c>
      <c r="AV975" s="24">
        <v>0</v>
      </c>
      <c r="AW975" s="24">
        <v>40000003</v>
      </c>
      <c r="AX975" s="38" t="s">
        <v>160</v>
      </c>
      <c r="AY975" s="38" t="s">
        <v>158</v>
      </c>
      <c r="AZ975" s="24">
        <v>0</v>
      </c>
      <c r="BA975" s="24">
        <v>0</v>
      </c>
      <c r="BB975" s="156"/>
      <c r="BC975" s="24">
        <v>0</v>
      </c>
      <c r="BD975" s="24">
        <v>0</v>
      </c>
      <c r="BE975" s="24">
        <v>0</v>
      </c>
      <c r="BF975" s="24">
        <v>0</v>
      </c>
      <c r="BG975" s="24">
        <v>0</v>
      </c>
      <c r="BH975" s="24">
        <v>0</v>
      </c>
      <c r="BI975" s="17">
        <v>0</v>
      </c>
      <c r="BJ975" s="24">
        <v>0</v>
      </c>
      <c r="BK975" s="6">
        <v>0</v>
      </c>
      <c r="BL975" s="6">
        <v>0</v>
      </c>
      <c r="BM975" s="6">
        <v>0</v>
      </c>
      <c r="BN975" s="6">
        <v>0</v>
      </c>
      <c r="BO975" s="6">
        <v>0</v>
      </c>
    </row>
    <row r="976" spans="3:67" ht="20.100000000000001" customHeight="1">
      <c r="C976" s="14">
        <v>65001001</v>
      </c>
      <c r="D976" s="15" t="s">
        <v>1203</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7</v>
      </c>
      <c r="AE976" s="14">
        <v>0</v>
      </c>
      <c r="AF976" s="14">
        <v>0</v>
      </c>
      <c r="AG976" s="6">
        <v>2</v>
      </c>
      <c r="AH976" s="6">
        <v>0</v>
      </c>
      <c r="AI976" s="6">
        <v>0</v>
      </c>
      <c r="AJ976" s="6">
        <v>0</v>
      </c>
      <c r="AK976" s="14">
        <v>0</v>
      </c>
      <c r="AL976" s="14">
        <v>0</v>
      </c>
      <c r="AM976" s="14">
        <v>0</v>
      </c>
      <c r="AN976" s="14">
        <v>0</v>
      </c>
      <c r="AO976" s="14">
        <v>1000</v>
      </c>
      <c r="AP976" s="14">
        <v>0</v>
      </c>
      <c r="AQ976" s="14">
        <v>0</v>
      </c>
      <c r="AR976" s="6">
        <v>95001011</v>
      </c>
      <c r="AS976" s="14" t="s">
        <v>158</v>
      </c>
      <c r="AT976" s="15" t="s">
        <v>159</v>
      </c>
      <c r="AU976" s="14" t="s">
        <v>1202</v>
      </c>
      <c r="AV976" s="14">
        <v>0</v>
      </c>
      <c r="AW976" s="14">
        <v>40000003</v>
      </c>
      <c r="AX976" s="15" t="s">
        <v>160</v>
      </c>
      <c r="AY976" s="15" t="s">
        <v>158</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65001002</v>
      </c>
      <c r="D977" s="15" t="s">
        <v>1204</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95001021</v>
      </c>
      <c r="AS977" s="14" t="s">
        <v>158</v>
      </c>
      <c r="AT977" s="15" t="s">
        <v>159</v>
      </c>
      <c r="AU977" s="14" t="s">
        <v>1202</v>
      </c>
      <c r="AV977" s="14">
        <v>0</v>
      </c>
      <c r="AW977" s="14">
        <v>40000003</v>
      </c>
      <c r="AX977" s="15" t="s">
        <v>160</v>
      </c>
      <c r="AY977" s="15" t="s">
        <v>158</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65001003</v>
      </c>
      <c r="D978" s="15" t="s">
        <v>1205</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t="s">
        <v>1206</v>
      </c>
      <c r="AS978" s="14" t="s">
        <v>158</v>
      </c>
      <c r="AT978" s="15" t="s">
        <v>159</v>
      </c>
      <c r="AU978" s="14" t="s">
        <v>1202</v>
      </c>
      <c r="AV978" s="14">
        <v>0</v>
      </c>
      <c r="AW978" s="14">
        <v>40000003</v>
      </c>
      <c r="AX978" s="15" t="s">
        <v>160</v>
      </c>
      <c r="AY978" s="15" t="s">
        <v>158</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65001004</v>
      </c>
      <c r="D979" s="15" t="s">
        <v>1207</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95001041</v>
      </c>
      <c r="AS979" s="14" t="s">
        <v>158</v>
      </c>
      <c r="AT979" s="15" t="s">
        <v>159</v>
      </c>
      <c r="AU979" s="14" t="s">
        <v>1202</v>
      </c>
      <c r="AV979" s="14">
        <v>0</v>
      </c>
      <c r="AW979" s="14">
        <v>40000003</v>
      </c>
      <c r="AX979" s="15" t="s">
        <v>160</v>
      </c>
      <c r="AY979" s="15" t="s">
        <v>158</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65001005</v>
      </c>
      <c r="D980" s="15" t="s">
        <v>1208</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95001051</v>
      </c>
      <c r="AS980" s="14" t="s">
        <v>158</v>
      </c>
      <c r="AT980" s="15" t="s">
        <v>159</v>
      </c>
      <c r="AU980" s="14" t="s">
        <v>1202</v>
      </c>
      <c r="AV980" s="14">
        <v>0</v>
      </c>
      <c r="AW980" s="14">
        <v>40000003</v>
      </c>
      <c r="AX980" s="15" t="s">
        <v>160</v>
      </c>
      <c r="AY980" s="15" t="s">
        <v>158</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65001006</v>
      </c>
      <c r="D981" s="15" t="s">
        <v>1209</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t="s">
        <v>1210</v>
      </c>
      <c r="AS981" s="14" t="s">
        <v>158</v>
      </c>
      <c r="AT981" s="15" t="s">
        <v>159</v>
      </c>
      <c r="AU981" s="14" t="s">
        <v>1202</v>
      </c>
      <c r="AV981" s="14">
        <v>0</v>
      </c>
      <c r="AW981" s="14">
        <v>40000003</v>
      </c>
      <c r="AX981" s="15" t="s">
        <v>160</v>
      </c>
      <c r="AY981" s="15" t="s">
        <v>158</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65001101</v>
      </c>
      <c r="D982" s="15" t="s">
        <v>1211</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v>95001101</v>
      </c>
      <c r="AS982" s="14" t="s">
        <v>158</v>
      </c>
      <c r="AT982" s="15" t="s">
        <v>159</v>
      </c>
      <c r="AU982" s="14" t="s">
        <v>1202</v>
      </c>
      <c r="AV982" s="14">
        <v>0</v>
      </c>
      <c r="AW982" s="14">
        <v>40000003</v>
      </c>
      <c r="AX982" s="15" t="s">
        <v>160</v>
      </c>
      <c r="AY982" s="15" t="s">
        <v>158</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65001102</v>
      </c>
      <c r="D983" s="15" t="s">
        <v>1212</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95001102</v>
      </c>
      <c r="AS983" s="14" t="s">
        <v>158</v>
      </c>
      <c r="AT983" s="15" t="s">
        <v>159</v>
      </c>
      <c r="AU983" s="14" t="s">
        <v>1202</v>
      </c>
      <c r="AV983" s="14">
        <v>0</v>
      </c>
      <c r="AW983" s="14">
        <v>40000003</v>
      </c>
      <c r="AX983" s="15" t="s">
        <v>160</v>
      </c>
      <c r="AY983" s="15" t="s">
        <v>158</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65001103</v>
      </c>
      <c r="D984" s="15" t="s">
        <v>1213</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95001103</v>
      </c>
      <c r="AS984" s="14" t="s">
        <v>158</v>
      </c>
      <c r="AT984" s="15" t="s">
        <v>159</v>
      </c>
      <c r="AU984" s="14" t="s">
        <v>1202</v>
      </c>
      <c r="AV984" s="14">
        <v>0</v>
      </c>
      <c r="AW984" s="14">
        <v>40000003</v>
      </c>
      <c r="AX984" s="15" t="s">
        <v>160</v>
      </c>
      <c r="AY984" s="15" t="s">
        <v>158</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65001104</v>
      </c>
      <c r="D985" s="15" t="s">
        <v>1214</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95001104</v>
      </c>
      <c r="AS985" s="14" t="s">
        <v>158</v>
      </c>
      <c r="AT985" s="15" t="s">
        <v>159</v>
      </c>
      <c r="AU985" s="14" t="s">
        <v>1202</v>
      </c>
      <c r="AV985" s="14">
        <v>0</v>
      </c>
      <c r="AW985" s="14">
        <v>40000003</v>
      </c>
      <c r="AX985" s="15" t="s">
        <v>160</v>
      </c>
      <c r="AY985" s="15" t="s">
        <v>158</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65001105</v>
      </c>
      <c r="D986" s="15" t="s">
        <v>1215</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95001105</v>
      </c>
      <c r="AS986" s="14" t="s">
        <v>158</v>
      </c>
      <c r="AT986" s="15" t="s">
        <v>159</v>
      </c>
      <c r="AU986" s="14" t="s">
        <v>1202</v>
      </c>
      <c r="AV986" s="14">
        <v>0</v>
      </c>
      <c r="AW986" s="14">
        <v>40000003</v>
      </c>
      <c r="AX986" s="15" t="s">
        <v>160</v>
      </c>
      <c r="AY986" s="15" t="s">
        <v>158</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65002001</v>
      </c>
      <c r="D987" s="15" t="s">
        <v>1216</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7</v>
      </c>
      <c r="AE987" s="14">
        <v>0</v>
      </c>
      <c r="AF987" s="14">
        <v>0</v>
      </c>
      <c r="AG987" s="6">
        <v>2</v>
      </c>
      <c r="AH987" s="6">
        <v>0</v>
      </c>
      <c r="AI987" s="6">
        <v>0</v>
      </c>
      <c r="AJ987" s="6">
        <v>0</v>
      </c>
      <c r="AK987" s="14">
        <v>0</v>
      </c>
      <c r="AL987" s="14">
        <v>0</v>
      </c>
      <c r="AM987" s="14">
        <v>0</v>
      </c>
      <c r="AN987" s="14">
        <v>0</v>
      </c>
      <c r="AO987" s="14">
        <v>1000</v>
      </c>
      <c r="AP987" s="14">
        <v>0</v>
      </c>
      <c r="AQ987" s="14">
        <v>0</v>
      </c>
      <c r="AR987" s="6">
        <v>95002011</v>
      </c>
      <c r="AS987" s="14" t="s">
        <v>158</v>
      </c>
      <c r="AT987" s="15" t="s">
        <v>159</v>
      </c>
      <c r="AU987" s="14" t="s">
        <v>1202</v>
      </c>
      <c r="AV987" s="14">
        <v>0</v>
      </c>
      <c r="AW987" s="14">
        <v>40000003</v>
      </c>
      <c r="AX987" s="15" t="s">
        <v>160</v>
      </c>
      <c r="AY987" s="15" t="s">
        <v>158</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65002002</v>
      </c>
      <c r="D988" s="15" t="s">
        <v>1217</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95002021</v>
      </c>
      <c r="AS988" s="14" t="s">
        <v>158</v>
      </c>
      <c r="AT988" s="15" t="s">
        <v>159</v>
      </c>
      <c r="AU988" s="14" t="s">
        <v>1202</v>
      </c>
      <c r="AV988" s="14">
        <v>0</v>
      </c>
      <c r="AW988" s="14">
        <v>40000003</v>
      </c>
      <c r="AX988" s="15" t="s">
        <v>160</v>
      </c>
      <c r="AY988" s="15" t="s">
        <v>158</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65002003</v>
      </c>
      <c r="D989" s="15" t="s">
        <v>1218</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t="s">
        <v>1219</v>
      </c>
      <c r="AS989" s="14" t="s">
        <v>158</v>
      </c>
      <c r="AT989" s="15" t="s">
        <v>159</v>
      </c>
      <c r="AU989" s="14" t="s">
        <v>1202</v>
      </c>
      <c r="AV989" s="14">
        <v>0</v>
      </c>
      <c r="AW989" s="14">
        <v>40000003</v>
      </c>
      <c r="AX989" s="15" t="s">
        <v>160</v>
      </c>
      <c r="AY989" s="15" t="s">
        <v>158</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65002004</v>
      </c>
      <c r="D990" s="15" t="s">
        <v>1220</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95002041</v>
      </c>
      <c r="AS990" s="14" t="s">
        <v>158</v>
      </c>
      <c r="AT990" s="15" t="s">
        <v>159</v>
      </c>
      <c r="AU990" s="14" t="s">
        <v>1202</v>
      </c>
      <c r="AV990" s="14">
        <v>0</v>
      </c>
      <c r="AW990" s="14">
        <v>40000003</v>
      </c>
      <c r="AX990" s="15" t="s">
        <v>160</v>
      </c>
      <c r="AY990" s="15" t="s">
        <v>158</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65002005</v>
      </c>
      <c r="D991" s="15" t="s">
        <v>1221</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95002051</v>
      </c>
      <c r="AS991" s="14" t="s">
        <v>158</v>
      </c>
      <c r="AT991" s="15" t="s">
        <v>159</v>
      </c>
      <c r="AU991" s="14" t="s">
        <v>1202</v>
      </c>
      <c r="AV991" s="14">
        <v>0</v>
      </c>
      <c r="AW991" s="14">
        <v>40000003</v>
      </c>
      <c r="AX991" s="15" t="s">
        <v>160</v>
      </c>
      <c r="AY991" s="15" t="s">
        <v>158</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65002006</v>
      </c>
      <c r="D992" s="15" t="s">
        <v>1222</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t="s">
        <v>1223</v>
      </c>
      <c r="AS992" s="14" t="s">
        <v>158</v>
      </c>
      <c r="AT992" s="15" t="s">
        <v>159</v>
      </c>
      <c r="AU992" s="14" t="s">
        <v>1202</v>
      </c>
      <c r="AV992" s="14">
        <v>0</v>
      </c>
      <c r="AW992" s="14">
        <v>40000003</v>
      </c>
      <c r="AX992" s="15" t="s">
        <v>160</v>
      </c>
      <c r="AY992" s="15" t="s">
        <v>158</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65002101</v>
      </c>
      <c r="D993" s="15" t="s">
        <v>1224</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v>95002101</v>
      </c>
      <c r="AS993" s="14" t="s">
        <v>158</v>
      </c>
      <c r="AT993" s="15" t="s">
        <v>159</v>
      </c>
      <c r="AU993" s="14" t="s">
        <v>1202</v>
      </c>
      <c r="AV993" s="14">
        <v>0</v>
      </c>
      <c r="AW993" s="14">
        <v>40000003</v>
      </c>
      <c r="AX993" s="15" t="s">
        <v>160</v>
      </c>
      <c r="AY993" s="15" t="s">
        <v>158</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65002102</v>
      </c>
      <c r="D994" s="15" t="s">
        <v>1225</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95002102</v>
      </c>
      <c r="AS994" s="14" t="s">
        <v>158</v>
      </c>
      <c r="AT994" s="15" t="s">
        <v>159</v>
      </c>
      <c r="AU994" s="14" t="s">
        <v>1202</v>
      </c>
      <c r="AV994" s="14">
        <v>0</v>
      </c>
      <c r="AW994" s="14">
        <v>40000003</v>
      </c>
      <c r="AX994" s="15" t="s">
        <v>160</v>
      </c>
      <c r="AY994" s="15" t="s">
        <v>158</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65002103</v>
      </c>
      <c r="D995" s="15" t="s">
        <v>1226</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95002103</v>
      </c>
      <c r="AS995" s="14" t="s">
        <v>158</v>
      </c>
      <c r="AT995" s="15" t="s">
        <v>159</v>
      </c>
      <c r="AU995" s="14" t="s">
        <v>1202</v>
      </c>
      <c r="AV995" s="14">
        <v>0</v>
      </c>
      <c r="AW995" s="14">
        <v>40000003</v>
      </c>
      <c r="AX995" s="15" t="s">
        <v>160</v>
      </c>
      <c r="AY995" s="15" t="s">
        <v>158</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65002104</v>
      </c>
      <c r="D996" s="15" t="s">
        <v>1227</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95002104</v>
      </c>
      <c r="AS996" s="14" t="s">
        <v>158</v>
      </c>
      <c r="AT996" s="15" t="s">
        <v>159</v>
      </c>
      <c r="AU996" s="14" t="s">
        <v>1202</v>
      </c>
      <c r="AV996" s="14">
        <v>0</v>
      </c>
      <c r="AW996" s="14">
        <v>40000003</v>
      </c>
      <c r="AX996" s="15" t="s">
        <v>160</v>
      </c>
      <c r="AY996" s="15" t="s">
        <v>158</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65002105</v>
      </c>
      <c r="D997" s="15" t="s">
        <v>1228</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95002105</v>
      </c>
      <c r="AS997" s="14" t="s">
        <v>158</v>
      </c>
      <c r="AT997" s="15" t="s">
        <v>159</v>
      </c>
      <c r="AU997" s="14" t="s">
        <v>1202</v>
      </c>
      <c r="AV997" s="14">
        <v>0</v>
      </c>
      <c r="AW997" s="14">
        <v>40000003</v>
      </c>
      <c r="AX997" s="15" t="s">
        <v>160</v>
      </c>
      <c r="AY997" s="15" t="s">
        <v>158</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65003001</v>
      </c>
      <c r="D998" s="15" t="s">
        <v>1229</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7</v>
      </c>
      <c r="AE998" s="14">
        <v>0</v>
      </c>
      <c r="AF998" s="14">
        <v>0</v>
      </c>
      <c r="AG998" s="6">
        <v>2</v>
      </c>
      <c r="AH998" s="6">
        <v>0</v>
      </c>
      <c r="AI998" s="6">
        <v>0</v>
      </c>
      <c r="AJ998" s="6">
        <v>0</v>
      </c>
      <c r="AK998" s="14">
        <v>0</v>
      </c>
      <c r="AL998" s="14">
        <v>0</v>
      </c>
      <c r="AM998" s="14">
        <v>0</v>
      </c>
      <c r="AN998" s="14">
        <v>0</v>
      </c>
      <c r="AO998" s="14">
        <v>1000</v>
      </c>
      <c r="AP998" s="14">
        <v>0</v>
      </c>
      <c r="AQ998" s="14">
        <v>0</v>
      </c>
      <c r="AR998" s="6">
        <v>95003011</v>
      </c>
      <c r="AS998" s="14" t="s">
        <v>158</v>
      </c>
      <c r="AT998" s="15" t="s">
        <v>159</v>
      </c>
      <c r="AU998" s="14" t="s">
        <v>1202</v>
      </c>
      <c r="AV998" s="14">
        <v>0</v>
      </c>
      <c r="AW998" s="14">
        <v>40000003</v>
      </c>
      <c r="AX998" s="15" t="s">
        <v>160</v>
      </c>
      <c r="AY998" s="15" t="s">
        <v>158</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65003002</v>
      </c>
      <c r="D999" s="15" t="s">
        <v>1230</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95003021</v>
      </c>
      <c r="AS999" s="14" t="s">
        <v>158</v>
      </c>
      <c r="AT999" s="15" t="s">
        <v>159</v>
      </c>
      <c r="AU999" s="14" t="s">
        <v>1202</v>
      </c>
      <c r="AV999" s="14">
        <v>0</v>
      </c>
      <c r="AW999" s="14">
        <v>40000003</v>
      </c>
      <c r="AX999" s="15" t="s">
        <v>160</v>
      </c>
      <c r="AY999" s="15" t="s">
        <v>158</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65003003</v>
      </c>
      <c r="D1000" s="15" t="s">
        <v>1231</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t="s">
        <v>1232</v>
      </c>
      <c r="AS1000" s="14" t="s">
        <v>158</v>
      </c>
      <c r="AT1000" s="15" t="s">
        <v>159</v>
      </c>
      <c r="AU1000" s="14" t="s">
        <v>1202</v>
      </c>
      <c r="AV1000" s="14">
        <v>0</v>
      </c>
      <c r="AW1000" s="14">
        <v>40000003</v>
      </c>
      <c r="AX1000" s="15" t="s">
        <v>160</v>
      </c>
      <c r="AY1000" s="15" t="s">
        <v>158</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65003004</v>
      </c>
      <c r="D1001" s="15" t="s">
        <v>1233</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95003041</v>
      </c>
      <c r="AS1001" s="14" t="s">
        <v>158</v>
      </c>
      <c r="AT1001" s="15" t="s">
        <v>159</v>
      </c>
      <c r="AU1001" s="14" t="s">
        <v>1202</v>
      </c>
      <c r="AV1001" s="14">
        <v>0</v>
      </c>
      <c r="AW1001" s="14">
        <v>40000003</v>
      </c>
      <c r="AX1001" s="15" t="s">
        <v>160</v>
      </c>
      <c r="AY1001" s="15" t="s">
        <v>158</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65003005</v>
      </c>
      <c r="D1002" s="15" t="s">
        <v>1234</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95003051</v>
      </c>
      <c r="AS1002" s="14" t="s">
        <v>158</v>
      </c>
      <c r="AT1002" s="15" t="s">
        <v>159</v>
      </c>
      <c r="AU1002" s="14" t="s">
        <v>1202</v>
      </c>
      <c r="AV1002" s="14">
        <v>0</v>
      </c>
      <c r="AW1002" s="14">
        <v>40000003</v>
      </c>
      <c r="AX1002" s="15" t="s">
        <v>160</v>
      </c>
      <c r="AY1002" s="15" t="s">
        <v>158</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65003006</v>
      </c>
      <c r="D1003" s="15" t="s">
        <v>1235</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t="s">
        <v>1236</v>
      </c>
      <c r="AS1003" s="14" t="s">
        <v>158</v>
      </c>
      <c r="AT1003" s="15" t="s">
        <v>159</v>
      </c>
      <c r="AU1003" s="14" t="s">
        <v>1202</v>
      </c>
      <c r="AV1003" s="14">
        <v>0</v>
      </c>
      <c r="AW1003" s="14">
        <v>40000003</v>
      </c>
      <c r="AX1003" s="15" t="s">
        <v>160</v>
      </c>
      <c r="AY1003" s="15" t="s">
        <v>158</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65003101</v>
      </c>
      <c r="D1004" s="15" t="s">
        <v>1237</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95003101</v>
      </c>
      <c r="AS1004" s="14" t="s">
        <v>158</v>
      </c>
      <c r="AT1004" s="15" t="s">
        <v>159</v>
      </c>
      <c r="AU1004" s="14" t="s">
        <v>1202</v>
      </c>
      <c r="AV1004" s="14">
        <v>0</v>
      </c>
      <c r="AW1004" s="14">
        <v>40000003</v>
      </c>
      <c r="AX1004" s="15" t="s">
        <v>160</v>
      </c>
      <c r="AY1004" s="15" t="s">
        <v>158</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65003102</v>
      </c>
      <c r="D1005" s="15" t="s">
        <v>1238</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95003102</v>
      </c>
      <c r="AS1005" s="14" t="s">
        <v>158</v>
      </c>
      <c r="AT1005" s="15" t="s">
        <v>159</v>
      </c>
      <c r="AU1005" s="14" t="s">
        <v>1202</v>
      </c>
      <c r="AV1005" s="14">
        <v>0</v>
      </c>
      <c r="AW1005" s="14">
        <v>40000003</v>
      </c>
      <c r="AX1005" s="15" t="s">
        <v>160</v>
      </c>
      <c r="AY1005" s="15" t="s">
        <v>158</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65003103</v>
      </c>
      <c r="D1006" s="15" t="s">
        <v>1239</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v>95003103</v>
      </c>
      <c r="AS1006" s="14" t="s">
        <v>158</v>
      </c>
      <c r="AT1006" s="15" t="s">
        <v>159</v>
      </c>
      <c r="AU1006" s="14" t="s">
        <v>1202</v>
      </c>
      <c r="AV1006" s="14">
        <v>0</v>
      </c>
      <c r="AW1006" s="14">
        <v>40000003</v>
      </c>
      <c r="AX1006" s="15" t="s">
        <v>160</v>
      </c>
      <c r="AY1006" s="15" t="s">
        <v>158</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65003104</v>
      </c>
      <c r="D1007" s="15" t="s">
        <v>1240</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95003104</v>
      </c>
      <c r="AS1007" s="14" t="s">
        <v>158</v>
      </c>
      <c r="AT1007" s="15" t="s">
        <v>159</v>
      </c>
      <c r="AU1007" s="14" t="s">
        <v>1202</v>
      </c>
      <c r="AV1007" s="14">
        <v>0</v>
      </c>
      <c r="AW1007" s="14">
        <v>40000003</v>
      </c>
      <c r="AX1007" s="15" t="s">
        <v>160</v>
      </c>
      <c r="AY1007" s="15" t="s">
        <v>158</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65003105</v>
      </c>
      <c r="D1008" s="15" t="s">
        <v>1241</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95003105</v>
      </c>
      <c r="AS1008" s="14" t="s">
        <v>158</v>
      </c>
      <c r="AT1008" s="15" t="s">
        <v>159</v>
      </c>
      <c r="AU1008" s="14" t="s">
        <v>1202</v>
      </c>
      <c r="AV1008" s="14">
        <v>0</v>
      </c>
      <c r="AW1008" s="14">
        <v>40000003</v>
      </c>
      <c r="AX1008" s="15" t="s">
        <v>160</v>
      </c>
      <c r="AY1008" s="15" t="s">
        <v>158</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65004001</v>
      </c>
      <c r="D1009" s="15" t="s">
        <v>1242</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7</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95004011</v>
      </c>
      <c r="AS1009" s="14" t="s">
        <v>158</v>
      </c>
      <c r="AT1009" s="15" t="s">
        <v>159</v>
      </c>
      <c r="AU1009" s="14" t="s">
        <v>1202</v>
      </c>
      <c r="AV1009" s="14">
        <v>0</v>
      </c>
      <c r="AW1009" s="14">
        <v>40000003</v>
      </c>
      <c r="AX1009" s="15" t="s">
        <v>160</v>
      </c>
      <c r="AY1009" s="15" t="s">
        <v>158</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65004002</v>
      </c>
      <c r="D1010" s="15" t="s">
        <v>1243</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95004021</v>
      </c>
      <c r="AS1010" s="14" t="s">
        <v>158</v>
      </c>
      <c r="AT1010" s="15" t="s">
        <v>159</v>
      </c>
      <c r="AU1010" s="14" t="s">
        <v>1202</v>
      </c>
      <c r="AV1010" s="14">
        <v>0</v>
      </c>
      <c r="AW1010" s="14">
        <v>40000003</v>
      </c>
      <c r="AX1010" s="15" t="s">
        <v>160</v>
      </c>
      <c r="AY1010" s="15" t="s">
        <v>158</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65004003</v>
      </c>
      <c r="D1011" s="15" t="s">
        <v>1244</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t="s">
        <v>1245</v>
      </c>
      <c r="AS1011" s="14" t="s">
        <v>158</v>
      </c>
      <c r="AT1011" s="15" t="s">
        <v>159</v>
      </c>
      <c r="AU1011" s="14" t="s">
        <v>1202</v>
      </c>
      <c r="AV1011" s="14">
        <v>0</v>
      </c>
      <c r="AW1011" s="14">
        <v>40000003</v>
      </c>
      <c r="AX1011" s="15" t="s">
        <v>160</v>
      </c>
      <c r="AY1011" s="15" t="s">
        <v>158</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65004004</v>
      </c>
      <c r="D1012" s="15" t="s">
        <v>1246</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95004041</v>
      </c>
      <c r="AS1012" s="14" t="s">
        <v>158</v>
      </c>
      <c r="AT1012" s="15" t="s">
        <v>159</v>
      </c>
      <c r="AU1012" s="14" t="s">
        <v>1202</v>
      </c>
      <c r="AV1012" s="14">
        <v>0</v>
      </c>
      <c r="AW1012" s="14">
        <v>40000003</v>
      </c>
      <c r="AX1012" s="15" t="s">
        <v>160</v>
      </c>
      <c r="AY1012" s="15" t="s">
        <v>158</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65004005</v>
      </c>
      <c r="D1013" s="15" t="s">
        <v>1247</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95004051</v>
      </c>
      <c r="AS1013" s="14" t="s">
        <v>158</v>
      </c>
      <c r="AT1013" s="15" t="s">
        <v>159</v>
      </c>
      <c r="AU1013" s="14" t="s">
        <v>1202</v>
      </c>
      <c r="AV1013" s="14">
        <v>0</v>
      </c>
      <c r="AW1013" s="14">
        <v>40000003</v>
      </c>
      <c r="AX1013" s="15" t="s">
        <v>160</v>
      </c>
      <c r="AY1013" s="15" t="s">
        <v>158</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65004006</v>
      </c>
      <c r="D1014" s="15" t="s">
        <v>1248</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t="s">
        <v>1249</v>
      </c>
      <c r="AS1014" s="14" t="s">
        <v>158</v>
      </c>
      <c r="AT1014" s="15" t="s">
        <v>159</v>
      </c>
      <c r="AU1014" s="14" t="s">
        <v>1202</v>
      </c>
      <c r="AV1014" s="14">
        <v>0</v>
      </c>
      <c r="AW1014" s="14">
        <v>40000003</v>
      </c>
      <c r="AX1014" s="15" t="s">
        <v>160</v>
      </c>
      <c r="AY1014" s="15" t="s">
        <v>158</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65004101</v>
      </c>
      <c r="D1015" s="15" t="s">
        <v>1250</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95004101</v>
      </c>
      <c r="AS1015" s="14" t="s">
        <v>158</v>
      </c>
      <c r="AT1015" s="15" t="s">
        <v>159</v>
      </c>
      <c r="AU1015" s="14" t="s">
        <v>1202</v>
      </c>
      <c r="AV1015" s="14">
        <v>0</v>
      </c>
      <c r="AW1015" s="14">
        <v>40000003</v>
      </c>
      <c r="AX1015" s="15" t="s">
        <v>160</v>
      </c>
      <c r="AY1015" s="15" t="s">
        <v>158</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65004102</v>
      </c>
      <c r="D1016" s="15" t="s">
        <v>1251</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95004102</v>
      </c>
      <c r="AS1016" s="14" t="s">
        <v>158</v>
      </c>
      <c r="AT1016" s="15" t="s">
        <v>159</v>
      </c>
      <c r="AU1016" s="14" t="s">
        <v>1202</v>
      </c>
      <c r="AV1016" s="14">
        <v>0</v>
      </c>
      <c r="AW1016" s="14">
        <v>40000003</v>
      </c>
      <c r="AX1016" s="15" t="s">
        <v>160</v>
      </c>
      <c r="AY1016" s="15" t="s">
        <v>158</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65004103</v>
      </c>
      <c r="D1017" s="15" t="s">
        <v>1252</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95004103</v>
      </c>
      <c r="AS1017" s="14" t="s">
        <v>158</v>
      </c>
      <c r="AT1017" s="15" t="s">
        <v>159</v>
      </c>
      <c r="AU1017" s="14" t="s">
        <v>1202</v>
      </c>
      <c r="AV1017" s="14">
        <v>0</v>
      </c>
      <c r="AW1017" s="14">
        <v>40000003</v>
      </c>
      <c r="AX1017" s="15" t="s">
        <v>160</v>
      </c>
      <c r="AY1017" s="15" t="s">
        <v>158</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65004104</v>
      </c>
      <c r="D1018" s="15" t="s">
        <v>1253</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95004104</v>
      </c>
      <c r="AS1018" s="14" t="s">
        <v>158</v>
      </c>
      <c r="AT1018" s="15" t="s">
        <v>159</v>
      </c>
      <c r="AU1018" s="14" t="s">
        <v>1202</v>
      </c>
      <c r="AV1018" s="14">
        <v>0</v>
      </c>
      <c r="AW1018" s="14">
        <v>40000003</v>
      </c>
      <c r="AX1018" s="15" t="s">
        <v>160</v>
      </c>
      <c r="AY1018" s="15" t="s">
        <v>158</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65004105</v>
      </c>
      <c r="D1019" s="15" t="s">
        <v>1254</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95004105</v>
      </c>
      <c r="AS1019" s="14" t="s">
        <v>158</v>
      </c>
      <c r="AT1019" s="15" t="s">
        <v>159</v>
      </c>
      <c r="AU1019" s="14" t="s">
        <v>1202</v>
      </c>
      <c r="AV1019" s="14">
        <v>0</v>
      </c>
      <c r="AW1019" s="14">
        <v>40000003</v>
      </c>
      <c r="AX1019" s="15" t="s">
        <v>160</v>
      </c>
      <c r="AY1019" s="15" t="s">
        <v>158</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65005001</v>
      </c>
      <c r="D1020" s="15" t="s">
        <v>1255</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7</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95005011</v>
      </c>
      <c r="AS1020" s="14" t="s">
        <v>158</v>
      </c>
      <c r="AT1020" s="15" t="s">
        <v>159</v>
      </c>
      <c r="AU1020" s="14" t="s">
        <v>1202</v>
      </c>
      <c r="AV1020" s="14">
        <v>0</v>
      </c>
      <c r="AW1020" s="14">
        <v>40000003</v>
      </c>
      <c r="AX1020" s="15" t="s">
        <v>160</v>
      </c>
      <c r="AY1020" s="15" t="s">
        <v>158</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65005002</v>
      </c>
      <c r="D1021" s="15" t="s">
        <v>1256</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95005021</v>
      </c>
      <c r="AS1021" s="14" t="s">
        <v>158</v>
      </c>
      <c r="AT1021" s="15" t="s">
        <v>159</v>
      </c>
      <c r="AU1021" s="14" t="s">
        <v>1202</v>
      </c>
      <c r="AV1021" s="14">
        <v>0</v>
      </c>
      <c r="AW1021" s="14">
        <v>40000003</v>
      </c>
      <c r="AX1021" s="15" t="s">
        <v>160</v>
      </c>
      <c r="AY1021" s="15" t="s">
        <v>158</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65005003</v>
      </c>
      <c r="D1022" s="15" t="s">
        <v>1257</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t="s">
        <v>1258</v>
      </c>
      <c r="AS1022" s="14" t="s">
        <v>158</v>
      </c>
      <c r="AT1022" s="15" t="s">
        <v>159</v>
      </c>
      <c r="AU1022" s="14" t="s">
        <v>1202</v>
      </c>
      <c r="AV1022" s="14">
        <v>0</v>
      </c>
      <c r="AW1022" s="14">
        <v>40000003</v>
      </c>
      <c r="AX1022" s="15" t="s">
        <v>160</v>
      </c>
      <c r="AY1022" s="15" t="s">
        <v>158</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65005004</v>
      </c>
      <c r="D1023" s="15" t="s">
        <v>1259</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95005041</v>
      </c>
      <c r="AS1023" s="14" t="s">
        <v>158</v>
      </c>
      <c r="AT1023" s="15" t="s">
        <v>159</v>
      </c>
      <c r="AU1023" s="14" t="s">
        <v>1202</v>
      </c>
      <c r="AV1023" s="14">
        <v>0</v>
      </c>
      <c r="AW1023" s="14">
        <v>40000003</v>
      </c>
      <c r="AX1023" s="15" t="s">
        <v>160</v>
      </c>
      <c r="AY1023" s="15" t="s">
        <v>158</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65005005</v>
      </c>
      <c r="D1024" s="15" t="s">
        <v>1260</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95005051</v>
      </c>
      <c r="AS1024" s="14" t="s">
        <v>158</v>
      </c>
      <c r="AT1024" s="15" t="s">
        <v>159</v>
      </c>
      <c r="AU1024" s="14" t="s">
        <v>1202</v>
      </c>
      <c r="AV1024" s="14">
        <v>0</v>
      </c>
      <c r="AW1024" s="14">
        <v>40000003</v>
      </c>
      <c r="AX1024" s="15" t="s">
        <v>160</v>
      </c>
      <c r="AY1024" s="15" t="s">
        <v>158</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65005006</v>
      </c>
      <c r="D1025" s="15" t="s">
        <v>1261</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t="s">
        <v>1262</v>
      </c>
      <c r="AS1025" s="14" t="s">
        <v>158</v>
      </c>
      <c r="AT1025" s="15" t="s">
        <v>159</v>
      </c>
      <c r="AU1025" s="14" t="s">
        <v>1202</v>
      </c>
      <c r="AV1025" s="14">
        <v>0</v>
      </c>
      <c r="AW1025" s="14">
        <v>40000003</v>
      </c>
      <c r="AX1025" s="15" t="s">
        <v>160</v>
      </c>
      <c r="AY1025" s="15" t="s">
        <v>158</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65005101</v>
      </c>
      <c r="D1026" s="15" t="s">
        <v>1263</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95005101</v>
      </c>
      <c r="AS1026" s="14" t="s">
        <v>158</v>
      </c>
      <c r="AT1026" s="15" t="s">
        <v>159</v>
      </c>
      <c r="AU1026" s="14" t="s">
        <v>1202</v>
      </c>
      <c r="AV1026" s="14">
        <v>0</v>
      </c>
      <c r="AW1026" s="14">
        <v>40000003</v>
      </c>
      <c r="AX1026" s="15" t="s">
        <v>160</v>
      </c>
      <c r="AY1026" s="15" t="s">
        <v>158</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65005102</v>
      </c>
      <c r="D1027" s="15" t="s">
        <v>1264</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95005102</v>
      </c>
      <c r="AS1027" s="14" t="s">
        <v>158</v>
      </c>
      <c r="AT1027" s="15" t="s">
        <v>159</v>
      </c>
      <c r="AU1027" s="14" t="s">
        <v>1202</v>
      </c>
      <c r="AV1027" s="14">
        <v>0</v>
      </c>
      <c r="AW1027" s="14">
        <v>40000003</v>
      </c>
      <c r="AX1027" s="15" t="s">
        <v>160</v>
      </c>
      <c r="AY1027" s="15" t="s">
        <v>158</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65005103</v>
      </c>
      <c r="D1028" s="15" t="s">
        <v>1265</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95005103</v>
      </c>
      <c r="AS1028" s="14" t="s">
        <v>158</v>
      </c>
      <c r="AT1028" s="15" t="s">
        <v>159</v>
      </c>
      <c r="AU1028" s="14" t="s">
        <v>1202</v>
      </c>
      <c r="AV1028" s="14">
        <v>0</v>
      </c>
      <c r="AW1028" s="14">
        <v>40000003</v>
      </c>
      <c r="AX1028" s="15" t="s">
        <v>160</v>
      </c>
      <c r="AY1028" s="15" t="s">
        <v>158</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65005104</v>
      </c>
      <c r="D1029" s="15" t="s">
        <v>1266</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95005104</v>
      </c>
      <c r="AS1029" s="14" t="s">
        <v>158</v>
      </c>
      <c r="AT1029" s="15" t="s">
        <v>159</v>
      </c>
      <c r="AU1029" s="14" t="s">
        <v>1202</v>
      </c>
      <c r="AV1029" s="14">
        <v>0</v>
      </c>
      <c r="AW1029" s="14">
        <v>40000003</v>
      </c>
      <c r="AX1029" s="15" t="s">
        <v>160</v>
      </c>
      <c r="AY1029" s="15" t="s">
        <v>158</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65005105</v>
      </c>
      <c r="D1030" s="15" t="s">
        <v>1267</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95005105</v>
      </c>
      <c r="AS1030" s="14" t="s">
        <v>158</v>
      </c>
      <c r="AT1030" s="15" t="s">
        <v>159</v>
      </c>
      <c r="AU1030" s="14" t="s">
        <v>1202</v>
      </c>
      <c r="AV1030" s="14">
        <v>0</v>
      </c>
      <c r="AW1030" s="14">
        <v>40000003</v>
      </c>
      <c r="AX1030" s="15" t="s">
        <v>160</v>
      </c>
      <c r="AY1030" s="15" t="s">
        <v>158</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65006001</v>
      </c>
      <c r="D1031" s="15" t="s">
        <v>1268</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7</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95006011</v>
      </c>
      <c r="AS1031" s="14" t="s">
        <v>158</v>
      </c>
      <c r="AT1031" s="15" t="s">
        <v>159</v>
      </c>
      <c r="AU1031" s="14" t="s">
        <v>1202</v>
      </c>
      <c r="AV1031" s="14">
        <v>0</v>
      </c>
      <c r="AW1031" s="14">
        <v>40000003</v>
      </c>
      <c r="AX1031" s="15" t="s">
        <v>160</v>
      </c>
      <c r="AY1031" s="15" t="s">
        <v>158</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65006002</v>
      </c>
      <c r="D1032" s="15" t="s">
        <v>1269</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95006021</v>
      </c>
      <c r="AS1032" s="14" t="s">
        <v>158</v>
      </c>
      <c r="AT1032" s="15" t="s">
        <v>159</v>
      </c>
      <c r="AU1032" s="14" t="s">
        <v>1202</v>
      </c>
      <c r="AV1032" s="14">
        <v>0</v>
      </c>
      <c r="AW1032" s="14">
        <v>40000003</v>
      </c>
      <c r="AX1032" s="15" t="s">
        <v>160</v>
      </c>
      <c r="AY1032" s="15" t="s">
        <v>158</v>
      </c>
      <c r="AZ1032" s="13">
        <v>0</v>
      </c>
      <c r="BA1032" s="13">
        <v>0</v>
      </c>
      <c r="BB1032" s="68" t="s">
        <v>1270</v>
      </c>
      <c r="BC1032" s="14">
        <v>0</v>
      </c>
      <c r="BD1032" s="11">
        <v>0</v>
      </c>
      <c r="BE1032" s="14">
        <v>0</v>
      </c>
      <c r="BF1032" s="14">
        <v>0</v>
      </c>
      <c r="BG1032" s="14">
        <v>0</v>
      </c>
      <c r="BH1032" s="14">
        <v>0</v>
      </c>
      <c r="BI1032" s="9">
        <v>0</v>
      </c>
      <c r="BJ1032" s="6">
        <v>1</v>
      </c>
      <c r="BK1032" s="6">
        <v>0</v>
      </c>
      <c r="BL1032" s="6">
        <v>0</v>
      </c>
      <c r="BM1032" s="6">
        <v>0</v>
      </c>
      <c r="BN1032" s="6">
        <v>0</v>
      </c>
      <c r="BO1032" s="6">
        <v>0</v>
      </c>
    </row>
    <row r="1033" spans="3:67" ht="19.5" customHeight="1">
      <c r="C1033" s="14">
        <v>65006003</v>
      </c>
      <c r="D1033" s="12" t="s">
        <v>1271</v>
      </c>
      <c r="E1033" s="14">
        <v>1</v>
      </c>
      <c r="F1033" s="11">
        <v>60010100</v>
      </c>
      <c r="G1033" s="14">
        <v>0</v>
      </c>
      <c r="H1033" s="13">
        <v>0</v>
      </c>
      <c r="I1033" s="14">
        <v>1</v>
      </c>
      <c r="J1033" s="14">
        <v>0</v>
      </c>
      <c r="K1033" s="14">
        <v>0</v>
      </c>
      <c r="L1033" s="11">
        <v>0</v>
      </c>
      <c r="M1033" s="11">
        <v>0</v>
      </c>
      <c r="N1033" s="11">
        <v>1</v>
      </c>
      <c r="O1033" s="11">
        <v>0</v>
      </c>
      <c r="P1033" s="11">
        <v>0</v>
      </c>
      <c r="Q1033" s="11">
        <v>0</v>
      </c>
      <c r="R1033" s="6">
        <v>0</v>
      </c>
      <c r="S1033" s="11">
        <v>0</v>
      </c>
      <c r="T1033" s="11">
        <v>1</v>
      </c>
      <c r="U1033" s="11">
        <v>2</v>
      </c>
      <c r="V1033" s="11">
        <v>0</v>
      </c>
      <c r="W1033" s="11">
        <v>2.5</v>
      </c>
      <c r="X1033" s="11">
        <v>0</v>
      </c>
      <c r="Y1033" s="11">
        <v>1</v>
      </c>
      <c r="Z1033" s="11">
        <v>0</v>
      </c>
      <c r="AA1033" s="11">
        <v>0</v>
      </c>
      <c r="AB1033" s="11">
        <v>0</v>
      </c>
      <c r="AC1033" s="11">
        <v>0</v>
      </c>
      <c r="AD1033" s="11">
        <v>10</v>
      </c>
      <c r="AE1033" s="11">
        <v>1</v>
      </c>
      <c r="AF1033" s="11">
        <v>3</v>
      </c>
      <c r="AG1033" s="6">
        <v>2</v>
      </c>
      <c r="AH1033" s="6">
        <v>1</v>
      </c>
      <c r="AI1033" s="6">
        <v>0</v>
      </c>
      <c r="AJ1033" s="6">
        <v>6</v>
      </c>
      <c r="AK1033" s="11">
        <v>0</v>
      </c>
      <c r="AL1033" s="11">
        <v>0</v>
      </c>
      <c r="AM1033" s="11">
        <v>0</v>
      </c>
      <c r="AN1033" s="11">
        <v>0</v>
      </c>
      <c r="AO1033" s="11">
        <v>1000</v>
      </c>
      <c r="AP1033" s="11">
        <v>0.5</v>
      </c>
      <c r="AQ1033" s="11">
        <v>0</v>
      </c>
      <c r="AR1033" s="6">
        <v>0</v>
      </c>
      <c r="AS1033" s="11">
        <v>0</v>
      </c>
      <c r="AT1033" s="15" t="s">
        <v>159</v>
      </c>
      <c r="AU1033" s="55" t="s">
        <v>169</v>
      </c>
      <c r="AV1033" s="14">
        <v>10000007</v>
      </c>
      <c r="AW1033" s="14">
        <v>70203006</v>
      </c>
      <c r="AX1033" s="12" t="s">
        <v>160</v>
      </c>
      <c r="AY1033" s="11">
        <v>0</v>
      </c>
      <c r="AZ1033" s="13">
        <v>0</v>
      </c>
      <c r="BA1033" s="13">
        <v>0</v>
      </c>
      <c r="BB1033" s="37" t="s">
        <v>1272</v>
      </c>
      <c r="BC1033" s="11">
        <v>0</v>
      </c>
      <c r="BD1033" s="11">
        <v>0</v>
      </c>
      <c r="BE1033" s="11">
        <v>0</v>
      </c>
      <c r="BF1033" s="11">
        <v>0</v>
      </c>
      <c r="BG1033" s="11">
        <v>0</v>
      </c>
      <c r="BH1033" s="11">
        <v>0</v>
      </c>
      <c r="BI1033" s="9">
        <v>0</v>
      </c>
      <c r="BJ1033" s="6">
        <v>1</v>
      </c>
      <c r="BK1033" s="6">
        <v>0</v>
      </c>
      <c r="BL1033" s="6">
        <v>0</v>
      </c>
      <c r="BM1033" s="6">
        <v>0</v>
      </c>
      <c r="BN1033" s="6">
        <v>0</v>
      </c>
      <c r="BO1033" s="6">
        <v>0</v>
      </c>
    </row>
    <row r="1034" spans="3:67" ht="19.5" customHeight="1">
      <c r="C1034" s="14">
        <v>65006004</v>
      </c>
      <c r="D1034" s="12" t="s">
        <v>1273</v>
      </c>
      <c r="E1034" s="14">
        <v>1</v>
      </c>
      <c r="F1034" s="11">
        <v>60010100</v>
      </c>
      <c r="G1034" s="14">
        <v>0</v>
      </c>
      <c r="H1034" s="13">
        <v>0</v>
      </c>
      <c r="I1034" s="14">
        <v>1</v>
      </c>
      <c r="J1034" s="14">
        <v>0</v>
      </c>
      <c r="K1034" s="14">
        <v>0</v>
      </c>
      <c r="L1034" s="11">
        <v>0</v>
      </c>
      <c r="M1034" s="11">
        <v>0</v>
      </c>
      <c r="N1034" s="11">
        <v>1</v>
      </c>
      <c r="O1034" s="11">
        <v>0</v>
      </c>
      <c r="P1034" s="11">
        <v>0</v>
      </c>
      <c r="Q1034" s="11">
        <v>0</v>
      </c>
      <c r="R1034" s="6">
        <v>0</v>
      </c>
      <c r="S1034" s="11">
        <v>0</v>
      </c>
      <c r="T1034" s="11">
        <v>1</v>
      </c>
      <c r="U1034" s="11">
        <v>2</v>
      </c>
      <c r="V1034" s="11">
        <v>0</v>
      </c>
      <c r="W1034" s="11">
        <v>0.8</v>
      </c>
      <c r="X1034" s="11">
        <v>0</v>
      </c>
      <c r="Y1034" s="11">
        <v>1</v>
      </c>
      <c r="Z1034" s="11">
        <v>0</v>
      </c>
      <c r="AA1034" s="11">
        <v>0</v>
      </c>
      <c r="AB1034" s="11">
        <v>0</v>
      </c>
      <c r="AC1034" s="11">
        <v>0</v>
      </c>
      <c r="AD1034" s="11">
        <v>15</v>
      </c>
      <c r="AE1034" s="11">
        <v>1</v>
      </c>
      <c r="AF1034" s="11">
        <v>3</v>
      </c>
      <c r="AG1034" s="6">
        <v>2</v>
      </c>
      <c r="AH1034" s="6">
        <v>1</v>
      </c>
      <c r="AI1034" s="6">
        <v>0</v>
      </c>
      <c r="AJ1034" s="6">
        <v>6</v>
      </c>
      <c r="AK1034" s="11">
        <v>0</v>
      </c>
      <c r="AL1034" s="11">
        <v>0</v>
      </c>
      <c r="AM1034" s="11">
        <v>0</v>
      </c>
      <c r="AN1034" s="11">
        <v>0</v>
      </c>
      <c r="AO1034" s="11">
        <v>6000</v>
      </c>
      <c r="AP1034" s="11">
        <v>0.5</v>
      </c>
      <c r="AQ1034" s="11">
        <v>0</v>
      </c>
      <c r="AR1034" s="6">
        <v>0</v>
      </c>
      <c r="AS1034" s="11">
        <v>95006031</v>
      </c>
      <c r="AT1034" s="15" t="s">
        <v>398</v>
      </c>
      <c r="AU1034" s="6" t="s">
        <v>788</v>
      </c>
      <c r="AV1034" s="14">
        <v>10000007</v>
      </c>
      <c r="AW1034" s="14">
        <v>70203007</v>
      </c>
      <c r="AX1034" s="15" t="s">
        <v>230</v>
      </c>
      <c r="AY1034" s="15" t="s">
        <v>260</v>
      </c>
      <c r="AZ1034" s="13">
        <v>0</v>
      </c>
      <c r="BA1034" s="13">
        <v>0</v>
      </c>
      <c r="BB1034" s="37" t="s">
        <v>1274</v>
      </c>
      <c r="BC1034" s="11">
        <v>0</v>
      </c>
      <c r="BD1034" s="11">
        <v>0</v>
      </c>
      <c r="BE1034" s="11">
        <v>0</v>
      </c>
      <c r="BF1034" s="11">
        <v>0</v>
      </c>
      <c r="BG1034" s="11">
        <v>0</v>
      </c>
      <c r="BH1034" s="11">
        <v>0</v>
      </c>
      <c r="BI1034" s="9">
        <v>0</v>
      </c>
      <c r="BJ1034" s="6">
        <v>1</v>
      </c>
      <c r="BK1034" s="6">
        <v>0</v>
      </c>
      <c r="BL1034" s="6">
        <v>0</v>
      </c>
      <c r="BM1034" s="6">
        <v>0</v>
      </c>
      <c r="BN1034" s="6">
        <v>0</v>
      </c>
      <c r="BO1034" s="6">
        <v>0</v>
      </c>
    </row>
    <row r="1035" spans="3:67" ht="20.100000000000001" customHeight="1">
      <c r="C1035" s="14">
        <v>66001001</v>
      </c>
      <c r="D1035" s="15" t="s">
        <v>265</v>
      </c>
      <c r="E1035" s="14">
        <v>1</v>
      </c>
      <c r="F1035" s="14">
        <v>66001001</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0</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t="s">
        <v>1275</v>
      </c>
      <c r="AS1035" s="14" t="s">
        <v>158</v>
      </c>
      <c r="AT1035" s="15" t="s">
        <v>159</v>
      </c>
      <c r="AU1035" s="14" t="s">
        <v>1202</v>
      </c>
      <c r="AV1035" s="14">
        <v>0</v>
      </c>
      <c r="AW1035" s="14">
        <v>66001001</v>
      </c>
      <c r="AX1035" s="15" t="s">
        <v>160</v>
      </c>
      <c r="AY1035" s="15" t="s">
        <v>158</v>
      </c>
      <c r="AZ1035" s="13">
        <v>0</v>
      </c>
      <c r="BA1035" s="13">
        <v>0</v>
      </c>
      <c r="BB1035" s="68" t="s">
        <v>1276</v>
      </c>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66001002</v>
      </c>
      <c r="D1036" s="15" t="s">
        <v>1277</v>
      </c>
      <c r="E1036" s="11">
        <v>1</v>
      </c>
      <c r="F1036" s="14">
        <v>66001002</v>
      </c>
      <c r="G1036" s="14">
        <v>0</v>
      </c>
      <c r="H1036" s="13">
        <v>0</v>
      </c>
      <c r="I1036" s="14">
        <v>1</v>
      </c>
      <c r="J1036" s="14">
        <v>0</v>
      </c>
      <c r="K1036" s="11">
        <v>0</v>
      </c>
      <c r="L1036" s="14">
        <v>0</v>
      </c>
      <c r="M1036" s="14">
        <v>0</v>
      </c>
      <c r="N1036" s="14">
        <v>1</v>
      </c>
      <c r="O1036" s="14">
        <v>0</v>
      </c>
      <c r="P1036" s="14">
        <v>0</v>
      </c>
      <c r="Q1036" s="14">
        <v>0</v>
      </c>
      <c r="R1036" s="6">
        <v>0</v>
      </c>
      <c r="S1036" s="13">
        <v>0</v>
      </c>
      <c r="T1036" s="11">
        <v>1</v>
      </c>
      <c r="U1036" s="14">
        <v>2</v>
      </c>
      <c r="V1036" s="14">
        <v>0</v>
      </c>
      <c r="W1036" s="14">
        <v>0.75</v>
      </c>
      <c r="X1036" s="14">
        <v>0</v>
      </c>
      <c r="Y1036" s="14">
        <v>0</v>
      </c>
      <c r="Z1036" s="14">
        <v>0</v>
      </c>
      <c r="AA1036" s="14">
        <v>0</v>
      </c>
      <c r="AB1036" s="14">
        <v>0</v>
      </c>
      <c r="AC1036" s="14">
        <v>0</v>
      </c>
      <c r="AD1036" s="14">
        <v>24</v>
      </c>
      <c r="AE1036" s="14">
        <v>1</v>
      </c>
      <c r="AF1036" s="14">
        <v>4</v>
      </c>
      <c r="AG1036" s="6">
        <v>2</v>
      </c>
      <c r="AH1036" s="6">
        <v>1</v>
      </c>
      <c r="AI1036" s="6">
        <v>0</v>
      </c>
      <c r="AJ1036" s="6">
        <v>6</v>
      </c>
      <c r="AK1036" s="14">
        <v>0</v>
      </c>
      <c r="AL1036" s="14">
        <v>0</v>
      </c>
      <c r="AM1036" s="14">
        <v>0</v>
      </c>
      <c r="AN1036" s="14">
        <v>0.5</v>
      </c>
      <c r="AO1036" s="14">
        <v>9000</v>
      </c>
      <c r="AP1036" s="14">
        <v>0.5</v>
      </c>
      <c r="AQ1036" s="14">
        <v>0</v>
      </c>
      <c r="AR1036" s="6">
        <v>0</v>
      </c>
      <c r="AS1036" s="14" t="s">
        <v>158</v>
      </c>
      <c r="AT1036" s="15" t="s">
        <v>733</v>
      </c>
      <c r="AU1036" s="14" t="s">
        <v>699</v>
      </c>
      <c r="AV1036" s="14">
        <v>10002001</v>
      </c>
      <c r="AW1036" s="14">
        <v>66001002</v>
      </c>
      <c r="AX1036" s="15" t="s">
        <v>230</v>
      </c>
      <c r="AY1036" s="15" t="s">
        <v>260</v>
      </c>
      <c r="AZ1036" s="13">
        <v>0</v>
      </c>
      <c r="BA1036" s="13">
        <v>0</v>
      </c>
      <c r="BB1036" s="68" t="s">
        <v>1278</v>
      </c>
      <c r="BC1036" s="14">
        <v>0</v>
      </c>
      <c r="BD1036" s="11">
        <v>0</v>
      </c>
      <c r="BE1036" s="14">
        <v>0</v>
      </c>
      <c r="BF1036" s="14">
        <v>0</v>
      </c>
      <c r="BG1036" s="14">
        <v>0</v>
      </c>
      <c r="BH1036" s="14">
        <v>0</v>
      </c>
      <c r="BI1036" s="9">
        <v>0</v>
      </c>
      <c r="BJ1036" s="6">
        <v>0</v>
      </c>
      <c r="BK1036" s="6">
        <v>0</v>
      </c>
      <c r="BL1036" s="6">
        <v>0</v>
      </c>
      <c r="BM1036" s="6">
        <v>0</v>
      </c>
      <c r="BN1036" s="6">
        <v>0</v>
      </c>
      <c r="BO1036" s="6">
        <v>0</v>
      </c>
    </row>
    <row r="1037" spans="3:67" ht="20.100000000000001" customHeight="1">
      <c r="C1037" s="14">
        <v>66001003</v>
      </c>
      <c r="D1037" s="15" t="s">
        <v>1279</v>
      </c>
      <c r="E1037" s="14">
        <v>1</v>
      </c>
      <c r="F1037" s="14">
        <v>66001003</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0</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96001003</v>
      </c>
      <c r="AS1037" s="14" t="s">
        <v>158</v>
      </c>
      <c r="AT1037" s="15" t="s">
        <v>159</v>
      </c>
      <c r="AU1037" s="14" t="s">
        <v>1202</v>
      </c>
      <c r="AV1037" s="14">
        <v>0</v>
      </c>
      <c r="AW1037" s="14">
        <v>66001003</v>
      </c>
      <c r="AX1037" s="15" t="s">
        <v>160</v>
      </c>
      <c r="AY1037" s="15" t="s">
        <v>158</v>
      </c>
      <c r="AZ1037" s="13">
        <v>0</v>
      </c>
      <c r="BA1037" s="13">
        <v>0</v>
      </c>
      <c r="BB1037" s="68" t="s">
        <v>1280</v>
      </c>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66001004</v>
      </c>
      <c r="D1038" s="15" t="s">
        <v>1281</v>
      </c>
      <c r="E1038" s="14">
        <v>1</v>
      </c>
      <c r="F1038" s="14">
        <v>66001004</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0</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96001004</v>
      </c>
      <c r="AS1038" s="14" t="s">
        <v>158</v>
      </c>
      <c r="AT1038" s="15" t="s">
        <v>159</v>
      </c>
      <c r="AU1038" s="14" t="s">
        <v>1202</v>
      </c>
      <c r="AV1038" s="14">
        <v>0</v>
      </c>
      <c r="AW1038" s="14">
        <v>66001004</v>
      </c>
      <c r="AX1038" s="15" t="s">
        <v>160</v>
      </c>
      <c r="AY1038" s="15" t="s">
        <v>158</v>
      </c>
      <c r="AZ1038" s="13">
        <v>0</v>
      </c>
      <c r="BA1038" s="13">
        <v>0</v>
      </c>
      <c r="BB1038" s="68" t="s">
        <v>1282</v>
      </c>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6">
        <v>66001005</v>
      </c>
      <c r="D1039" s="7" t="s">
        <v>1283</v>
      </c>
      <c r="E1039" s="6">
        <v>1</v>
      </c>
      <c r="F1039" s="6">
        <v>66001005</v>
      </c>
      <c r="G1039" s="6">
        <v>0</v>
      </c>
      <c r="H1039" s="6">
        <v>0</v>
      </c>
      <c r="I1039" s="14">
        <v>1</v>
      </c>
      <c r="J1039" s="14">
        <v>0</v>
      </c>
      <c r="K1039" s="6">
        <v>0</v>
      </c>
      <c r="L1039" s="6">
        <v>0</v>
      </c>
      <c r="M1039" s="6">
        <v>0</v>
      </c>
      <c r="N1039" s="6">
        <v>1</v>
      </c>
      <c r="O1039" s="6">
        <v>0</v>
      </c>
      <c r="P1039" s="6">
        <v>0</v>
      </c>
      <c r="Q1039" s="6">
        <v>0</v>
      </c>
      <c r="R1039" s="6">
        <v>0</v>
      </c>
      <c r="S1039" s="6">
        <v>0</v>
      </c>
      <c r="T1039" s="11">
        <v>1</v>
      </c>
      <c r="U1039" s="6">
        <v>2</v>
      </c>
      <c r="V1039" s="6">
        <v>0</v>
      </c>
      <c r="W1039" s="6">
        <v>0</v>
      </c>
      <c r="X1039" s="6">
        <v>0</v>
      </c>
      <c r="Y1039" s="6">
        <v>1</v>
      </c>
      <c r="Z1039" s="6">
        <v>0</v>
      </c>
      <c r="AA1039" s="6">
        <v>0</v>
      </c>
      <c r="AB1039" s="14">
        <v>0</v>
      </c>
      <c r="AC1039" s="6">
        <v>0</v>
      </c>
      <c r="AD1039" s="6">
        <v>18</v>
      </c>
      <c r="AE1039" s="6">
        <v>1</v>
      </c>
      <c r="AF1039" s="6">
        <v>3</v>
      </c>
      <c r="AG1039" s="6">
        <v>2</v>
      </c>
      <c r="AH1039" s="6">
        <v>0</v>
      </c>
      <c r="AI1039" s="6">
        <v>1</v>
      </c>
      <c r="AJ1039" s="6">
        <v>1.6</v>
      </c>
      <c r="AK1039" s="6">
        <v>0</v>
      </c>
      <c r="AL1039" s="6">
        <v>0</v>
      </c>
      <c r="AM1039" s="6">
        <v>0</v>
      </c>
      <c r="AN1039" s="6">
        <v>0.25</v>
      </c>
      <c r="AO1039" s="6">
        <v>3000</v>
      </c>
      <c r="AP1039" s="6">
        <v>0.1</v>
      </c>
      <c r="AQ1039" s="6">
        <v>0</v>
      </c>
      <c r="AR1039" s="6">
        <v>0</v>
      </c>
      <c r="AS1039" s="6">
        <v>96001005</v>
      </c>
      <c r="AT1039" s="7" t="s">
        <v>197</v>
      </c>
      <c r="AU1039" s="14" t="s">
        <v>1202</v>
      </c>
      <c r="AV1039" s="6" t="s">
        <v>158</v>
      </c>
      <c r="AW1039" s="6">
        <v>66001005</v>
      </c>
      <c r="AX1039" s="7" t="s">
        <v>160</v>
      </c>
      <c r="AY1039" s="6">
        <v>0</v>
      </c>
      <c r="AZ1039" s="6">
        <v>0</v>
      </c>
      <c r="BA1039" s="6">
        <v>0</v>
      </c>
      <c r="BB1039" s="33" t="s">
        <v>1284</v>
      </c>
      <c r="BC1039" s="6">
        <v>0</v>
      </c>
      <c r="BD1039" s="11">
        <v>0</v>
      </c>
      <c r="BE1039" s="6">
        <v>0</v>
      </c>
      <c r="BF1039" s="6">
        <v>0</v>
      </c>
      <c r="BG1039" s="6">
        <v>0</v>
      </c>
      <c r="BH1039" s="6">
        <v>0</v>
      </c>
      <c r="BI1039" s="9">
        <v>0</v>
      </c>
      <c r="BJ1039" s="6">
        <v>1</v>
      </c>
      <c r="BK1039" s="6">
        <v>0</v>
      </c>
      <c r="BL1039" s="6">
        <v>0</v>
      </c>
      <c r="BM1039" s="6">
        <v>0</v>
      </c>
      <c r="BN1039" s="6">
        <v>0</v>
      </c>
      <c r="BO1039" s="6">
        <v>0</v>
      </c>
    </row>
    <row r="1040" spans="3:67" ht="20.100000000000001" customHeight="1">
      <c r="C1040" s="14">
        <v>66001006</v>
      </c>
      <c r="D1040" s="15" t="s">
        <v>1285</v>
      </c>
      <c r="E1040" s="14">
        <v>1</v>
      </c>
      <c r="F1040" s="14">
        <v>66001006</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0</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96001006</v>
      </c>
      <c r="AS1040" s="14" t="s">
        <v>158</v>
      </c>
      <c r="AT1040" s="15" t="s">
        <v>159</v>
      </c>
      <c r="AU1040" s="14" t="s">
        <v>1202</v>
      </c>
      <c r="AV1040" s="14">
        <v>0</v>
      </c>
      <c r="AW1040" s="14">
        <v>66001006</v>
      </c>
      <c r="AX1040" s="15" t="s">
        <v>160</v>
      </c>
      <c r="AY1040" s="15" t="s">
        <v>158</v>
      </c>
      <c r="AZ1040" s="13">
        <v>0</v>
      </c>
      <c r="BA1040" s="13">
        <v>0</v>
      </c>
      <c r="BB1040" s="68" t="s">
        <v>1286</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66001007</v>
      </c>
      <c r="D1041" s="7" t="s">
        <v>1287</v>
      </c>
      <c r="E1041" s="14">
        <v>1</v>
      </c>
      <c r="F1041" s="14">
        <v>66001007</v>
      </c>
      <c r="G1041" s="6">
        <v>0</v>
      </c>
      <c r="H1041" s="6">
        <v>0</v>
      </c>
      <c r="I1041" s="14">
        <v>1</v>
      </c>
      <c r="J1041" s="14">
        <v>0</v>
      </c>
      <c r="K1041" s="6">
        <v>0</v>
      </c>
      <c r="L1041" s="6">
        <v>0</v>
      </c>
      <c r="M1041" s="6">
        <v>0</v>
      </c>
      <c r="N1041" s="6">
        <v>1</v>
      </c>
      <c r="O1041" s="6">
        <v>0</v>
      </c>
      <c r="P1041" s="6">
        <v>0</v>
      </c>
      <c r="Q1041" s="6">
        <v>0</v>
      </c>
      <c r="R1041" s="6">
        <v>0</v>
      </c>
      <c r="S1041" s="6">
        <v>0</v>
      </c>
      <c r="T1041" s="11">
        <v>1</v>
      </c>
      <c r="U1041" s="6">
        <v>2</v>
      </c>
      <c r="V1041" s="6">
        <v>0</v>
      </c>
      <c r="W1041" s="6">
        <v>2.75</v>
      </c>
      <c r="X1041" s="6">
        <v>0</v>
      </c>
      <c r="Y1041" s="6">
        <v>0</v>
      </c>
      <c r="Z1041" s="6">
        <v>0</v>
      </c>
      <c r="AA1041" s="6">
        <v>0</v>
      </c>
      <c r="AB1041" s="14">
        <v>0</v>
      </c>
      <c r="AC1041" s="6">
        <v>0</v>
      </c>
      <c r="AD1041" s="6">
        <v>15</v>
      </c>
      <c r="AE1041" s="6">
        <v>0</v>
      </c>
      <c r="AF1041" s="6">
        <v>0</v>
      </c>
      <c r="AG1041" s="6">
        <v>7</v>
      </c>
      <c r="AH1041" s="6">
        <v>0</v>
      </c>
      <c r="AI1041" s="6">
        <v>0</v>
      </c>
      <c r="AJ1041" s="6">
        <v>6</v>
      </c>
      <c r="AK1041" s="6">
        <v>0</v>
      </c>
      <c r="AL1041" s="6">
        <v>0</v>
      </c>
      <c r="AM1041" s="6">
        <v>0</v>
      </c>
      <c r="AN1041" s="6">
        <v>0.25</v>
      </c>
      <c r="AO1041" s="6">
        <v>1000</v>
      </c>
      <c r="AP1041" s="6">
        <v>0</v>
      </c>
      <c r="AQ1041" s="6">
        <v>0</v>
      </c>
      <c r="AR1041" s="6">
        <v>0</v>
      </c>
      <c r="AS1041" s="6" t="s">
        <v>158</v>
      </c>
      <c r="AT1041" s="7" t="s">
        <v>197</v>
      </c>
      <c r="AU1041" s="6" t="s">
        <v>788</v>
      </c>
      <c r="AV1041" s="6" t="s">
        <v>158</v>
      </c>
      <c r="AW1041" s="6" t="s">
        <v>872</v>
      </c>
      <c r="AX1041" s="7" t="s">
        <v>160</v>
      </c>
      <c r="AY1041" s="6">
        <v>0</v>
      </c>
      <c r="AZ1041" s="13">
        <v>0</v>
      </c>
      <c r="BA1041" s="13">
        <v>0</v>
      </c>
      <c r="BB1041" s="33" t="s">
        <v>1288</v>
      </c>
      <c r="BC1041" s="6">
        <v>0</v>
      </c>
      <c r="BD1041" s="11">
        <v>0</v>
      </c>
      <c r="BE1041" s="6">
        <v>0</v>
      </c>
      <c r="BF1041" s="6">
        <v>0</v>
      </c>
      <c r="BG1041" s="6">
        <v>0</v>
      </c>
      <c r="BH1041" s="6">
        <v>0</v>
      </c>
      <c r="BI1041" s="9">
        <v>0</v>
      </c>
      <c r="BJ1041" s="6">
        <v>0</v>
      </c>
      <c r="BK1041" s="6">
        <v>0</v>
      </c>
      <c r="BL1041" s="6">
        <v>0</v>
      </c>
      <c r="BM1041" s="6">
        <v>0</v>
      </c>
      <c r="BN1041" s="6">
        <v>0</v>
      </c>
      <c r="BO1041" s="6">
        <v>0</v>
      </c>
    </row>
    <row r="1042" spans="3:67" ht="19.5" customHeight="1">
      <c r="C1042" s="14">
        <v>66001008</v>
      </c>
      <c r="D1042" s="15" t="s">
        <v>1289</v>
      </c>
      <c r="E1042" s="11">
        <v>1</v>
      </c>
      <c r="F1042" s="14">
        <v>66001008</v>
      </c>
      <c r="G1042" s="14">
        <v>0</v>
      </c>
      <c r="H1042" s="13">
        <v>0</v>
      </c>
      <c r="I1042" s="14">
        <v>1</v>
      </c>
      <c r="J1042" s="14">
        <v>0</v>
      </c>
      <c r="K1042" s="11">
        <v>0</v>
      </c>
      <c r="L1042" s="14">
        <v>0</v>
      </c>
      <c r="M1042" s="14">
        <v>0</v>
      </c>
      <c r="N1042" s="14">
        <v>1</v>
      </c>
      <c r="O1042" s="14">
        <v>0</v>
      </c>
      <c r="P1042" s="14">
        <v>0</v>
      </c>
      <c r="Q1042" s="14">
        <v>0</v>
      </c>
      <c r="R1042" s="6">
        <v>0</v>
      </c>
      <c r="S1042" s="13">
        <v>0</v>
      </c>
      <c r="T1042" s="11">
        <v>1</v>
      </c>
      <c r="U1042" s="14">
        <v>2</v>
      </c>
      <c r="V1042" s="14">
        <v>0</v>
      </c>
      <c r="W1042" s="14">
        <v>2.5</v>
      </c>
      <c r="X1042" s="14">
        <v>0</v>
      </c>
      <c r="Y1042" s="14">
        <v>0</v>
      </c>
      <c r="Z1042" s="14">
        <v>0</v>
      </c>
      <c r="AA1042" s="14">
        <v>0</v>
      </c>
      <c r="AB1042" s="14">
        <v>0</v>
      </c>
      <c r="AC1042" s="14">
        <v>0</v>
      </c>
      <c r="AD1042" s="14">
        <v>15</v>
      </c>
      <c r="AE1042" s="14">
        <v>1</v>
      </c>
      <c r="AF1042" s="14">
        <v>3</v>
      </c>
      <c r="AG1042" s="6">
        <v>2</v>
      </c>
      <c r="AH1042" s="6">
        <v>1</v>
      </c>
      <c r="AI1042" s="6">
        <v>0</v>
      </c>
      <c r="AJ1042" s="6">
        <v>6</v>
      </c>
      <c r="AK1042" s="14">
        <v>0</v>
      </c>
      <c r="AL1042" s="14">
        <v>0</v>
      </c>
      <c r="AM1042" s="14">
        <v>0</v>
      </c>
      <c r="AN1042" s="14">
        <v>0.75</v>
      </c>
      <c r="AO1042" s="14">
        <v>3000</v>
      </c>
      <c r="AP1042" s="14">
        <v>0.75</v>
      </c>
      <c r="AQ1042" s="14">
        <v>0</v>
      </c>
      <c r="AR1042" s="6">
        <v>0</v>
      </c>
      <c r="AS1042" s="14" t="s">
        <v>158</v>
      </c>
      <c r="AT1042" s="15" t="s">
        <v>729</v>
      </c>
      <c r="AU1042" s="14" t="s">
        <v>730</v>
      </c>
      <c r="AV1042" s="14">
        <v>10000006</v>
      </c>
      <c r="AW1042" s="14">
        <v>66001008</v>
      </c>
      <c r="AX1042" s="15" t="s">
        <v>160</v>
      </c>
      <c r="AY1042" s="15">
        <v>0</v>
      </c>
      <c r="AZ1042" s="13">
        <v>0</v>
      </c>
      <c r="BA1042" s="13">
        <v>0</v>
      </c>
      <c r="BB1042" s="68" t="s">
        <v>1290</v>
      </c>
      <c r="BC1042" s="14">
        <v>0</v>
      </c>
      <c r="BD1042" s="11">
        <v>0</v>
      </c>
      <c r="BE1042" s="14">
        <v>0</v>
      </c>
      <c r="BF1042" s="14">
        <v>0</v>
      </c>
      <c r="BG1042" s="14">
        <v>0</v>
      </c>
      <c r="BH1042" s="14">
        <v>0</v>
      </c>
      <c r="BI1042" s="9">
        <v>0</v>
      </c>
      <c r="BJ1042" s="6">
        <v>0</v>
      </c>
      <c r="BK1042" s="6">
        <v>0</v>
      </c>
      <c r="BL1042" s="6">
        <v>0</v>
      </c>
      <c r="BM1042" s="6">
        <v>0</v>
      </c>
      <c r="BN1042" s="6">
        <v>0</v>
      </c>
      <c r="BO1042" s="6">
        <v>0</v>
      </c>
    </row>
    <row r="1043" spans="3:67" ht="19.5" customHeight="1">
      <c r="C1043" s="14">
        <v>66001009</v>
      </c>
      <c r="D1043" s="15" t="s">
        <v>1291</v>
      </c>
      <c r="E1043" s="11">
        <v>1</v>
      </c>
      <c r="F1043" s="14">
        <v>66001009</v>
      </c>
      <c r="G1043" s="14">
        <v>0</v>
      </c>
      <c r="H1043" s="13">
        <v>0</v>
      </c>
      <c r="I1043" s="14">
        <v>1</v>
      </c>
      <c r="J1043" s="14">
        <v>0</v>
      </c>
      <c r="K1043" s="11">
        <v>0</v>
      </c>
      <c r="L1043" s="14">
        <v>0</v>
      </c>
      <c r="M1043" s="14">
        <v>0</v>
      </c>
      <c r="N1043" s="14">
        <v>1</v>
      </c>
      <c r="O1043" s="14">
        <v>0</v>
      </c>
      <c r="P1043" s="14">
        <v>0</v>
      </c>
      <c r="Q1043" s="14">
        <v>0</v>
      </c>
      <c r="R1043" s="6">
        <v>0</v>
      </c>
      <c r="S1043" s="13">
        <v>0</v>
      </c>
      <c r="T1043" s="11">
        <v>1</v>
      </c>
      <c r="U1043" s="14">
        <v>2</v>
      </c>
      <c r="V1043" s="14">
        <v>0</v>
      </c>
      <c r="W1043" s="14">
        <v>2</v>
      </c>
      <c r="X1043" s="14">
        <v>0</v>
      </c>
      <c r="Y1043" s="14">
        <v>0</v>
      </c>
      <c r="Z1043" s="14">
        <v>0</v>
      </c>
      <c r="AA1043" s="14">
        <v>0</v>
      </c>
      <c r="AB1043" s="14">
        <v>0</v>
      </c>
      <c r="AC1043" s="14">
        <v>0</v>
      </c>
      <c r="AD1043" s="14">
        <v>15</v>
      </c>
      <c r="AE1043" s="14">
        <v>1</v>
      </c>
      <c r="AF1043" s="14">
        <v>3</v>
      </c>
      <c r="AG1043" s="6">
        <v>2</v>
      </c>
      <c r="AH1043" s="6">
        <v>1</v>
      </c>
      <c r="AI1043" s="6">
        <v>0</v>
      </c>
      <c r="AJ1043" s="6">
        <v>6</v>
      </c>
      <c r="AK1043" s="14">
        <v>0</v>
      </c>
      <c r="AL1043" s="14">
        <v>0</v>
      </c>
      <c r="AM1043" s="14">
        <v>0</v>
      </c>
      <c r="AN1043" s="14">
        <v>0.75</v>
      </c>
      <c r="AO1043" s="14">
        <v>3000</v>
      </c>
      <c r="AP1043" s="14">
        <v>0.75</v>
      </c>
      <c r="AQ1043" s="14">
        <v>0</v>
      </c>
      <c r="AR1043" s="6">
        <v>0</v>
      </c>
      <c r="AS1043" s="14">
        <v>96001009</v>
      </c>
      <c r="AT1043" s="15" t="s">
        <v>729</v>
      </c>
      <c r="AU1043" s="14" t="s">
        <v>730</v>
      </c>
      <c r="AV1043" s="14">
        <v>10000006</v>
      </c>
      <c r="AW1043" s="14">
        <v>66001009</v>
      </c>
      <c r="AX1043" s="15" t="s">
        <v>160</v>
      </c>
      <c r="AY1043" s="15">
        <v>0</v>
      </c>
      <c r="AZ1043" s="13">
        <v>0</v>
      </c>
      <c r="BA1043" s="13">
        <v>0</v>
      </c>
      <c r="BB1043" s="68" t="s">
        <v>1292</v>
      </c>
      <c r="BC1043" s="14">
        <v>0</v>
      </c>
      <c r="BD1043" s="11">
        <v>0</v>
      </c>
      <c r="BE1043" s="14">
        <v>0</v>
      </c>
      <c r="BF1043" s="14">
        <v>0</v>
      </c>
      <c r="BG1043" s="14">
        <v>0</v>
      </c>
      <c r="BH1043" s="14">
        <v>0</v>
      </c>
      <c r="BI1043" s="9">
        <v>0</v>
      </c>
      <c r="BJ1043" s="6">
        <v>0</v>
      </c>
      <c r="BK1043" s="6">
        <v>0</v>
      </c>
      <c r="BL1043" s="6">
        <v>0</v>
      </c>
      <c r="BM1043" s="6">
        <v>0</v>
      </c>
      <c r="BN1043" s="6">
        <v>0</v>
      </c>
      <c r="BO1043" s="6">
        <v>0</v>
      </c>
    </row>
    <row r="1044" spans="3:67" ht="20.100000000000001" customHeight="1">
      <c r="C1044" s="14">
        <v>66001010</v>
      </c>
      <c r="D1044" s="15" t="s">
        <v>1293</v>
      </c>
      <c r="E1044" s="14">
        <v>1</v>
      </c>
      <c r="F1044" s="14">
        <v>66001010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0</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96001010</v>
      </c>
      <c r="AS1044" s="14" t="s">
        <v>158</v>
      </c>
      <c r="AT1044" s="15" t="s">
        <v>159</v>
      </c>
      <c r="AU1044" s="14" t="s">
        <v>1202</v>
      </c>
      <c r="AV1044" s="14">
        <v>0</v>
      </c>
      <c r="AW1044" s="14">
        <v>66001010</v>
      </c>
      <c r="AX1044" s="15" t="s">
        <v>160</v>
      </c>
      <c r="AY1044" s="15" t="s">
        <v>158</v>
      </c>
      <c r="AZ1044" s="13">
        <v>0</v>
      </c>
      <c r="BA1044" s="13">
        <v>0</v>
      </c>
      <c r="BB1044" s="68" t="s">
        <v>1294</v>
      </c>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66001011</v>
      </c>
      <c r="D1045" s="12" t="s">
        <v>1295</v>
      </c>
      <c r="E1045" s="11">
        <v>1</v>
      </c>
      <c r="F1045" s="14">
        <v>66001011</v>
      </c>
      <c r="G1045" s="11">
        <v>0</v>
      </c>
      <c r="H1045" s="13">
        <v>0</v>
      </c>
      <c r="I1045" s="14">
        <v>1</v>
      </c>
      <c r="J1045" s="14">
        <v>0</v>
      </c>
      <c r="K1045" s="11">
        <v>0</v>
      </c>
      <c r="L1045" s="11">
        <v>0</v>
      </c>
      <c r="M1045" s="11">
        <v>0</v>
      </c>
      <c r="N1045" s="11">
        <v>1</v>
      </c>
      <c r="O1045" s="11">
        <v>0</v>
      </c>
      <c r="P1045" s="11">
        <v>0</v>
      </c>
      <c r="Q1045" s="11">
        <v>0</v>
      </c>
      <c r="R1045" s="6">
        <v>0</v>
      </c>
      <c r="S1045" s="11">
        <v>0</v>
      </c>
      <c r="T1045" s="11">
        <v>1</v>
      </c>
      <c r="U1045" s="11">
        <v>2</v>
      </c>
      <c r="V1045" s="11">
        <v>0</v>
      </c>
      <c r="W1045" s="11">
        <v>3</v>
      </c>
      <c r="X1045" s="11">
        <v>0</v>
      </c>
      <c r="Y1045" s="11">
        <v>0</v>
      </c>
      <c r="Z1045" s="11">
        <v>0</v>
      </c>
      <c r="AA1045" s="11">
        <v>0</v>
      </c>
      <c r="AB1045" s="14">
        <v>0</v>
      </c>
      <c r="AC1045" s="11">
        <v>0</v>
      </c>
      <c r="AD1045" s="11">
        <v>18</v>
      </c>
      <c r="AE1045" s="11">
        <v>2</v>
      </c>
      <c r="AF1045" s="11" t="s">
        <v>710</v>
      </c>
      <c r="AG1045" s="6">
        <v>2</v>
      </c>
      <c r="AH1045" s="6">
        <v>2</v>
      </c>
      <c r="AI1045" s="6">
        <v>0</v>
      </c>
      <c r="AJ1045" s="6">
        <v>1.5</v>
      </c>
      <c r="AK1045" s="11">
        <v>0</v>
      </c>
      <c r="AL1045" s="11">
        <v>0</v>
      </c>
      <c r="AM1045" s="11">
        <v>0</v>
      </c>
      <c r="AN1045" s="11">
        <v>0.25</v>
      </c>
      <c r="AO1045" s="11">
        <v>3000</v>
      </c>
      <c r="AP1045" s="11">
        <v>0.25</v>
      </c>
      <c r="AQ1045" s="11">
        <v>0</v>
      </c>
      <c r="AR1045" s="6">
        <v>0</v>
      </c>
      <c r="AS1045" s="11" t="s">
        <v>158</v>
      </c>
      <c r="AT1045" s="12" t="s">
        <v>214</v>
      </c>
      <c r="AU1045" s="11" t="s">
        <v>711</v>
      </c>
      <c r="AV1045" s="14">
        <v>10001007</v>
      </c>
      <c r="AW1045" s="14">
        <v>66001011</v>
      </c>
      <c r="AX1045" s="12" t="s">
        <v>160</v>
      </c>
      <c r="AY1045" s="11">
        <v>0</v>
      </c>
      <c r="AZ1045" s="13">
        <v>0</v>
      </c>
      <c r="BA1045" s="13">
        <v>0</v>
      </c>
      <c r="BB1045" s="37" t="s">
        <v>1296</v>
      </c>
      <c r="BC1045" s="11">
        <v>0</v>
      </c>
      <c r="BD1045" s="11">
        <v>0</v>
      </c>
      <c r="BE1045" s="11">
        <v>0</v>
      </c>
      <c r="BF1045" s="11">
        <v>0</v>
      </c>
      <c r="BG1045" s="11">
        <v>0</v>
      </c>
      <c r="BH1045" s="11">
        <v>0</v>
      </c>
      <c r="BI1045" s="9">
        <v>0</v>
      </c>
      <c r="BJ1045" s="6">
        <v>0</v>
      </c>
      <c r="BK1045" s="6">
        <v>0</v>
      </c>
      <c r="BL1045" s="6">
        <v>0</v>
      </c>
      <c r="BM1045" s="6">
        <v>0</v>
      </c>
      <c r="BN1045" s="6">
        <v>0</v>
      </c>
      <c r="BO1045" s="6">
        <v>0</v>
      </c>
    </row>
    <row r="1046" spans="3:67" ht="19.5" customHeight="1">
      <c r="C1046" s="66">
        <v>66001012</v>
      </c>
      <c r="D1046" s="82" t="s">
        <v>545</v>
      </c>
      <c r="E1046" s="55">
        <v>1</v>
      </c>
      <c r="F1046" s="66">
        <v>66001008</v>
      </c>
      <c r="G1046" s="66">
        <v>0</v>
      </c>
      <c r="H1046" s="73">
        <v>0</v>
      </c>
      <c r="I1046" s="66">
        <v>1</v>
      </c>
      <c r="J1046" s="66">
        <v>0</v>
      </c>
      <c r="K1046" s="55">
        <v>0</v>
      </c>
      <c r="L1046" s="66">
        <v>0</v>
      </c>
      <c r="M1046" s="66">
        <v>0</v>
      </c>
      <c r="N1046" s="66">
        <v>1</v>
      </c>
      <c r="O1046" s="66">
        <v>0</v>
      </c>
      <c r="P1046" s="66">
        <v>0</v>
      </c>
      <c r="Q1046" s="66">
        <v>0</v>
      </c>
      <c r="R1046" s="62">
        <v>0</v>
      </c>
      <c r="S1046" s="73">
        <v>0</v>
      </c>
      <c r="T1046" s="55">
        <v>1</v>
      </c>
      <c r="U1046" s="66">
        <v>2</v>
      </c>
      <c r="V1046" s="66">
        <v>0</v>
      </c>
      <c r="W1046" s="66">
        <v>2.75</v>
      </c>
      <c r="X1046" s="66">
        <v>0</v>
      </c>
      <c r="Y1046" s="66">
        <v>0</v>
      </c>
      <c r="Z1046" s="66">
        <v>0</v>
      </c>
      <c r="AA1046" s="66">
        <v>0</v>
      </c>
      <c r="AB1046" s="66">
        <v>0</v>
      </c>
      <c r="AC1046" s="66">
        <v>0</v>
      </c>
      <c r="AD1046" s="66">
        <v>15</v>
      </c>
      <c r="AE1046" s="66">
        <v>1</v>
      </c>
      <c r="AF1046" s="66">
        <v>3</v>
      </c>
      <c r="AG1046" s="62">
        <v>2</v>
      </c>
      <c r="AH1046" s="62">
        <v>1</v>
      </c>
      <c r="AI1046" s="6">
        <v>0</v>
      </c>
      <c r="AJ1046" s="62">
        <v>6</v>
      </c>
      <c r="AK1046" s="66">
        <v>0</v>
      </c>
      <c r="AL1046" s="66">
        <v>0</v>
      </c>
      <c r="AM1046" s="66">
        <v>0</v>
      </c>
      <c r="AN1046" s="66">
        <v>0.75</v>
      </c>
      <c r="AO1046" s="66">
        <v>3000</v>
      </c>
      <c r="AP1046" s="66">
        <v>1.5</v>
      </c>
      <c r="AQ1046" s="66">
        <v>0</v>
      </c>
      <c r="AR1046" s="62">
        <v>0</v>
      </c>
      <c r="AS1046" s="66" t="s">
        <v>158</v>
      </c>
      <c r="AT1046" s="82" t="s">
        <v>729</v>
      </c>
      <c r="AU1046" s="66" t="s">
        <v>730</v>
      </c>
      <c r="AV1046" s="66">
        <v>10000006</v>
      </c>
      <c r="AW1046" s="66">
        <v>70405004</v>
      </c>
      <c r="AX1046" s="82" t="s">
        <v>160</v>
      </c>
      <c r="AY1046" s="82">
        <v>0</v>
      </c>
      <c r="AZ1046" s="73">
        <v>0</v>
      </c>
      <c r="BA1046" s="73">
        <v>0</v>
      </c>
      <c r="BB1046" s="84" t="s">
        <v>1297</v>
      </c>
      <c r="BC1046" s="66">
        <v>0</v>
      </c>
      <c r="BD1046" s="55">
        <v>0</v>
      </c>
      <c r="BE1046" s="66">
        <v>0</v>
      </c>
      <c r="BF1046" s="66">
        <v>0</v>
      </c>
      <c r="BG1046" s="66">
        <v>0</v>
      </c>
      <c r="BH1046" s="66">
        <v>0</v>
      </c>
      <c r="BI1046" s="85">
        <v>0</v>
      </c>
      <c r="BJ1046" s="6">
        <v>0</v>
      </c>
      <c r="BK1046" s="6">
        <v>0</v>
      </c>
      <c r="BL1046" s="6">
        <v>0</v>
      </c>
      <c r="BM1046" s="6">
        <v>0</v>
      </c>
      <c r="BN1046" s="6">
        <v>0</v>
      </c>
      <c r="BO1046" s="6">
        <v>0</v>
      </c>
    </row>
    <row r="1047" spans="3:67" ht="20.100000000000001" customHeight="1">
      <c r="C1047" s="66">
        <v>66001013</v>
      </c>
      <c r="D1047" s="82" t="s">
        <v>1298</v>
      </c>
      <c r="E1047" s="55">
        <v>1</v>
      </c>
      <c r="F1047" s="66">
        <v>66001002</v>
      </c>
      <c r="G1047" s="66">
        <v>0</v>
      </c>
      <c r="H1047" s="73">
        <v>0</v>
      </c>
      <c r="I1047" s="66">
        <v>1</v>
      </c>
      <c r="J1047" s="66">
        <v>0</v>
      </c>
      <c r="K1047" s="55">
        <v>0</v>
      </c>
      <c r="L1047" s="66">
        <v>0</v>
      </c>
      <c r="M1047" s="66">
        <v>0</v>
      </c>
      <c r="N1047" s="66">
        <v>1</v>
      </c>
      <c r="O1047" s="66">
        <v>1</v>
      </c>
      <c r="P1047" s="66">
        <v>0</v>
      </c>
      <c r="Q1047" s="66">
        <v>0</v>
      </c>
      <c r="R1047" s="62">
        <v>0</v>
      </c>
      <c r="S1047" s="73">
        <v>0</v>
      </c>
      <c r="T1047" s="55">
        <v>1</v>
      </c>
      <c r="U1047" s="66">
        <v>2</v>
      </c>
      <c r="V1047" s="66">
        <v>0</v>
      </c>
      <c r="W1047" s="66">
        <v>1</v>
      </c>
      <c r="X1047" s="66">
        <v>0</v>
      </c>
      <c r="Y1047" s="66">
        <v>0</v>
      </c>
      <c r="Z1047" s="66">
        <v>0</v>
      </c>
      <c r="AA1047" s="66">
        <v>0</v>
      </c>
      <c r="AB1047" s="66">
        <v>0</v>
      </c>
      <c r="AC1047" s="66">
        <v>0</v>
      </c>
      <c r="AD1047" s="66">
        <v>9</v>
      </c>
      <c r="AE1047" s="66">
        <v>1</v>
      </c>
      <c r="AF1047" s="66">
        <v>4</v>
      </c>
      <c r="AG1047" s="62">
        <v>9</v>
      </c>
      <c r="AH1047" s="62">
        <v>0</v>
      </c>
      <c r="AI1047" s="6">
        <v>0</v>
      </c>
      <c r="AJ1047" s="62">
        <v>6</v>
      </c>
      <c r="AK1047" s="66">
        <v>0</v>
      </c>
      <c r="AL1047" s="66">
        <v>0</v>
      </c>
      <c r="AM1047" s="66">
        <v>0</v>
      </c>
      <c r="AN1047" s="66">
        <v>0.5</v>
      </c>
      <c r="AO1047" s="66">
        <v>30000</v>
      </c>
      <c r="AP1047" s="66">
        <v>0.5</v>
      </c>
      <c r="AQ1047" s="66">
        <v>0</v>
      </c>
      <c r="AR1047" s="62">
        <v>0</v>
      </c>
      <c r="AS1047" s="66">
        <v>96001013</v>
      </c>
      <c r="AT1047" s="82" t="s">
        <v>159</v>
      </c>
      <c r="AU1047" s="66" t="s">
        <v>699</v>
      </c>
      <c r="AV1047" s="66">
        <v>10000009</v>
      </c>
      <c r="AW1047" s="66">
        <v>70405005</v>
      </c>
      <c r="AX1047" s="82" t="s">
        <v>230</v>
      </c>
      <c r="AY1047" s="82" t="s">
        <v>260</v>
      </c>
      <c r="AZ1047" s="73">
        <v>0</v>
      </c>
      <c r="BA1047" s="73">
        <v>0</v>
      </c>
      <c r="BB1047" s="130" t="s">
        <v>1299</v>
      </c>
      <c r="BC1047" s="66">
        <v>0</v>
      </c>
      <c r="BD1047" s="55">
        <v>0</v>
      </c>
      <c r="BE1047" s="66">
        <v>0</v>
      </c>
      <c r="BF1047" s="66">
        <v>0</v>
      </c>
      <c r="BG1047" s="66">
        <v>0</v>
      </c>
      <c r="BH1047" s="66">
        <v>0</v>
      </c>
      <c r="BI1047" s="85">
        <v>0</v>
      </c>
      <c r="BJ1047" s="6">
        <v>0</v>
      </c>
      <c r="BK1047" s="6">
        <v>0</v>
      </c>
      <c r="BL1047" s="6">
        <v>0</v>
      </c>
      <c r="BM1047" s="6">
        <v>0</v>
      </c>
      <c r="BN1047" s="6">
        <v>0</v>
      </c>
      <c r="BO1047" s="6">
        <v>0</v>
      </c>
    </row>
    <row r="1048" spans="3:67" ht="20.100000000000001" customHeight="1">
      <c r="C1048" s="66">
        <v>66001014</v>
      </c>
      <c r="D1048" s="82" t="s">
        <v>1300</v>
      </c>
      <c r="E1048" s="55">
        <v>1</v>
      </c>
      <c r="F1048" s="66">
        <v>62012201</v>
      </c>
      <c r="G1048" s="66">
        <v>0</v>
      </c>
      <c r="H1048" s="73">
        <v>0</v>
      </c>
      <c r="I1048" s="66">
        <v>1</v>
      </c>
      <c r="J1048" s="66">
        <v>0</v>
      </c>
      <c r="K1048" s="55">
        <v>0</v>
      </c>
      <c r="L1048" s="66">
        <v>0</v>
      </c>
      <c r="M1048" s="66">
        <v>0</v>
      </c>
      <c r="N1048" s="66">
        <v>1</v>
      </c>
      <c r="O1048" s="66">
        <v>0</v>
      </c>
      <c r="P1048" s="66">
        <v>0</v>
      </c>
      <c r="Q1048" s="66">
        <v>0</v>
      </c>
      <c r="R1048" s="62">
        <v>0</v>
      </c>
      <c r="S1048" s="73">
        <v>0</v>
      </c>
      <c r="T1048" s="55">
        <v>1</v>
      </c>
      <c r="U1048" s="66">
        <v>2</v>
      </c>
      <c r="V1048" s="66">
        <v>0</v>
      </c>
      <c r="W1048" s="66">
        <v>2</v>
      </c>
      <c r="X1048" s="66">
        <v>0</v>
      </c>
      <c r="Y1048" s="66">
        <v>0</v>
      </c>
      <c r="Z1048" s="66">
        <v>0</v>
      </c>
      <c r="AA1048" s="66">
        <v>0</v>
      </c>
      <c r="AB1048" s="66">
        <v>0</v>
      </c>
      <c r="AC1048" s="66">
        <v>0</v>
      </c>
      <c r="AD1048" s="66">
        <v>12</v>
      </c>
      <c r="AE1048" s="66">
        <v>1</v>
      </c>
      <c r="AF1048" s="66">
        <v>3.5</v>
      </c>
      <c r="AG1048" s="62">
        <v>0</v>
      </c>
      <c r="AH1048" s="62">
        <v>0</v>
      </c>
      <c r="AI1048" s="6">
        <v>0</v>
      </c>
      <c r="AJ1048" s="62">
        <v>4</v>
      </c>
      <c r="AK1048" s="66">
        <v>0</v>
      </c>
      <c r="AL1048" s="66">
        <v>0</v>
      </c>
      <c r="AM1048" s="66">
        <v>0</v>
      </c>
      <c r="AN1048" s="66">
        <v>0.5</v>
      </c>
      <c r="AO1048" s="66">
        <v>3000</v>
      </c>
      <c r="AP1048" s="66">
        <v>0</v>
      </c>
      <c r="AQ1048" s="66">
        <v>0</v>
      </c>
      <c r="AR1048" s="62">
        <v>0</v>
      </c>
      <c r="AS1048" s="66">
        <v>92005001</v>
      </c>
      <c r="AT1048" s="82" t="s">
        <v>159</v>
      </c>
      <c r="AU1048" s="66" t="s">
        <v>349</v>
      </c>
      <c r="AV1048" s="66">
        <v>10000009</v>
      </c>
      <c r="AW1048" s="66">
        <v>70405006</v>
      </c>
      <c r="AX1048" s="82" t="s">
        <v>160</v>
      </c>
      <c r="AY1048" s="82">
        <v>0</v>
      </c>
      <c r="AZ1048" s="73">
        <v>0</v>
      </c>
      <c r="BA1048" s="73">
        <v>0</v>
      </c>
      <c r="BB1048" s="130" t="s">
        <v>1301</v>
      </c>
      <c r="BC1048" s="66">
        <v>0</v>
      </c>
      <c r="BD1048" s="55">
        <v>0</v>
      </c>
      <c r="BE1048" s="66">
        <v>0</v>
      </c>
      <c r="BF1048" s="66">
        <v>0</v>
      </c>
      <c r="BG1048" s="66">
        <v>0</v>
      </c>
      <c r="BH1048" s="66">
        <v>0</v>
      </c>
      <c r="BI1048" s="85">
        <v>0</v>
      </c>
      <c r="BJ1048" s="6">
        <v>0</v>
      </c>
      <c r="BK1048" s="6">
        <v>0</v>
      </c>
      <c r="BL1048" s="6">
        <v>0</v>
      </c>
      <c r="BM1048" s="6">
        <v>0</v>
      </c>
      <c r="BN1048" s="6">
        <v>0</v>
      </c>
      <c r="BO1048" s="6">
        <v>0</v>
      </c>
    </row>
    <row r="1049" spans="3:67" ht="20.100000000000001" customHeight="1">
      <c r="C1049" s="66">
        <v>66001015</v>
      </c>
      <c r="D1049" s="82" t="s">
        <v>1302</v>
      </c>
      <c r="E1049" s="55">
        <v>1</v>
      </c>
      <c r="F1049" s="66">
        <v>62011201</v>
      </c>
      <c r="G1049" s="66">
        <v>0</v>
      </c>
      <c r="H1049" s="73">
        <v>0</v>
      </c>
      <c r="I1049" s="66">
        <v>1</v>
      </c>
      <c r="J1049" s="66">
        <v>0</v>
      </c>
      <c r="K1049" s="55">
        <v>0</v>
      </c>
      <c r="L1049" s="66">
        <v>0</v>
      </c>
      <c r="M1049" s="66">
        <v>0</v>
      </c>
      <c r="N1049" s="66">
        <v>2</v>
      </c>
      <c r="O1049" s="66">
        <v>1</v>
      </c>
      <c r="P1049" s="66">
        <v>0.05</v>
      </c>
      <c r="Q1049" s="66">
        <v>0</v>
      </c>
      <c r="R1049" s="62">
        <v>0</v>
      </c>
      <c r="S1049" s="73">
        <v>0</v>
      </c>
      <c r="T1049" s="55">
        <v>1</v>
      </c>
      <c r="U1049" s="66">
        <v>2</v>
      </c>
      <c r="V1049" s="66">
        <v>0</v>
      </c>
      <c r="W1049" s="66">
        <v>1.8</v>
      </c>
      <c r="X1049" s="66">
        <v>700</v>
      </c>
      <c r="Y1049" s="66">
        <v>0</v>
      </c>
      <c r="Z1049" s="66">
        <v>0</v>
      </c>
      <c r="AA1049" s="66">
        <v>0</v>
      </c>
      <c r="AB1049" s="66">
        <v>1</v>
      </c>
      <c r="AC1049" s="66">
        <v>0</v>
      </c>
      <c r="AD1049" s="66">
        <v>10</v>
      </c>
      <c r="AE1049" s="66">
        <v>1</v>
      </c>
      <c r="AF1049" s="66">
        <v>1</v>
      </c>
      <c r="AG1049" s="62">
        <v>2</v>
      </c>
      <c r="AH1049" s="62">
        <v>2</v>
      </c>
      <c r="AI1049" s="6">
        <v>0</v>
      </c>
      <c r="AJ1049" s="62">
        <v>4</v>
      </c>
      <c r="AK1049" s="66">
        <v>0</v>
      </c>
      <c r="AL1049" s="66">
        <v>0</v>
      </c>
      <c r="AM1049" s="66">
        <v>0</v>
      </c>
      <c r="AN1049" s="66">
        <v>0.5</v>
      </c>
      <c r="AO1049" s="66">
        <v>30000</v>
      </c>
      <c r="AP1049" s="66">
        <v>0.5</v>
      </c>
      <c r="AQ1049" s="66">
        <v>5</v>
      </c>
      <c r="AR1049" s="62">
        <v>0</v>
      </c>
      <c r="AS1049" s="66">
        <v>92003001</v>
      </c>
      <c r="AT1049" s="82" t="s">
        <v>159</v>
      </c>
      <c r="AU1049" s="66" t="s">
        <v>356</v>
      </c>
      <c r="AV1049" s="66">
        <v>10003002</v>
      </c>
      <c r="AW1049" s="66">
        <v>70405009</v>
      </c>
      <c r="AX1049" s="82" t="s">
        <v>380</v>
      </c>
      <c r="AY1049" s="82">
        <v>0</v>
      </c>
      <c r="AZ1049" s="73">
        <v>0</v>
      </c>
      <c r="BA1049" s="73">
        <v>0</v>
      </c>
      <c r="BB1049" s="130" t="s">
        <v>1303</v>
      </c>
      <c r="BC1049" s="66">
        <v>0</v>
      </c>
      <c r="BD1049" s="55">
        <v>0</v>
      </c>
      <c r="BE1049" s="66">
        <v>0</v>
      </c>
      <c r="BF1049" s="66">
        <v>0</v>
      </c>
      <c r="BG1049" s="66">
        <v>0</v>
      </c>
      <c r="BH1049" s="66">
        <v>0</v>
      </c>
      <c r="BI1049" s="85">
        <v>0</v>
      </c>
      <c r="BJ1049" s="6">
        <v>0</v>
      </c>
      <c r="BK1049" s="6">
        <v>0</v>
      </c>
      <c r="BL1049" s="6">
        <v>0</v>
      </c>
      <c r="BM1049" s="6">
        <v>0</v>
      </c>
      <c r="BN1049" s="6">
        <v>0</v>
      </c>
      <c r="BO1049" s="6">
        <v>0</v>
      </c>
    </row>
    <row r="1050" spans="3:67" ht="20.100000000000001" customHeight="1">
      <c r="C1050" s="66">
        <v>66001016</v>
      </c>
      <c r="D1050" s="82" t="s">
        <v>1304</v>
      </c>
      <c r="E1050" s="55">
        <v>1</v>
      </c>
      <c r="F1050" s="66">
        <v>66001002</v>
      </c>
      <c r="G1050" s="66">
        <v>0</v>
      </c>
      <c r="H1050" s="73">
        <v>0</v>
      </c>
      <c r="I1050" s="66">
        <v>1</v>
      </c>
      <c r="J1050" s="66">
        <v>0</v>
      </c>
      <c r="K1050" s="55">
        <v>0</v>
      </c>
      <c r="L1050" s="66">
        <v>0</v>
      </c>
      <c r="M1050" s="66">
        <v>0</v>
      </c>
      <c r="N1050" s="66">
        <v>1</v>
      </c>
      <c r="O1050" s="66">
        <v>0</v>
      </c>
      <c r="P1050" s="66">
        <v>0</v>
      </c>
      <c r="Q1050" s="66">
        <v>0</v>
      </c>
      <c r="R1050" s="62">
        <v>0</v>
      </c>
      <c r="S1050" s="73">
        <v>0</v>
      </c>
      <c r="T1050" s="55">
        <v>1</v>
      </c>
      <c r="U1050" s="66">
        <v>2</v>
      </c>
      <c r="V1050" s="66">
        <v>0</v>
      </c>
      <c r="W1050" s="66">
        <v>0.75</v>
      </c>
      <c r="X1050" s="66">
        <v>0</v>
      </c>
      <c r="Y1050" s="66">
        <v>0</v>
      </c>
      <c r="Z1050" s="66">
        <v>0</v>
      </c>
      <c r="AA1050" s="66">
        <v>0</v>
      </c>
      <c r="AB1050" s="66">
        <v>0</v>
      </c>
      <c r="AC1050" s="66">
        <v>0</v>
      </c>
      <c r="AD1050" s="66">
        <v>24</v>
      </c>
      <c r="AE1050" s="66">
        <v>1</v>
      </c>
      <c r="AF1050" s="66">
        <v>4</v>
      </c>
      <c r="AG1050" s="62">
        <v>2</v>
      </c>
      <c r="AH1050" s="62">
        <v>1</v>
      </c>
      <c r="AI1050" s="6">
        <v>0</v>
      </c>
      <c r="AJ1050" s="62">
        <v>6</v>
      </c>
      <c r="AK1050" s="66">
        <v>0</v>
      </c>
      <c r="AL1050" s="66">
        <v>0</v>
      </c>
      <c r="AM1050" s="66">
        <v>0</v>
      </c>
      <c r="AN1050" s="66">
        <v>0.5</v>
      </c>
      <c r="AO1050" s="66">
        <v>9000</v>
      </c>
      <c r="AP1050" s="66">
        <v>0.5</v>
      </c>
      <c r="AQ1050" s="66">
        <v>0</v>
      </c>
      <c r="AR1050" s="62">
        <v>0</v>
      </c>
      <c r="AS1050" s="66">
        <v>92002002</v>
      </c>
      <c r="AT1050" s="82" t="s">
        <v>733</v>
      </c>
      <c r="AU1050" s="66" t="s">
        <v>699</v>
      </c>
      <c r="AV1050" s="66">
        <v>10002001</v>
      </c>
      <c r="AW1050" s="66">
        <v>70405008</v>
      </c>
      <c r="AX1050" s="82" t="s">
        <v>230</v>
      </c>
      <c r="AY1050" s="82" t="s">
        <v>260</v>
      </c>
      <c r="AZ1050" s="73">
        <v>0</v>
      </c>
      <c r="BA1050" s="73">
        <v>0</v>
      </c>
      <c r="BB1050" s="84" t="s">
        <v>1305</v>
      </c>
      <c r="BC1050" s="66">
        <v>0</v>
      </c>
      <c r="BD1050" s="55">
        <v>0</v>
      </c>
      <c r="BE1050" s="66">
        <v>0</v>
      </c>
      <c r="BF1050" s="66">
        <v>0</v>
      </c>
      <c r="BG1050" s="66">
        <v>0</v>
      </c>
      <c r="BH1050" s="66">
        <v>0</v>
      </c>
      <c r="BI1050" s="85">
        <v>0</v>
      </c>
      <c r="BJ1050" s="6">
        <v>0</v>
      </c>
      <c r="BK1050" s="6">
        <v>0</v>
      </c>
      <c r="BL1050" s="6">
        <v>0</v>
      </c>
      <c r="BM1050" s="6">
        <v>0</v>
      </c>
      <c r="BN1050" s="6">
        <v>0</v>
      </c>
      <c r="BO1050" s="6">
        <v>0</v>
      </c>
    </row>
    <row r="1051" spans="3:67" ht="20.100000000000001" customHeight="1">
      <c r="C1051" s="66">
        <v>66001017</v>
      </c>
      <c r="D1051" s="54" t="s">
        <v>1306</v>
      </c>
      <c r="E1051" s="66">
        <v>1</v>
      </c>
      <c r="F1051" s="55">
        <v>62021501</v>
      </c>
      <c r="G1051" s="66">
        <v>0</v>
      </c>
      <c r="H1051" s="73">
        <v>0</v>
      </c>
      <c r="I1051" s="66">
        <v>1</v>
      </c>
      <c r="J1051" s="66">
        <v>0</v>
      </c>
      <c r="K1051" s="66">
        <v>0</v>
      </c>
      <c r="L1051" s="55">
        <v>0</v>
      </c>
      <c r="M1051" s="55">
        <v>0</v>
      </c>
      <c r="N1051" s="55">
        <v>1</v>
      </c>
      <c r="O1051" s="55">
        <v>0</v>
      </c>
      <c r="P1051" s="55">
        <v>0</v>
      </c>
      <c r="Q1051" s="55">
        <v>0</v>
      </c>
      <c r="R1051" s="62">
        <v>0</v>
      </c>
      <c r="S1051" s="55">
        <v>0</v>
      </c>
      <c r="T1051" s="55">
        <v>1</v>
      </c>
      <c r="U1051" s="55">
        <v>2</v>
      </c>
      <c r="V1051" s="55">
        <v>0</v>
      </c>
      <c r="W1051" s="55">
        <v>0</v>
      </c>
      <c r="X1051" s="55">
        <v>0</v>
      </c>
      <c r="Y1051" s="55">
        <v>0</v>
      </c>
      <c r="Z1051" s="55">
        <v>0</v>
      </c>
      <c r="AA1051" s="55">
        <v>0</v>
      </c>
      <c r="AB1051" s="55">
        <v>0</v>
      </c>
      <c r="AC1051" s="55">
        <v>0</v>
      </c>
      <c r="AD1051" s="55">
        <v>15</v>
      </c>
      <c r="AE1051" s="55">
        <v>0</v>
      </c>
      <c r="AF1051" s="55">
        <v>0</v>
      </c>
      <c r="AG1051" s="62">
        <v>0</v>
      </c>
      <c r="AH1051" s="62">
        <v>0</v>
      </c>
      <c r="AI1051" s="6">
        <v>0</v>
      </c>
      <c r="AJ1051" s="62">
        <f>G67+AJ7268</f>
        <v>60010602</v>
      </c>
      <c r="AK1051" s="55">
        <v>0</v>
      </c>
      <c r="AL1051" s="55">
        <v>0</v>
      </c>
      <c r="AM1051" s="55">
        <v>0</v>
      </c>
      <c r="AN1051" s="66">
        <v>0.5</v>
      </c>
      <c r="AO1051" s="55">
        <v>3000</v>
      </c>
      <c r="AP1051" s="55">
        <v>0.5</v>
      </c>
      <c r="AQ1051" s="55">
        <v>0</v>
      </c>
      <c r="AR1051" s="62">
        <v>0</v>
      </c>
      <c r="AS1051" s="55" t="s">
        <v>158</v>
      </c>
      <c r="AT1051" s="54" t="s">
        <v>159</v>
      </c>
      <c r="AU1051" s="55" t="s">
        <v>356</v>
      </c>
      <c r="AV1051" s="66">
        <v>0</v>
      </c>
      <c r="AW1051" s="66">
        <v>21101051</v>
      </c>
      <c r="AX1051" s="54" t="s">
        <v>800</v>
      </c>
      <c r="AY1051" s="200" t="s">
        <v>1307</v>
      </c>
      <c r="AZ1051" s="73">
        <v>0</v>
      </c>
      <c r="BA1051" s="73">
        <v>0</v>
      </c>
      <c r="BB1051" s="74" t="s">
        <v>1308</v>
      </c>
      <c r="BC1051" s="55">
        <v>0</v>
      </c>
      <c r="BD1051" s="55">
        <v>0</v>
      </c>
      <c r="BE1051" s="55">
        <v>0</v>
      </c>
      <c r="BF1051" s="55">
        <v>0</v>
      </c>
      <c r="BG1051" s="55">
        <v>0</v>
      </c>
      <c r="BH1051" s="55">
        <v>0</v>
      </c>
      <c r="BI1051" s="85">
        <v>0</v>
      </c>
      <c r="BJ1051" s="6">
        <v>0</v>
      </c>
      <c r="BK1051" s="6">
        <v>0</v>
      </c>
      <c r="BL1051" s="6">
        <v>0</v>
      </c>
      <c r="BM1051" s="6">
        <v>0</v>
      </c>
      <c r="BN1051" s="6">
        <v>0</v>
      </c>
      <c r="BO1051" s="6">
        <v>0</v>
      </c>
    </row>
    <row r="1052" spans="3:67" ht="20.100000000000001" customHeight="1">
      <c r="C1052" s="66">
        <v>66001018</v>
      </c>
      <c r="D1052" s="82" t="s">
        <v>1309</v>
      </c>
      <c r="E1052" s="55">
        <v>1</v>
      </c>
      <c r="F1052" s="66">
        <v>62011201</v>
      </c>
      <c r="G1052" s="66">
        <v>0</v>
      </c>
      <c r="H1052" s="73">
        <v>0</v>
      </c>
      <c r="I1052" s="66">
        <v>1</v>
      </c>
      <c r="J1052" s="66">
        <v>0</v>
      </c>
      <c r="K1052" s="55">
        <v>0</v>
      </c>
      <c r="L1052" s="66">
        <v>0</v>
      </c>
      <c r="M1052" s="66">
        <v>0</v>
      </c>
      <c r="N1052" s="66">
        <v>2</v>
      </c>
      <c r="O1052" s="66">
        <v>3</v>
      </c>
      <c r="P1052" s="66">
        <v>0.05</v>
      </c>
      <c r="Q1052" s="66">
        <v>0</v>
      </c>
      <c r="R1052" s="62">
        <v>0</v>
      </c>
      <c r="S1052" s="73">
        <v>0</v>
      </c>
      <c r="T1052" s="55">
        <v>1</v>
      </c>
      <c r="U1052" s="66">
        <v>2</v>
      </c>
      <c r="V1052" s="66">
        <v>0</v>
      </c>
      <c r="W1052" s="66">
        <v>1.8</v>
      </c>
      <c r="X1052" s="66">
        <v>700</v>
      </c>
      <c r="Y1052" s="66">
        <v>0</v>
      </c>
      <c r="Z1052" s="66">
        <v>0</v>
      </c>
      <c r="AA1052" s="66">
        <v>0</v>
      </c>
      <c r="AB1052" s="66">
        <v>1</v>
      </c>
      <c r="AC1052" s="66">
        <v>0</v>
      </c>
      <c r="AD1052" s="66">
        <v>10</v>
      </c>
      <c r="AE1052" s="66">
        <v>1</v>
      </c>
      <c r="AF1052" s="66">
        <v>1</v>
      </c>
      <c r="AG1052" s="62">
        <v>2</v>
      </c>
      <c r="AH1052" s="62">
        <v>2</v>
      </c>
      <c r="AI1052" s="6">
        <v>0</v>
      </c>
      <c r="AJ1052" s="62">
        <v>4</v>
      </c>
      <c r="AK1052" s="66">
        <v>0</v>
      </c>
      <c r="AL1052" s="66">
        <v>0</v>
      </c>
      <c r="AM1052" s="66">
        <v>0</v>
      </c>
      <c r="AN1052" s="66">
        <v>0.5</v>
      </c>
      <c r="AO1052" s="66">
        <v>30000</v>
      </c>
      <c r="AP1052" s="66">
        <v>0.5</v>
      </c>
      <c r="AQ1052" s="66">
        <v>10</v>
      </c>
      <c r="AR1052" s="62">
        <v>0</v>
      </c>
      <c r="AS1052" s="66">
        <v>93000208</v>
      </c>
      <c r="AT1052" s="82" t="s">
        <v>159</v>
      </c>
      <c r="AU1052" s="66" t="s">
        <v>356</v>
      </c>
      <c r="AV1052" s="66">
        <v>10003002</v>
      </c>
      <c r="AW1052" s="66">
        <v>21100020</v>
      </c>
      <c r="AX1052" s="82" t="s">
        <v>380</v>
      </c>
      <c r="AY1052" s="82">
        <v>0</v>
      </c>
      <c r="AZ1052" s="73">
        <v>0</v>
      </c>
      <c r="BA1052" s="73">
        <v>0</v>
      </c>
      <c r="BB1052" s="130" t="s">
        <v>1310</v>
      </c>
      <c r="BC1052" s="66">
        <v>0</v>
      </c>
      <c r="BD1052" s="55">
        <v>0</v>
      </c>
      <c r="BE1052" s="66">
        <v>0</v>
      </c>
      <c r="BF1052" s="66">
        <v>0</v>
      </c>
      <c r="BG1052" s="66">
        <v>0</v>
      </c>
      <c r="BH1052" s="66">
        <v>0</v>
      </c>
      <c r="BI1052" s="85">
        <v>0</v>
      </c>
      <c r="BJ1052" s="6">
        <v>1</v>
      </c>
      <c r="BK1052" s="6">
        <v>0</v>
      </c>
      <c r="BL1052" s="6">
        <v>0</v>
      </c>
      <c r="BM1052" s="6">
        <v>0</v>
      </c>
      <c r="BN1052" s="6">
        <v>0</v>
      </c>
      <c r="BO1052" s="6">
        <v>0</v>
      </c>
    </row>
    <row r="1053" spans="3:67" ht="20.100000000000001" customHeight="1">
      <c r="C1053" s="66">
        <v>66001019</v>
      </c>
      <c r="D1053" s="54" t="s">
        <v>1311</v>
      </c>
      <c r="E1053" s="55">
        <v>1</v>
      </c>
      <c r="F1053" s="55">
        <v>63003001</v>
      </c>
      <c r="G1053" s="55">
        <v>0</v>
      </c>
      <c r="H1053" s="73">
        <v>0</v>
      </c>
      <c r="I1053" s="66">
        <v>1</v>
      </c>
      <c r="J1053" s="66">
        <v>0</v>
      </c>
      <c r="K1053" s="55">
        <v>0</v>
      </c>
      <c r="L1053" s="55">
        <v>0</v>
      </c>
      <c r="M1053" s="55">
        <v>0</v>
      </c>
      <c r="N1053" s="55">
        <v>2</v>
      </c>
      <c r="O1053" s="55">
        <v>12</v>
      </c>
      <c r="P1053" s="55">
        <v>1</v>
      </c>
      <c r="Q1053" s="55">
        <v>0</v>
      </c>
      <c r="R1053" s="62">
        <v>0</v>
      </c>
      <c r="S1053" s="55">
        <v>0</v>
      </c>
      <c r="T1053" s="55">
        <v>1</v>
      </c>
      <c r="U1053" s="55">
        <v>2</v>
      </c>
      <c r="V1053" s="55">
        <v>0</v>
      </c>
      <c r="W1053" s="66">
        <v>0</v>
      </c>
      <c r="X1053" s="66">
        <v>0</v>
      </c>
      <c r="Y1053" s="55">
        <v>0</v>
      </c>
      <c r="Z1053" s="55">
        <v>0</v>
      </c>
      <c r="AA1053" s="55">
        <v>0</v>
      </c>
      <c r="AB1053" s="55">
        <v>1</v>
      </c>
      <c r="AC1053" s="55">
        <v>0</v>
      </c>
      <c r="AD1053" s="55">
        <v>60</v>
      </c>
      <c r="AE1053" s="55">
        <v>1</v>
      </c>
      <c r="AF1053" s="55">
        <v>10</v>
      </c>
      <c r="AG1053" s="62">
        <v>0</v>
      </c>
      <c r="AH1053" s="62">
        <v>0</v>
      </c>
      <c r="AI1053" s="6">
        <v>0</v>
      </c>
      <c r="AJ1053" s="62">
        <v>0</v>
      </c>
      <c r="AK1053" s="55">
        <v>0</v>
      </c>
      <c r="AL1053" s="55">
        <v>0</v>
      </c>
      <c r="AM1053" s="55">
        <v>0</v>
      </c>
      <c r="AN1053" s="55">
        <v>1</v>
      </c>
      <c r="AO1053" s="55">
        <v>50000</v>
      </c>
      <c r="AP1053" s="55">
        <v>0</v>
      </c>
      <c r="AQ1053" s="55">
        <v>0</v>
      </c>
      <c r="AR1053" s="62">
        <v>90503002</v>
      </c>
      <c r="AS1053" s="55">
        <v>90503002</v>
      </c>
      <c r="AT1053" s="54" t="s">
        <v>158</v>
      </c>
      <c r="AU1053" s="55">
        <v>0</v>
      </c>
      <c r="AV1053" s="66">
        <v>0</v>
      </c>
      <c r="AW1053" s="66">
        <v>0</v>
      </c>
      <c r="AX1053" s="54" t="s">
        <v>1081</v>
      </c>
      <c r="AY1053" s="55">
        <v>0</v>
      </c>
      <c r="AZ1053" s="73">
        <v>0</v>
      </c>
      <c r="BA1053" s="73">
        <v>0</v>
      </c>
      <c r="BB1053" s="74" t="s">
        <v>1312</v>
      </c>
      <c r="BC1053" s="55">
        <v>0</v>
      </c>
      <c r="BD1053" s="55">
        <v>0</v>
      </c>
      <c r="BE1053" s="55">
        <v>0</v>
      </c>
      <c r="BF1053" s="55">
        <v>0</v>
      </c>
      <c r="BG1053" s="55">
        <v>0</v>
      </c>
      <c r="BH1053" s="55">
        <v>0</v>
      </c>
      <c r="BI1053" s="85">
        <v>0</v>
      </c>
      <c r="BJ1053" s="6">
        <v>1</v>
      </c>
      <c r="BK1053" s="6">
        <v>0</v>
      </c>
      <c r="BL1053" s="6">
        <v>0</v>
      </c>
      <c r="BM1053" s="6">
        <v>0</v>
      </c>
      <c r="BN1053" s="6">
        <v>0</v>
      </c>
      <c r="BO1053" s="6">
        <v>0</v>
      </c>
    </row>
    <row r="1054" spans="3:67" ht="19.5" customHeight="1">
      <c r="C1054" s="14">
        <v>66001020</v>
      </c>
      <c r="D1054" s="15" t="s">
        <v>1313</v>
      </c>
      <c r="E1054" s="11">
        <v>0</v>
      </c>
      <c r="F1054" s="14">
        <v>62022401</v>
      </c>
      <c r="G1054" s="14">
        <v>0</v>
      </c>
      <c r="H1054" s="13">
        <v>0</v>
      </c>
      <c r="I1054" s="11">
        <v>1</v>
      </c>
      <c r="J1054" s="14">
        <v>0</v>
      </c>
      <c r="K1054" s="11">
        <v>0</v>
      </c>
      <c r="L1054" s="14">
        <v>0</v>
      </c>
      <c r="M1054" s="14">
        <v>0</v>
      </c>
      <c r="N1054" s="14">
        <v>2</v>
      </c>
      <c r="O1054" s="14">
        <v>1</v>
      </c>
      <c r="P1054" s="14">
        <v>1</v>
      </c>
      <c r="Q1054" s="14">
        <v>0</v>
      </c>
      <c r="R1054" s="6">
        <v>0</v>
      </c>
      <c r="S1054" s="13">
        <v>0</v>
      </c>
      <c r="T1054" s="11">
        <v>1</v>
      </c>
      <c r="U1054" s="14">
        <v>2</v>
      </c>
      <c r="V1054" s="14">
        <v>0</v>
      </c>
      <c r="W1054" s="14">
        <v>3</v>
      </c>
      <c r="X1054" s="14">
        <v>0</v>
      </c>
      <c r="Y1054" s="14">
        <v>0</v>
      </c>
      <c r="Z1054" s="14">
        <v>0</v>
      </c>
      <c r="AA1054" s="14">
        <v>0</v>
      </c>
      <c r="AB1054" s="14">
        <v>0</v>
      </c>
      <c r="AC1054" s="14">
        <v>0</v>
      </c>
      <c r="AD1054" s="14">
        <v>1</v>
      </c>
      <c r="AE1054" s="14">
        <v>1</v>
      </c>
      <c r="AF1054" s="14">
        <v>3</v>
      </c>
      <c r="AG1054" s="6">
        <v>2</v>
      </c>
      <c r="AH1054" s="6">
        <v>1</v>
      </c>
      <c r="AI1054" s="6">
        <v>0</v>
      </c>
      <c r="AJ1054" s="6">
        <v>6</v>
      </c>
      <c r="AK1054" s="14">
        <v>0</v>
      </c>
      <c r="AL1054" s="14">
        <v>0</v>
      </c>
      <c r="AM1054" s="14">
        <v>0</v>
      </c>
      <c r="AN1054" s="14">
        <v>0</v>
      </c>
      <c r="AO1054" s="14">
        <v>30000</v>
      </c>
      <c r="AP1054" s="14">
        <v>0</v>
      </c>
      <c r="AQ1054" s="14">
        <v>0</v>
      </c>
      <c r="AR1054" s="6">
        <v>96001014</v>
      </c>
      <c r="AS1054" s="14">
        <v>0</v>
      </c>
      <c r="AT1054" s="15" t="s">
        <v>159</v>
      </c>
      <c r="AU1054" s="14" t="s">
        <v>825</v>
      </c>
      <c r="AV1054" s="14">
        <v>10003002</v>
      </c>
      <c r="AW1054" s="14">
        <v>21102031</v>
      </c>
      <c r="AX1054" s="15" t="s">
        <v>160</v>
      </c>
      <c r="AY1054" s="15">
        <v>0</v>
      </c>
      <c r="AZ1054" s="13">
        <v>0</v>
      </c>
      <c r="BA1054" s="13">
        <v>0</v>
      </c>
      <c r="BB1054" s="108"/>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68000001</v>
      </c>
      <c r="D1055" s="15" t="s">
        <v>292</v>
      </c>
      <c r="E1055" s="14">
        <v>1</v>
      </c>
      <c r="F1055" s="14">
        <v>68000001</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0</v>
      </c>
      <c r="AE1055" s="14">
        <v>0</v>
      </c>
      <c r="AF1055" s="14">
        <v>0</v>
      </c>
      <c r="AG1055" s="6">
        <v>2</v>
      </c>
      <c r="AH1055" s="6">
        <v>0</v>
      </c>
      <c r="AI1055" s="6">
        <v>0</v>
      </c>
      <c r="AJ1055" s="6">
        <v>0</v>
      </c>
      <c r="AK1055" s="14">
        <v>0</v>
      </c>
      <c r="AL1055" s="14">
        <v>0</v>
      </c>
      <c r="AM1055" s="14">
        <v>0</v>
      </c>
      <c r="AN1055" s="14">
        <v>0</v>
      </c>
      <c r="AO1055" s="14">
        <v>1000</v>
      </c>
      <c r="AP1055" s="14">
        <v>0</v>
      </c>
      <c r="AQ1055" s="14">
        <v>0</v>
      </c>
      <c r="AR1055" s="6">
        <v>0</v>
      </c>
      <c r="AS1055" s="14" t="s">
        <v>158</v>
      </c>
      <c r="AT1055" s="15" t="s">
        <v>159</v>
      </c>
      <c r="AU1055" s="14">
        <v>0</v>
      </c>
      <c r="AV1055" s="14">
        <v>0</v>
      </c>
      <c r="AW1055" s="14">
        <v>0</v>
      </c>
      <c r="AX1055" s="15" t="s">
        <v>160</v>
      </c>
      <c r="AY1055" s="15" t="s">
        <v>1314</v>
      </c>
      <c r="AZ1055" s="13">
        <v>0</v>
      </c>
      <c r="BA1055" s="13">
        <v>0</v>
      </c>
      <c r="BB1055" s="68" t="s">
        <v>1315</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68000002</v>
      </c>
      <c r="D1056" s="15" t="s">
        <v>1316</v>
      </c>
      <c r="E1056" s="14">
        <v>1</v>
      </c>
      <c r="F1056" s="14">
        <v>68000002</v>
      </c>
      <c r="G1056" s="14">
        <v>0</v>
      </c>
      <c r="H1056" s="13">
        <v>0</v>
      </c>
      <c r="I1056" s="14">
        <v>1</v>
      </c>
      <c r="J1056" s="14">
        <v>0</v>
      </c>
      <c r="K1056" s="14">
        <v>0</v>
      </c>
      <c r="L1056" s="14">
        <v>0</v>
      </c>
      <c r="M1056" s="14">
        <v>0</v>
      </c>
      <c r="N1056" s="14">
        <v>2</v>
      </c>
      <c r="O1056" s="14">
        <v>2</v>
      </c>
      <c r="P1056" s="14">
        <v>0.1</v>
      </c>
      <c r="Q1056" s="14">
        <v>0</v>
      </c>
      <c r="R1056" s="6">
        <v>0</v>
      </c>
      <c r="S1056" s="13">
        <v>0</v>
      </c>
      <c r="T1056" s="11">
        <v>1</v>
      </c>
      <c r="U1056" s="14">
        <v>2</v>
      </c>
      <c r="V1056" s="14">
        <v>0</v>
      </c>
      <c r="W1056" s="14">
        <v>0</v>
      </c>
      <c r="X1056" s="14">
        <v>0</v>
      </c>
      <c r="Y1056" s="14">
        <v>0</v>
      </c>
      <c r="Z1056" s="14">
        <v>0</v>
      </c>
      <c r="AA1056" s="14">
        <v>0</v>
      </c>
      <c r="AB1056" s="14">
        <v>1</v>
      </c>
      <c r="AC1056" s="14">
        <v>0</v>
      </c>
      <c r="AD1056" s="14">
        <v>0</v>
      </c>
      <c r="AE1056" s="14">
        <v>0</v>
      </c>
      <c r="AF1056" s="14">
        <v>0</v>
      </c>
      <c r="AG1056" s="6">
        <v>2</v>
      </c>
      <c r="AH1056" s="6">
        <v>0</v>
      </c>
      <c r="AI1056" s="6">
        <v>0</v>
      </c>
      <c r="AJ1056" s="6">
        <v>0</v>
      </c>
      <c r="AK1056" s="14">
        <v>0</v>
      </c>
      <c r="AL1056" s="14">
        <v>0</v>
      </c>
      <c r="AM1056" s="14">
        <v>0</v>
      </c>
      <c r="AN1056" s="14">
        <v>0</v>
      </c>
      <c r="AO1056" s="14">
        <v>1000</v>
      </c>
      <c r="AP1056" s="14">
        <v>0</v>
      </c>
      <c r="AQ1056" s="14">
        <v>0</v>
      </c>
      <c r="AR1056" s="6">
        <v>98000020</v>
      </c>
      <c r="AS1056" s="14" t="s">
        <v>158</v>
      </c>
      <c r="AT1056" s="15" t="s">
        <v>159</v>
      </c>
      <c r="AU1056" s="14">
        <v>0</v>
      </c>
      <c r="AV1056" s="14">
        <v>0</v>
      </c>
      <c r="AW1056" s="14">
        <v>0</v>
      </c>
      <c r="AX1056" s="15" t="s">
        <v>160</v>
      </c>
      <c r="AY1056" s="15" t="s">
        <v>158</v>
      </c>
      <c r="AZ1056" s="13">
        <v>0</v>
      </c>
      <c r="BA1056" s="13">
        <v>0</v>
      </c>
      <c r="BB1056" s="68" t="s">
        <v>1317</v>
      </c>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68000003</v>
      </c>
      <c r="D1057" s="15" t="s">
        <v>1318</v>
      </c>
      <c r="E1057" s="11">
        <v>1</v>
      </c>
      <c r="F1057" s="14">
        <v>68000003</v>
      </c>
      <c r="G1057" s="11">
        <v>0</v>
      </c>
      <c r="H1057" s="13">
        <v>0</v>
      </c>
      <c r="I1057" s="14">
        <v>1</v>
      </c>
      <c r="J1057" s="14">
        <v>0</v>
      </c>
      <c r="K1057" s="11">
        <v>0</v>
      </c>
      <c r="L1057" s="11">
        <v>0</v>
      </c>
      <c r="M1057" s="11">
        <v>0</v>
      </c>
      <c r="N1057" s="11">
        <v>2</v>
      </c>
      <c r="O1057" s="11">
        <v>1</v>
      </c>
      <c r="P1057" s="11">
        <v>1</v>
      </c>
      <c r="Q1057" s="11">
        <v>0</v>
      </c>
      <c r="R1057" s="6">
        <v>0</v>
      </c>
      <c r="S1057" s="11">
        <v>0</v>
      </c>
      <c r="T1057" s="11">
        <v>0</v>
      </c>
      <c r="U1057" s="11">
        <v>1</v>
      </c>
      <c r="V1057" s="11">
        <v>0</v>
      </c>
      <c r="W1057" s="11">
        <v>0.2</v>
      </c>
      <c r="X1057" s="14">
        <v>0</v>
      </c>
      <c r="Y1057" s="11">
        <v>0</v>
      </c>
      <c r="Z1057" s="11">
        <v>0</v>
      </c>
      <c r="AA1057" s="11">
        <v>0</v>
      </c>
      <c r="AB1057" s="11">
        <v>1</v>
      </c>
      <c r="AC1057" s="11">
        <v>0</v>
      </c>
      <c r="AD1057" s="11">
        <v>0</v>
      </c>
      <c r="AE1057" s="11">
        <v>2</v>
      </c>
      <c r="AF1057" s="11" t="s">
        <v>178</v>
      </c>
      <c r="AG1057" s="6">
        <v>2</v>
      </c>
      <c r="AH1057" s="6">
        <v>0</v>
      </c>
      <c r="AI1057" s="6">
        <v>0</v>
      </c>
      <c r="AJ1057" s="6">
        <v>3</v>
      </c>
      <c r="AK1057" s="11">
        <v>0</v>
      </c>
      <c r="AL1057" s="11">
        <v>0</v>
      </c>
      <c r="AM1057" s="11">
        <v>0</v>
      </c>
      <c r="AN1057" s="11">
        <v>0</v>
      </c>
      <c r="AO1057" s="11">
        <v>1000</v>
      </c>
      <c r="AP1057" s="11">
        <v>0</v>
      </c>
      <c r="AQ1057" s="11">
        <v>0</v>
      </c>
      <c r="AR1057" s="6">
        <v>0</v>
      </c>
      <c r="AS1057" s="11" t="s">
        <v>158</v>
      </c>
      <c r="AT1057" s="15" t="s">
        <v>159</v>
      </c>
      <c r="AU1057" s="11">
        <v>0</v>
      </c>
      <c r="AV1057" s="14">
        <v>0</v>
      </c>
      <c r="AW1057" s="10">
        <v>0</v>
      </c>
      <c r="AX1057" s="12" t="s">
        <v>160</v>
      </c>
      <c r="AY1057" s="11">
        <v>0</v>
      </c>
      <c r="AZ1057" s="13">
        <v>0</v>
      </c>
      <c r="BA1057" s="13">
        <v>0</v>
      </c>
      <c r="BB1057" s="68" t="s">
        <v>1319</v>
      </c>
      <c r="BC1057" s="11">
        <v>0</v>
      </c>
      <c r="BD1057" s="11">
        <v>0</v>
      </c>
      <c r="BE1057" s="11">
        <v>0</v>
      </c>
      <c r="BF1057" s="11">
        <v>0</v>
      </c>
      <c r="BG1057" s="11">
        <v>0</v>
      </c>
      <c r="BH1057" s="11">
        <v>0</v>
      </c>
      <c r="BI1057" s="9">
        <v>0</v>
      </c>
      <c r="BJ1057" s="6">
        <v>0</v>
      </c>
      <c r="BK1057" s="6">
        <v>0</v>
      </c>
      <c r="BL1057" s="6">
        <v>0</v>
      </c>
      <c r="BM1057" s="6">
        <v>0</v>
      </c>
      <c r="BN1057" s="6">
        <v>0</v>
      </c>
      <c r="BO1057" s="6">
        <v>0</v>
      </c>
    </row>
    <row r="1058" spans="3:67" ht="20.100000000000001" customHeight="1">
      <c r="C1058" s="14">
        <v>68000004</v>
      </c>
      <c r="D1058" s="15" t="s">
        <v>1320</v>
      </c>
      <c r="E1058" s="14">
        <v>1</v>
      </c>
      <c r="F1058" s="14">
        <v>68000004</v>
      </c>
      <c r="G1058" s="11">
        <v>0</v>
      </c>
      <c r="H1058" s="13">
        <v>0</v>
      </c>
      <c r="I1058" s="14">
        <v>1</v>
      </c>
      <c r="J1058" s="14">
        <v>0</v>
      </c>
      <c r="K1058" s="14">
        <v>0</v>
      </c>
      <c r="L1058" s="11">
        <v>0</v>
      </c>
      <c r="M1058" s="11">
        <v>0</v>
      </c>
      <c r="N1058" s="11">
        <v>1</v>
      </c>
      <c r="O1058" s="11">
        <v>1</v>
      </c>
      <c r="P1058" s="11">
        <v>0.05</v>
      </c>
      <c r="Q1058" s="11">
        <v>0</v>
      </c>
      <c r="R1058" s="6">
        <v>0</v>
      </c>
      <c r="S1058" s="11">
        <v>0</v>
      </c>
      <c r="T1058" s="11">
        <v>1</v>
      </c>
      <c r="U1058" s="11">
        <v>2</v>
      </c>
      <c r="V1058" s="11">
        <v>0</v>
      </c>
      <c r="W1058" s="11">
        <v>0</v>
      </c>
      <c r="X1058" s="11">
        <v>0</v>
      </c>
      <c r="Y1058" s="11">
        <v>0</v>
      </c>
      <c r="Z1058" s="11">
        <v>0</v>
      </c>
      <c r="AA1058" s="11">
        <v>0</v>
      </c>
      <c r="AB1058" s="11">
        <v>1</v>
      </c>
      <c r="AC1058" s="11">
        <v>68000008</v>
      </c>
      <c r="AD1058" s="11">
        <v>30</v>
      </c>
      <c r="AE1058" s="11">
        <v>0</v>
      </c>
      <c r="AF1058" s="11">
        <v>0</v>
      </c>
      <c r="AG1058" s="6">
        <v>2</v>
      </c>
      <c r="AH1058" s="6">
        <v>2</v>
      </c>
      <c r="AI1058" s="6">
        <v>0</v>
      </c>
      <c r="AJ1058" s="6">
        <v>1.5</v>
      </c>
      <c r="AK1058" s="11">
        <v>0</v>
      </c>
      <c r="AL1058" s="11">
        <v>0</v>
      </c>
      <c r="AM1058" s="11">
        <v>0</v>
      </c>
      <c r="AN1058" s="11">
        <v>0.5</v>
      </c>
      <c r="AO1058" s="11">
        <v>3000</v>
      </c>
      <c r="AP1058" s="11">
        <v>0.5</v>
      </c>
      <c r="AQ1058" s="11">
        <v>0</v>
      </c>
      <c r="AR1058" s="6">
        <v>0</v>
      </c>
      <c r="AS1058" s="11" t="s">
        <v>158</v>
      </c>
      <c r="AT1058" s="12" t="s">
        <v>159</v>
      </c>
      <c r="AU1058" s="11" t="s">
        <v>356</v>
      </c>
      <c r="AV1058" s="14">
        <v>0</v>
      </c>
      <c r="AW1058" s="14">
        <v>21101051</v>
      </c>
      <c r="AX1058" s="12" t="s">
        <v>800</v>
      </c>
      <c r="AY1058" s="192" t="s">
        <v>1321</v>
      </c>
      <c r="AZ1058" s="13">
        <v>0</v>
      </c>
      <c r="BA1058" s="13">
        <v>0</v>
      </c>
      <c r="BB1058" s="37" t="s">
        <v>1322</v>
      </c>
      <c r="BC1058" s="11">
        <v>0</v>
      </c>
      <c r="BD1058" s="11">
        <v>0</v>
      </c>
      <c r="BE1058" s="11">
        <v>0</v>
      </c>
      <c r="BF1058" s="11">
        <v>0</v>
      </c>
      <c r="BG1058" s="11">
        <v>0</v>
      </c>
      <c r="BH1058" s="11">
        <v>0</v>
      </c>
      <c r="BI1058" s="9">
        <v>0</v>
      </c>
      <c r="BJ1058" s="6">
        <v>0</v>
      </c>
      <c r="BK1058" s="6">
        <v>0</v>
      </c>
      <c r="BL1058" s="6">
        <v>0</v>
      </c>
      <c r="BM1058" s="6">
        <v>0</v>
      </c>
      <c r="BN1058" s="6">
        <v>0</v>
      </c>
      <c r="BO1058" s="6">
        <v>0</v>
      </c>
    </row>
    <row r="1059" spans="3:67" ht="20.100000000000001" customHeight="1">
      <c r="C1059" s="14">
        <v>68000005</v>
      </c>
      <c r="D1059" s="15" t="s">
        <v>1323</v>
      </c>
      <c r="E1059" s="14">
        <v>1</v>
      </c>
      <c r="F1059" s="14">
        <v>68000005</v>
      </c>
      <c r="G1059" s="14">
        <v>0</v>
      </c>
      <c r="H1059" s="13">
        <v>0</v>
      </c>
      <c r="I1059" s="14">
        <v>1</v>
      </c>
      <c r="J1059" s="14">
        <v>0</v>
      </c>
      <c r="K1059" s="14">
        <v>0</v>
      </c>
      <c r="L1059" s="14">
        <v>0</v>
      </c>
      <c r="M1059" s="14">
        <v>0</v>
      </c>
      <c r="N1059" s="14">
        <v>2</v>
      </c>
      <c r="O1059" s="14">
        <v>3</v>
      </c>
      <c r="P1059" s="14">
        <v>0.05</v>
      </c>
      <c r="Q1059" s="14">
        <v>0</v>
      </c>
      <c r="R1059" s="6">
        <v>0</v>
      </c>
      <c r="S1059" s="13">
        <v>0</v>
      </c>
      <c r="T1059" s="11">
        <v>1</v>
      </c>
      <c r="U1059" s="14">
        <v>2</v>
      </c>
      <c r="V1059" s="14">
        <v>0</v>
      </c>
      <c r="W1059" s="14">
        <v>0</v>
      </c>
      <c r="X1059" s="14">
        <v>0</v>
      </c>
      <c r="Y1059" s="14">
        <v>0</v>
      </c>
      <c r="Z1059" s="14">
        <v>0</v>
      </c>
      <c r="AA1059" s="14">
        <v>0</v>
      </c>
      <c r="AB1059" s="14">
        <v>1</v>
      </c>
      <c r="AC1059" s="14">
        <v>0</v>
      </c>
      <c r="AD1059" s="14">
        <v>1</v>
      </c>
      <c r="AE1059" s="14">
        <v>0</v>
      </c>
      <c r="AF1059" s="14">
        <v>0</v>
      </c>
      <c r="AG1059" s="6">
        <v>2</v>
      </c>
      <c r="AH1059" s="6">
        <v>0</v>
      </c>
      <c r="AI1059" s="6">
        <v>0</v>
      </c>
      <c r="AJ1059" s="6">
        <v>0</v>
      </c>
      <c r="AK1059" s="14">
        <v>0</v>
      </c>
      <c r="AL1059" s="14">
        <v>0</v>
      </c>
      <c r="AM1059" s="14">
        <v>0</v>
      </c>
      <c r="AN1059" s="14">
        <v>0</v>
      </c>
      <c r="AO1059" s="14">
        <v>1000</v>
      </c>
      <c r="AP1059" s="14">
        <v>0</v>
      </c>
      <c r="AQ1059" s="14">
        <v>0</v>
      </c>
      <c r="AR1059" s="6">
        <v>98000050</v>
      </c>
      <c r="AS1059" s="14" t="s">
        <v>158</v>
      </c>
      <c r="AT1059" s="15" t="s">
        <v>159</v>
      </c>
      <c r="AU1059" s="14">
        <v>0</v>
      </c>
      <c r="AV1059" s="14">
        <v>0</v>
      </c>
      <c r="AW1059" s="14">
        <v>0</v>
      </c>
      <c r="AX1059" s="15" t="s">
        <v>160</v>
      </c>
      <c r="AY1059" s="15" t="s">
        <v>158</v>
      </c>
      <c r="AZ1059" s="13">
        <v>0</v>
      </c>
      <c r="BA1059" s="13">
        <v>0</v>
      </c>
      <c r="BB1059" s="68" t="s">
        <v>1324</v>
      </c>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68000006</v>
      </c>
      <c r="D1060" s="15" t="s">
        <v>1325</v>
      </c>
      <c r="E1060" s="14">
        <v>1</v>
      </c>
      <c r="F1060" s="14">
        <v>68000006</v>
      </c>
      <c r="G1060" s="14">
        <v>0</v>
      </c>
      <c r="H1060" s="13">
        <v>0</v>
      </c>
      <c r="I1060" s="14">
        <v>1</v>
      </c>
      <c r="J1060" s="14">
        <v>0</v>
      </c>
      <c r="K1060" s="14">
        <v>0</v>
      </c>
      <c r="L1060" s="14">
        <v>0</v>
      </c>
      <c r="M1060" s="14">
        <v>0</v>
      </c>
      <c r="N1060" s="14">
        <v>2</v>
      </c>
      <c r="O1060" s="14">
        <v>1</v>
      </c>
      <c r="P1060" s="14">
        <v>0.05</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0</v>
      </c>
      <c r="AS1060" s="6">
        <v>98000060</v>
      </c>
      <c r="AT1060" s="15" t="s">
        <v>159</v>
      </c>
      <c r="AU1060" s="14">
        <v>0</v>
      </c>
      <c r="AV1060" s="14">
        <v>0</v>
      </c>
      <c r="AW1060" s="14">
        <v>0</v>
      </c>
      <c r="AX1060" s="15" t="s">
        <v>160</v>
      </c>
      <c r="AY1060" s="15" t="s">
        <v>158</v>
      </c>
      <c r="AZ1060" s="13">
        <v>0</v>
      </c>
      <c r="BA1060" s="13">
        <v>0</v>
      </c>
      <c r="BB1060" s="68" t="s">
        <v>1326</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68000007</v>
      </c>
      <c r="D1061" s="15" t="s">
        <v>282</v>
      </c>
      <c r="E1061" s="14">
        <v>1</v>
      </c>
      <c r="F1061" s="14">
        <v>68000007</v>
      </c>
      <c r="G1061" s="14">
        <v>0</v>
      </c>
      <c r="H1061" s="13">
        <v>0</v>
      </c>
      <c r="I1061" s="14">
        <v>1</v>
      </c>
      <c r="J1061" s="14">
        <v>0</v>
      </c>
      <c r="K1061" s="14">
        <v>0</v>
      </c>
      <c r="L1061" s="14">
        <v>0</v>
      </c>
      <c r="M1061" s="14">
        <v>0</v>
      </c>
      <c r="N1061" s="14">
        <v>2</v>
      </c>
      <c r="O1061" s="14">
        <v>1</v>
      </c>
      <c r="P1061" s="14">
        <v>0.05</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98000070</v>
      </c>
      <c r="AS1061" s="14" t="s">
        <v>158</v>
      </c>
      <c r="AT1061" s="15" t="s">
        <v>159</v>
      </c>
      <c r="AU1061" s="14">
        <v>0</v>
      </c>
      <c r="AV1061" s="14">
        <v>0</v>
      </c>
      <c r="AW1061" s="14">
        <v>0</v>
      </c>
      <c r="AX1061" s="15" t="s">
        <v>160</v>
      </c>
      <c r="AY1061" s="15" t="s">
        <v>158</v>
      </c>
      <c r="AZ1061" s="13">
        <v>0</v>
      </c>
      <c r="BA1061" s="13">
        <v>0</v>
      </c>
      <c r="BB1061" s="68" t="s">
        <v>1327</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68000008</v>
      </c>
      <c r="D1062" s="15" t="s">
        <v>1328</v>
      </c>
      <c r="E1062" s="11">
        <v>1</v>
      </c>
      <c r="F1062" s="14">
        <v>68000008</v>
      </c>
      <c r="G1062" s="14">
        <v>0</v>
      </c>
      <c r="H1062" s="13">
        <v>0</v>
      </c>
      <c r="I1062" s="14">
        <v>1</v>
      </c>
      <c r="J1062" s="14">
        <v>0</v>
      </c>
      <c r="K1062" s="14">
        <v>0</v>
      </c>
      <c r="L1062" s="11">
        <v>0</v>
      </c>
      <c r="M1062" s="11">
        <v>0</v>
      </c>
      <c r="N1062" s="11">
        <v>5</v>
      </c>
      <c r="O1062" s="11">
        <v>0</v>
      </c>
      <c r="P1062" s="11">
        <v>0</v>
      </c>
      <c r="Q1062" s="11">
        <v>0</v>
      </c>
      <c r="R1062" s="6">
        <v>0</v>
      </c>
      <c r="S1062" s="11">
        <v>0</v>
      </c>
      <c r="T1062" s="11">
        <v>1</v>
      </c>
      <c r="U1062" s="11">
        <v>2</v>
      </c>
      <c r="V1062" s="11">
        <v>0</v>
      </c>
      <c r="W1062" s="14">
        <v>0</v>
      </c>
      <c r="X1062" s="14">
        <v>0</v>
      </c>
      <c r="Y1062" s="11">
        <v>0</v>
      </c>
      <c r="Z1062" s="11">
        <v>0</v>
      </c>
      <c r="AA1062" s="11">
        <v>0</v>
      </c>
      <c r="AB1062" s="11">
        <v>0</v>
      </c>
      <c r="AC1062" s="11">
        <v>0</v>
      </c>
      <c r="AD1062" s="11">
        <v>9</v>
      </c>
      <c r="AE1062" s="11">
        <v>2</v>
      </c>
      <c r="AF1062" s="11" t="s">
        <v>167</v>
      </c>
      <c r="AG1062" s="6">
        <v>2</v>
      </c>
      <c r="AH1062" s="6">
        <v>0</v>
      </c>
      <c r="AI1062" s="6">
        <v>0</v>
      </c>
      <c r="AJ1062" s="6">
        <v>0</v>
      </c>
      <c r="AK1062" s="11">
        <v>0</v>
      </c>
      <c r="AL1062" s="11">
        <v>0</v>
      </c>
      <c r="AM1062" s="11">
        <v>0</v>
      </c>
      <c r="AN1062" s="11">
        <v>0.5</v>
      </c>
      <c r="AO1062" s="11">
        <v>3000</v>
      </c>
      <c r="AP1062" s="11">
        <v>0</v>
      </c>
      <c r="AQ1062" s="11">
        <v>0</v>
      </c>
      <c r="AR1062" s="6">
        <v>0</v>
      </c>
      <c r="AS1062" s="11" t="s">
        <v>158</v>
      </c>
      <c r="AT1062" s="15" t="s">
        <v>159</v>
      </c>
      <c r="AU1062" s="11">
        <v>0</v>
      </c>
      <c r="AV1062" s="14">
        <v>0</v>
      </c>
      <c r="AW1062" s="14">
        <v>0</v>
      </c>
      <c r="AX1062" s="12" t="s">
        <v>160</v>
      </c>
      <c r="AY1062" s="11" t="s">
        <v>1329</v>
      </c>
      <c r="AZ1062" s="13">
        <v>0</v>
      </c>
      <c r="BA1062" s="13">
        <v>0</v>
      </c>
      <c r="BB1062" s="68" t="s">
        <v>1330</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4">
        <v>68000009</v>
      </c>
      <c r="D1063" s="15" t="s">
        <v>1331</v>
      </c>
      <c r="E1063" s="11">
        <v>1</v>
      </c>
      <c r="F1063" s="14">
        <v>68000009</v>
      </c>
      <c r="G1063" s="14">
        <v>0</v>
      </c>
      <c r="H1063" s="13">
        <v>0</v>
      </c>
      <c r="I1063" s="14">
        <v>1</v>
      </c>
      <c r="J1063" s="14">
        <v>0</v>
      </c>
      <c r="K1063" s="14">
        <v>0</v>
      </c>
      <c r="L1063" s="11">
        <v>0</v>
      </c>
      <c r="M1063" s="11">
        <v>0</v>
      </c>
      <c r="N1063" s="11">
        <v>5</v>
      </c>
      <c r="O1063" s="11">
        <v>0</v>
      </c>
      <c r="P1063" s="11">
        <v>0</v>
      </c>
      <c r="Q1063" s="11">
        <v>0</v>
      </c>
      <c r="R1063" s="6">
        <v>0</v>
      </c>
      <c r="S1063" s="11">
        <v>0</v>
      </c>
      <c r="T1063" s="11">
        <v>1</v>
      </c>
      <c r="U1063" s="11">
        <v>2</v>
      </c>
      <c r="V1063" s="11">
        <v>0</v>
      </c>
      <c r="W1063" s="14">
        <v>0</v>
      </c>
      <c r="X1063" s="14">
        <v>0</v>
      </c>
      <c r="Y1063" s="11">
        <v>0</v>
      </c>
      <c r="Z1063" s="11">
        <v>0</v>
      </c>
      <c r="AA1063" s="11">
        <v>0</v>
      </c>
      <c r="AB1063" s="11">
        <v>0</v>
      </c>
      <c r="AC1063" s="11">
        <v>0</v>
      </c>
      <c r="AD1063" s="11">
        <v>9</v>
      </c>
      <c r="AE1063" s="11">
        <v>2</v>
      </c>
      <c r="AF1063" s="11" t="s">
        <v>167</v>
      </c>
      <c r="AG1063" s="6">
        <v>2</v>
      </c>
      <c r="AH1063" s="6">
        <v>0</v>
      </c>
      <c r="AI1063" s="6">
        <v>0</v>
      </c>
      <c r="AJ1063" s="6">
        <v>0</v>
      </c>
      <c r="AK1063" s="11">
        <v>0</v>
      </c>
      <c r="AL1063" s="11">
        <v>0</v>
      </c>
      <c r="AM1063" s="11">
        <v>0</v>
      </c>
      <c r="AN1063" s="11">
        <v>0.5</v>
      </c>
      <c r="AO1063" s="11">
        <v>3000</v>
      </c>
      <c r="AP1063" s="11">
        <v>0</v>
      </c>
      <c r="AQ1063" s="11">
        <v>0</v>
      </c>
      <c r="AR1063" s="6">
        <v>0</v>
      </c>
      <c r="AS1063" s="11" t="s">
        <v>158</v>
      </c>
      <c r="AT1063" s="15" t="s">
        <v>159</v>
      </c>
      <c r="AU1063" s="11">
        <v>0</v>
      </c>
      <c r="AV1063" s="14">
        <v>0</v>
      </c>
      <c r="AW1063" s="14">
        <v>0</v>
      </c>
      <c r="AX1063" s="12" t="s">
        <v>160</v>
      </c>
      <c r="AY1063" s="11"/>
      <c r="AZ1063" s="13">
        <v>0</v>
      </c>
      <c r="BA1063" s="13">
        <v>0</v>
      </c>
      <c r="BB1063" s="68" t="s">
        <v>1332</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4">
        <v>68000010</v>
      </c>
      <c r="D1064" s="15" t="s">
        <v>1333</v>
      </c>
      <c r="E1064" s="14">
        <v>1</v>
      </c>
      <c r="F1064" s="14">
        <v>68000010</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0</v>
      </c>
      <c r="AS1064" s="14" t="s">
        <v>158</v>
      </c>
      <c r="AT1064" s="15" t="s">
        <v>159</v>
      </c>
      <c r="AU1064" s="14">
        <v>0</v>
      </c>
      <c r="AV1064" s="14">
        <v>0</v>
      </c>
      <c r="AW1064" s="14">
        <v>0</v>
      </c>
      <c r="AX1064" s="15" t="s">
        <v>160</v>
      </c>
      <c r="AY1064" s="15" t="s">
        <v>1334</v>
      </c>
      <c r="AZ1064" s="13">
        <v>0</v>
      </c>
      <c r="BA1064" s="13">
        <v>0</v>
      </c>
      <c r="BB1064" s="68" t="s">
        <v>1335</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68000011</v>
      </c>
      <c r="D1065" s="15" t="s">
        <v>1336</v>
      </c>
      <c r="E1065" s="14">
        <v>1</v>
      </c>
      <c r="F1065" s="14">
        <v>68000011</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v>98000080</v>
      </c>
      <c r="AS1065" s="14" t="s">
        <v>158</v>
      </c>
      <c r="AT1065" s="15" t="s">
        <v>159</v>
      </c>
      <c r="AU1065" s="14">
        <v>0</v>
      </c>
      <c r="AV1065" s="14">
        <v>0</v>
      </c>
      <c r="AW1065" s="14">
        <v>0</v>
      </c>
      <c r="AX1065" s="15" t="s">
        <v>160</v>
      </c>
      <c r="AY1065" s="15" t="s">
        <v>158</v>
      </c>
      <c r="AZ1065" s="13">
        <v>0</v>
      </c>
      <c r="BA1065" s="13">
        <v>0</v>
      </c>
      <c r="BB1065" s="68" t="s">
        <v>1337</v>
      </c>
      <c r="BC1065" s="14">
        <v>0</v>
      </c>
      <c r="BD1065" s="11">
        <v>0</v>
      </c>
      <c r="BE1065" s="14">
        <v>0</v>
      </c>
      <c r="BF1065" s="14">
        <v>0</v>
      </c>
      <c r="BG1065" s="14">
        <v>0</v>
      </c>
      <c r="BH1065" s="14">
        <v>0</v>
      </c>
      <c r="BI1065" s="9">
        <v>0</v>
      </c>
      <c r="BJ1065" s="6">
        <v>0</v>
      </c>
      <c r="BK1065" s="6">
        <v>0</v>
      </c>
      <c r="BL1065" s="6">
        <v>0</v>
      </c>
      <c r="BM1065" s="6">
        <v>0</v>
      </c>
      <c r="BN1065" s="6">
        <v>0</v>
      </c>
      <c r="BO1065" s="6">
        <v>0</v>
      </c>
    </row>
    <row r="1066" spans="3:67" ht="20.100000000000001" customHeight="1">
      <c r="C1066" s="14">
        <v>68000012</v>
      </c>
      <c r="D1066" s="15" t="s">
        <v>1338</v>
      </c>
      <c r="E1066" s="14">
        <v>1</v>
      </c>
      <c r="F1066" s="14">
        <v>68000012</v>
      </c>
      <c r="G1066" s="14">
        <v>0</v>
      </c>
      <c r="H1066" s="13">
        <v>0</v>
      </c>
      <c r="I1066" s="14">
        <v>1</v>
      </c>
      <c r="J1066" s="14">
        <v>0</v>
      </c>
      <c r="K1066" s="14">
        <v>0</v>
      </c>
      <c r="L1066" s="14">
        <v>0</v>
      </c>
      <c r="M1066" s="14">
        <v>0</v>
      </c>
      <c r="N1066" s="14">
        <v>5</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c r="AS1066" s="14" t="s">
        <v>158</v>
      </c>
      <c r="AT1066" s="15" t="s">
        <v>159</v>
      </c>
      <c r="AU1066" s="14">
        <v>0</v>
      </c>
      <c r="AV1066" s="14">
        <v>0</v>
      </c>
      <c r="AW1066" s="14">
        <v>0</v>
      </c>
      <c r="AX1066" s="15" t="s">
        <v>160</v>
      </c>
      <c r="AY1066" s="15" t="s">
        <v>1339</v>
      </c>
      <c r="AZ1066" s="13">
        <v>0</v>
      </c>
      <c r="BA1066" s="13">
        <v>0</v>
      </c>
      <c r="BB1066" s="68" t="s">
        <v>1340</v>
      </c>
      <c r="BC1066" s="14">
        <v>0</v>
      </c>
      <c r="BD1066" s="11">
        <v>0</v>
      </c>
      <c r="BE1066" s="14">
        <v>0</v>
      </c>
      <c r="BF1066" s="14">
        <v>0</v>
      </c>
      <c r="BG1066" s="14">
        <v>0</v>
      </c>
      <c r="BH1066" s="14">
        <v>0</v>
      </c>
      <c r="BI1066" s="9">
        <v>0</v>
      </c>
      <c r="BJ1066" s="6">
        <v>0</v>
      </c>
      <c r="BK1066" s="6">
        <v>0</v>
      </c>
      <c r="BL1066" s="6">
        <v>0</v>
      </c>
      <c r="BM1066" s="6">
        <v>0</v>
      </c>
      <c r="BN1066" s="6">
        <v>0</v>
      </c>
      <c r="BO1066" s="6">
        <v>0</v>
      </c>
    </row>
    <row r="1067" spans="3:67" ht="20.100000000000001" customHeight="1">
      <c r="C1067" s="14">
        <v>68000013</v>
      </c>
      <c r="D1067" s="15" t="s">
        <v>1341</v>
      </c>
      <c r="E1067" s="14">
        <v>1</v>
      </c>
      <c r="F1067" s="14">
        <v>68000013</v>
      </c>
      <c r="G1067" s="14">
        <v>0</v>
      </c>
      <c r="H1067" s="13">
        <v>0</v>
      </c>
      <c r="I1067" s="14">
        <v>1</v>
      </c>
      <c r="J1067" s="14">
        <v>0</v>
      </c>
      <c r="K1067" s="14">
        <v>0</v>
      </c>
      <c r="L1067" s="14">
        <v>0</v>
      </c>
      <c r="M1067" s="14">
        <v>0</v>
      </c>
      <c r="N1067" s="14">
        <v>5</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c r="AS1067" s="14" t="s">
        <v>158</v>
      </c>
      <c r="AT1067" s="15" t="s">
        <v>159</v>
      </c>
      <c r="AU1067" s="14">
        <v>0</v>
      </c>
      <c r="AV1067" s="14">
        <v>0</v>
      </c>
      <c r="AW1067" s="14">
        <v>0</v>
      </c>
      <c r="AX1067" s="15" t="s">
        <v>160</v>
      </c>
      <c r="AY1067" s="15" t="s">
        <v>1342</v>
      </c>
      <c r="AZ1067" s="13">
        <v>0</v>
      </c>
      <c r="BA1067" s="13">
        <v>0</v>
      </c>
      <c r="BB1067" s="68" t="s">
        <v>1343</v>
      </c>
      <c r="BC1067" s="14">
        <v>0</v>
      </c>
      <c r="BD1067" s="11">
        <v>0</v>
      </c>
      <c r="BE1067" s="14">
        <v>0</v>
      </c>
      <c r="BF1067" s="14">
        <v>0</v>
      </c>
      <c r="BG1067" s="14">
        <v>0</v>
      </c>
      <c r="BH1067" s="14">
        <v>0</v>
      </c>
      <c r="BI1067" s="9">
        <v>0</v>
      </c>
      <c r="BJ1067" s="6">
        <v>0</v>
      </c>
      <c r="BK1067" s="6">
        <v>0</v>
      </c>
      <c r="BL1067" s="6">
        <v>0</v>
      </c>
      <c r="BM1067" s="6">
        <v>0</v>
      </c>
      <c r="BN1067" s="6">
        <v>0</v>
      </c>
      <c r="BO1067" s="6">
        <v>0</v>
      </c>
    </row>
    <row r="1068" spans="3:67" ht="20.100000000000001" customHeight="1">
      <c r="C1068" s="14">
        <v>68000014</v>
      </c>
      <c r="D1068" s="15" t="s">
        <v>1344</v>
      </c>
      <c r="E1068" s="14">
        <v>1</v>
      </c>
      <c r="F1068" s="14">
        <v>68000014</v>
      </c>
      <c r="G1068" s="14">
        <v>0</v>
      </c>
      <c r="H1068" s="13">
        <v>0</v>
      </c>
      <c r="I1068" s="14">
        <v>1</v>
      </c>
      <c r="J1068" s="14">
        <v>0</v>
      </c>
      <c r="K1068" s="14">
        <v>0</v>
      </c>
      <c r="L1068" s="14">
        <v>0</v>
      </c>
      <c r="M1068" s="14">
        <v>0</v>
      </c>
      <c r="N1068" s="14">
        <v>5</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158</v>
      </c>
      <c r="AT1068" s="15" t="s">
        <v>159</v>
      </c>
      <c r="AU1068" s="14">
        <v>0</v>
      </c>
      <c r="AV1068" s="14">
        <v>0</v>
      </c>
      <c r="AW1068" s="14">
        <v>0</v>
      </c>
      <c r="AX1068" s="15" t="s">
        <v>160</v>
      </c>
      <c r="AY1068" s="15" t="s">
        <v>1345</v>
      </c>
      <c r="AZ1068" s="13">
        <v>0</v>
      </c>
      <c r="BA1068" s="13">
        <v>0</v>
      </c>
      <c r="BB1068" s="68" t="s">
        <v>1346</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68000015</v>
      </c>
      <c r="D1069" s="15" t="s">
        <v>1347</v>
      </c>
      <c r="E1069" s="14">
        <v>1</v>
      </c>
      <c r="F1069" s="14">
        <v>68000015</v>
      </c>
      <c r="G1069" s="14">
        <v>0</v>
      </c>
      <c r="H1069" s="13">
        <v>0</v>
      </c>
      <c r="I1069" s="14">
        <v>1</v>
      </c>
      <c r="J1069" s="14">
        <v>0</v>
      </c>
      <c r="K1069" s="14">
        <v>0</v>
      </c>
      <c r="L1069" s="14">
        <v>0</v>
      </c>
      <c r="M1069" s="14">
        <v>0</v>
      </c>
      <c r="N1069" s="14">
        <v>5</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158</v>
      </c>
      <c r="AT1069" s="15" t="s">
        <v>159</v>
      </c>
      <c r="AU1069" s="14">
        <v>0</v>
      </c>
      <c r="AV1069" s="14">
        <v>0</v>
      </c>
      <c r="AW1069" s="14">
        <v>0</v>
      </c>
      <c r="AX1069" s="15" t="s">
        <v>160</v>
      </c>
      <c r="AY1069" s="15" t="s">
        <v>1348</v>
      </c>
      <c r="AZ1069" s="13">
        <v>0</v>
      </c>
      <c r="BA1069" s="13">
        <v>0</v>
      </c>
      <c r="BB1069" s="68" t="s">
        <v>1349</v>
      </c>
      <c r="BC1069" s="14">
        <v>0</v>
      </c>
      <c r="BD1069" s="11">
        <v>0</v>
      </c>
      <c r="BE1069" s="14">
        <v>0</v>
      </c>
      <c r="BF1069" s="14">
        <v>0</v>
      </c>
      <c r="BG1069" s="14">
        <v>0</v>
      </c>
      <c r="BH1069" s="14">
        <v>0</v>
      </c>
      <c r="BI1069" s="9">
        <v>0</v>
      </c>
      <c r="BJ1069" s="6">
        <v>0</v>
      </c>
      <c r="BK1069" s="6">
        <v>0</v>
      </c>
      <c r="BL1069" s="6">
        <v>0</v>
      </c>
      <c r="BM1069" s="6">
        <v>0</v>
      </c>
      <c r="BN1069" s="6">
        <v>0</v>
      </c>
      <c r="BO1069" s="6">
        <v>0</v>
      </c>
    </row>
    <row r="1070" spans="3:67" ht="20.100000000000001" customHeight="1">
      <c r="C1070" s="14">
        <v>68000016</v>
      </c>
      <c r="D1070" s="15" t="s">
        <v>1350</v>
      </c>
      <c r="E1070" s="14">
        <v>1</v>
      </c>
      <c r="F1070" s="14">
        <v>68000016</v>
      </c>
      <c r="G1070" s="14">
        <v>0</v>
      </c>
      <c r="H1070" s="13">
        <v>0</v>
      </c>
      <c r="I1070" s="14">
        <v>1</v>
      </c>
      <c r="J1070" s="14">
        <v>0</v>
      </c>
      <c r="K1070" s="14">
        <v>0</v>
      </c>
      <c r="L1070" s="14">
        <v>0</v>
      </c>
      <c r="M1070" s="14">
        <v>0</v>
      </c>
      <c r="N1070" s="14">
        <v>5</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158</v>
      </c>
      <c r="AT1070" s="15" t="s">
        <v>159</v>
      </c>
      <c r="AU1070" s="14">
        <v>0</v>
      </c>
      <c r="AV1070" s="14">
        <v>0</v>
      </c>
      <c r="AW1070" s="14">
        <v>0</v>
      </c>
      <c r="AX1070" s="15" t="s">
        <v>160</v>
      </c>
      <c r="AY1070" s="15" t="s">
        <v>1351</v>
      </c>
      <c r="AZ1070" s="13">
        <v>0</v>
      </c>
      <c r="BA1070" s="13">
        <v>0</v>
      </c>
      <c r="BB1070" s="68" t="s">
        <v>1352</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68000017</v>
      </c>
      <c r="D1071" s="15" t="s">
        <v>1353</v>
      </c>
      <c r="E1071" s="14">
        <v>1</v>
      </c>
      <c r="F1071" s="14">
        <v>68000017</v>
      </c>
      <c r="G1071" s="14">
        <v>0</v>
      </c>
      <c r="H1071" s="13">
        <v>0</v>
      </c>
      <c r="I1071" s="14">
        <v>1</v>
      </c>
      <c r="J1071" s="14">
        <v>0</v>
      </c>
      <c r="K1071" s="14">
        <v>0</v>
      </c>
      <c r="L1071" s="14">
        <v>0</v>
      </c>
      <c r="M1071" s="14">
        <v>0</v>
      </c>
      <c r="N1071" s="14">
        <v>5</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158</v>
      </c>
      <c r="AT1071" s="15" t="s">
        <v>159</v>
      </c>
      <c r="AU1071" s="14">
        <v>0</v>
      </c>
      <c r="AV1071" s="14">
        <v>0</v>
      </c>
      <c r="AW1071" s="14">
        <v>0</v>
      </c>
      <c r="AX1071" s="15" t="s">
        <v>160</v>
      </c>
      <c r="AY1071" s="15" t="s">
        <v>1354</v>
      </c>
      <c r="AZ1071" s="13">
        <v>0</v>
      </c>
      <c r="BA1071" s="13">
        <v>0</v>
      </c>
      <c r="BB1071" s="68" t="s">
        <v>1355</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68000101</v>
      </c>
      <c r="D1072" s="15" t="s">
        <v>1356</v>
      </c>
      <c r="E1072" s="14">
        <v>1</v>
      </c>
      <c r="F1072" s="14">
        <v>68000101</v>
      </c>
      <c r="G1072" s="14">
        <v>0</v>
      </c>
      <c r="H1072" s="13">
        <v>0</v>
      </c>
      <c r="I1072" s="14">
        <v>1</v>
      </c>
      <c r="J1072" s="14">
        <v>0</v>
      </c>
      <c r="K1072" s="14">
        <v>0</v>
      </c>
      <c r="L1072" s="14">
        <v>0</v>
      </c>
      <c r="M1072" s="14">
        <v>0</v>
      </c>
      <c r="N1072" s="14">
        <v>5</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158</v>
      </c>
      <c r="AT1072" s="15" t="s">
        <v>159</v>
      </c>
      <c r="AU1072" s="14">
        <v>0</v>
      </c>
      <c r="AV1072" s="14">
        <v>0</v>
      </c>
      <c r="AW1072" s="14">
        <v>0</v>
      </c>
      <c r="AX1072" s="15" t="s">
        <v>160</v>
      </c>
      <c r="AY1072" s="15" t="s">
        <v>1357</v>
      </c>
      <c r="AZ1072" s="13">
        <v>0</v>
      </c>
      <c r="BA1072" s="13">
        <v>0</v>
      </c>
      <c r="BB1072" s="68" t="s">
        <v>1358</v>
      </c>
      <c r="BC1072" s="14">
        <v>0</v>
      </c>
      <c r="BD1072" s="11">
        <v>0</v>
      </c>
      <c r="BE1072" s="14">
        <v>0</v>
      </c>
      <c r="BF1072" s="14">
        <v>0</v>
      </c>
      <c r="BG1072" s="14">
        <v>0</v>
      </c>
      <c r="BH1072" s="14">
        <v>0</v>
      </c>
      <c r="BI1072" s="9">
        <v>0</v>
      </c>
      <c r="BJ1072" s="6">
        <v>0</v>
      </c>
      <c r="BK1072" s="6">
        <v>0</v>
      </c>
      <c r="BL1072" s="6">
        <v>0</v>
      </c>
      <c r="BM1072" s="6">
        <v>0</v>
      </c>
      <c r="BN1072" s="6">
        <v>0</v>
      </c>
      <c r="BO1072" s="6">
        <v>0</v>
      </c>
    </row>
    <row r="1073" spans="3:67" ht="20.100000000000001" customHeight="1">
      <c r="C1073" s="14">
        <v>68000102</v>
      </c>
      <c r="D1073" s="15" t="s">
        <v>1359</v>
      </c>
      <c r="E1073" s="14">
        <v>1</v>
      </c>
      <c r="F1073" s="14">
        <v>68000102</v>
      </c>
      <c r="G1073" s="14">
        <v>0</v>
      </c>
      <c r="H1073" s="13">
        <v>0</v>
      </c>
      <c r="I1073" s="14">
        <v>1</v>
      </c>
      <c r="J1073" s="14">
        <v>0</v>
      </c>
      <c r="K1073" s="14">
        <v>0</v>
      </c>
      <c r="L1073" s="14">
        <v>0</v>
      </c>
      <c r="M1073" s="14">
        <v>0</v>
      </c>
      <c r="N1073" s="14">
        <v>2</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158</v>
      </c>
      <c r="AT1073" s="15" t="s">
        <v>159</v>
      </c>
      <c r="AU1073" s="14">
        <v>0</v>
      </c>
      <c r="AV1073" s="14">
        <v>0</v>
      </c>
      <c r="AW1073" s="14">
        <v>0</v>
      </c>
      <c r="AX1073" s="15" t="s">
        <v>160</v>
      </c>
      <c r="AY1073" s="15" t="s">
        <v>158</v>
      </c>
      <c r="AZ1073" s="13">
        <v>0</v>
      </c>
      <c r="BA1073" s="13">
        <v>0</v>
      </c>
      <c r="BB1073" s="68" t="s">
        <v>1360</v>
      </c>
      <c r="BC1073" s="14">
        <v>0</v>
      </c>
      <c r="BD1073" s="11">
        <v>0</v>
      </c>
      <c r="BE1073" s="14">
        <v>0</v>
      </c>
      <c r="BF1073" s="14">
        <v>0</v>
      </c>
      <c r="BG1073" s="14">
        <v>0</v>
      </c>
      <c r="BH1073" s="14">
        <v>0</v>
      </c>
      <c r="BI1073" s="9">
        <v>0</v>
      </c>
      <c r="BJ1073" s="6">
        <v>0</v>
      </c>
      <c r="BK1073" s="6">
        <v>0</v>
      </c>
      <c r="BL1073" s="6">
        <v>0</v>
      </c>
      <c r="BM1073" s="6">
        <v>0</v>
      </c>
      <c r="BN1073" s="6">
        <v>0</v>
      </c>
      <c r="BO1073" s="6">
        <v>0</v>
      </c>
    </row>
    <row r="1074" spans="3:67" ht="20.100000000000001" customHeight="1">
      <c r="C1074" s="14">
        <v>68000103</v>
      </c>
      <c r="D1074" s="15" t="s">
        <v>1361</v>
      </c>
      <c r="E1074" s="14">
        <v>1</v>
      </c>
      <c r="F1074" s="14">
        <v>68000103</v>
      </c>
      <c r="G1074" s="14">
        <v>0</v>
      </c>
      <c r="H1074" s="13">
        <v>0</v>
      </c>
      <c r="I1074" s="14">
        <v>1</v>
      </c>
      <c r="J1074" s="14">
        <v>0</v>
      </c>
      <c r="K1074" s="14">
        <v>0</v>
      </c>
      <c r="L1074" s="14">
        <v>0</v>
      </c>
      <c r="M1074" s="14">
        <v>0</v>
      </c>
      <c r="N1074" s="14">
        <v>2</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c r="AS1074" s="14" t="s">
        <v>158</v>
      </c>
      <c r="AT1074" s="15" t="s">
        <v>159</v>
      </c>
      <c r="AU1074" s="14">
        <v>0</v>
      </c>
      <c r="AV1074" s="14">
        <v>0</v>
      </c>
      <c r="AW1074" s="14">
        <v>0</v>
      </c>
      <c r="AX1074" s="15" t="s">
        <v>160</v>
      </c>
      <c r="AY1074" s="15" t="s">
        <v>158</v>
      </c>
      <c r="AZ1074" s="13">
        <v>0</v>
      </c>
      <c r="BA1074" s="13">
        <v>0</v>
      </c>
      <c r="BB1074" s="68" t="s">
        <v>1362</v>
      </c>
      <c r="BC1074" s="14">
        <v>0</v>
      </c>
      <c r="BD1074" s="11">
        <v>0</v>
      </c>
      <c r="BE1074" s="14">
        <v>0</v>
      </c>
      <c r="BF1074" s="14">
        <v>0</v>
      </c>
      <c r="BG1074" s="14">
        <v>0</v>
      </c>
      <c r="BH1074" s="14">
        <v>0</v>
      </c>
      <c r="BI1074" s="9">
        <v>0</v>
      </c>
      <c r="BJ1074" s="6">
        <v>0</v>
      </c>
      <c r="BK1074" s="6">
        <v>0</v>
      </c>
      <c r="BL1074" s="6">
        <v>0</v>
      </c>
      <c r="BM1074" s="6">
        <v>0</v>
      </c>
      <c r="BN1074" s="6">
        <v>0</v>
      </c>
      <c r="BO1074" s="6">
        <v>0</v>
      </c>
    </row>
    <row r="1075" spans="3:67" ht="20.100000000000001" customHeight="1">
      <c r="C1075" s="14">
        <v>68000104</v>
      </c>
      <c r="D1075" s="15" t="s">
        <v>1363</v>
      </c>
      <c r="E1075" s="14">
        <v>1</v>
      </c>
      <c r="F1075" s="14">
        <v>68000104</v>
      </c>
      <c r="G1075" s="14">
        <v>0</v>
      </c>
      <c r="H1075" s="13">
        <v>0</v>
      </c>
      <c r="I1075" s="14">
        <v>1</v>
      </c>
      <c r="J1075" s="14">
        <v>0</v>
      </c>
      <c r="K1075" s="14">
        <v>0</v>
      </c>
      <c r="L1075" s="14">
        <v>0</v>
      </c>
      <c r="M1075" s="14">
        <v>0</v>
      </c>
      <c r="N1075" s="14">
        <v>2</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6"/>
      <c r="AS1075" s="14" t="s">
        <v>158</v>
      </c>
      <c r="AT1075" s="15" t="s">
        <v>159</v>
      </c>
      <c r="AU1075" s="14">
        <v>0</v>
      </c>
      <c r="AV1075" s="14">
        <v>0</v>
      </c>
      <c r="AW1075" s="14">
        <v>0</v>
      </c>
      <c r="AX1075" s="15" t="s">
        <v>160</v>
      </c>
      <c r="AY1075" s="15" t="s">
        <v>158</v>
      </c>
      <c r="AZ1075" s="13">
        <v>0</v>
      </c>
      <c r="BA1075" s="13">
        <v>0</v>
      </c>
      <c r="BB1075" s="68" t="s">
        <v>1364</v>
      </c>
      <c r="BC1075" s="14">
        <v>0</v>
      </c>
      <c r="BD1075" s="11">
        <v>0</v>
      </c>
      <c r="BE1075" s="14">
        <v>0</v>
      </c>
      <c r="BF1075" s="14">
        <v>0</v>
      </c>
      <c r="BG1075" s="14">
        <v>0</v>
      </c>
      <c r="BH1075" s="14">
        <v>0</v>
      </c>
      <c r="BI1075" s="9">
        <v>0</v>
      </c>
      <c r="BJ1075" s="6">
        <v>0</v>
      </c>
      <c r="BK1075" s="6">
        <v>0</v>
      </c>
      <c r="BL1075" s="6">
        <v>0</v>
      </c>
      <c r="BM1075" s="6">
        <v>0</v>
      </c>
      <c r="BN1075" s="6">
        <v>0</v>
      </c>
      <c r="BO1075" s="6">
        <v>0</v>
      </c>
    </row>
    <row r="1076" spans="3:67" ht="20.100000000000001" customHeight="1">
      <c r="C1076" s="14">
        <v>68000105</v>
      </c>
      <c r="D1076" s="15" t="s">
        <v>1365</v>
      </c>
      <c r="E1076" s="14">
        <v>1</v>
      </c>
      <c r="F1076" s="14">
        <v>68000105</v>
      </c>
      <c r="G1076" s="14">
        <v>0</v>
      </c>
      <c r="H1076" s="13">
        <v>0</v>
      </c>
      <c r="I1076" s="14">
        <v>1</v>
      </c>
      <c r="J1076" s="14">
        <v>0</v>
      </c>
      <c r="K1076" s="14">
        <v>0</v>
      </c>
      <c r="L1076" s="14">
        <v>0</v>
      </c>
      <c r="M1076" s="14">
        <v>0</v>
      </c>
      <c r="N1076" s="14">
        <v>2</v>
      </c>
      <c r="O1076" s="14">
        <v>0</v>
      </c>
      <c r="P1076" s="14">
        <v>0</v>
      </c>
      <c r="Q1076" s="14">
        <v>0</v>
      </c>
      <c r="R1076" s="6">
        <v>0</v>
      </c>
      <c r="S1076" s="13">
        <v>0</v>
      </c>
      <c r="T1076" s="11">
        <v>1</v>
      </c>
      <c r="U1076" s="14">
        <v>2</v>
      </c>
      <c r="V1076" s="14">
        <v>0</v>
      </c>
      <c r="W1076" s="14">
        <v>0</v>
      </c>
      <c r="X1076" s="14">
        <v>0</v>
      </c>
      <c r="Y1076" s="14">
        <v>0</v>
      </c>
      <c r="Z1076" s="14">
        <v>0</v>
      </c>
      <c r="AA1076" s="14">
        <v>0</v>
      </c>
      <c r="AB1076" s="14">
        <v>1</v>
      </c>
      <c r="AC1076" s="14">
        <v>0</v>
      </c>
      <c r="AD1076" s="14">
        <v>18</v>
      </c>
      <c r="AE1076" s="14">
        <v>0</v>
      </c>
      <c r="AF1076" s="14">
        <v>0</v>
      </c>
      <c r="AG1076" s="6">
        <v>2</v>
      </c>
      <c r="AH1076" s="6">
        <v>0</v>
      </c>
      <c r="AI1076" s="6">
        <v>0</v>
      </c>
      <c r="AJ1076" s="6">
        <v>0</v>
      </c>
      <c r="AK1076" s="14">
        <v>0</v>
      </c>
      <c r="AL1076" s="14">
        <v>0</v>
      </c>
      <c r="AM1076" s="14">
        <v>0</v>
      </c>
      <c r="AN1076" s="14">
        <v>0</v>
      </c>
      <c r="AO1076" s="14">
        <v>1000</v>
      </c>
      <c r="AP1076" s="14">
        <v>0</v>
      </c>
      <c r="AQ1076" s="14">
        <v>0</v>
      </c>
      <c r="AR1076" s="6"/>
      <c r="AS1076" s="14" t="s">
        <v>158</v>
      </c>
      <c r="AT1076" s="15" t="s">
        <v>159</v>
      </c>
      <c r="AU1076" s="14">
        <v>0</v>
      </c>
      <c r="AV1076" s="14">
        <v>0</v>
      </c>
      <c r="AW1076" s="14">
        <v>0</v>
      </c>
      <c r="AX1076" s="15" t="s">
        <v>160</v>
      </c>
      <c r="AY1076" s="15" t="s">
        <v>158</v>
      </c>
      <c r="AZ1076" s="13">
        <v>0</v>
      </c>
      <c r="BA1076" s="13">
        <v>0</v>
      </c>
      <c r="BB1076" s="68" t="s">
        <v>1366</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20.100000000000001" customHeight="1">
      <c r="C1077" s="14">
        <v>68000106</v>
      </c>
      <c r="D1077" s="15" t="s">
        <v>1367</v>
      </c>
      <c r="E1077" s="14">
        <v>1</v>
      </c>
      <c r="F1077" s="14">
        <v>68000106</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158</v>
      </c>
      <c r="AT1077" s="15" t="s">
        <v>159</v>
      </c>
      <c r="AU1077" s="14">
        <v>0</v>
      </c>
      <c r="AV1077" s="14">
        <v>0</v>
      </c>
      <c r="AW1077" s="14">
        <v>0</v>
      </c>
      <c r="AX1077" s="15" t="s">
        <v>160</v>
      </c>
      <c r="AY1077" s="15" t="s">
        <v>158</v>
      </c>
      <c r="AZ1077" s="13">
        <v>0</v>
      </c>
      <c r="BA1077" s="13">
        <v>0</v>
      </c>
      <c r="BB1077" s="68" t="s">
        <v>1368</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68000107</v>
      </c>
      <c r="D1078" s="15" t="s">
        <v>1369</v>
      </c>
      <c r="E1078" s="14">
        <v>1</v>
      </c>
      <c r="F1078" s="14">
        <v>68000107</v>
      </c>
      <c r="G1078" s="14">
        <v>0</v>
      </c>
      <c r="H1078" s="13">
        <v>0</v>
      </c>
      <c r="I1078" s="14">
        <v>1</v>
      </c>
      <c r="J1078" s="14">
        <v>0</v>
      </c>
      <c r="K1078" s="14">
        <v>0</v>
      </c>
      <c r="L1078" s="14">
        <v>0</v>
      </c>
      <c r="M1078" s="14">
        <v>0</v>
      </c>
      <c r="N1078" s="14">
        <v>2</v>
      </c>
      <c r="O1078" s="14">
        <v>0</v>
      </c>
      <c r="P1078" s="14">
        <v>0</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c r="AS1078" s="14" t="s">
        <v>158</v>
      </c>
      <c r="AT1078" s="15" t="s">
        <v>159</v>
      </c>
      <c r="AU1078" s="14">
        <v>0</v>
      </c>
      <c r="AV1078" s="14">
        <v>0</v>
      </c>
      <c r="AW1078" s="14">
        <v>0</v>
      </c>
      <c r="AX1078" s="15" t="s">
        <v>160</v>
      </c>
      <c r="AY1078" s="15" t="s">
        <v>158</v>
      </c>
      <c r="AZ1078" s="13">
        <v>0</v>
      </c>
      <c r="BA1078" s="13">
        <v>0</v>
      </c>
      <c r="BB1078" s="68" t="s">
        <v>1370</v>
      </c>
      <c r="BC1078" s="14">
        <v>0</v>
      </c>
      <c r="BD1078" s="11">
        <v>0</v>
      </c>
      <c r="BE1078" s="14">
        <v>0</v>
      </c>
      <c r="BF1078" s="14">
        <v>0</v>
      </c>
      <c r="BG1078" s="14">
        <v>0</v>
      </c>
      <c r="BH1078" s="14">
        <v>0</v>
      </c>
      <c r="BI1078" s="9">
        <v>0</v>
      </c>
      <c r="BJ1078" s="6">
        <v>0</v>
      </c>
      <c r="BK1078" s="6">
        <v>0</v>
      </c>
      <c r="BL1078" s="6">
        <v>0</v>
      </c>
      <c r="BM1078" s="6">
        <v>0</v>
      </c>
      <c r="BN1078" s="6">
        <v>0</v>
      </c>
      <c r="BO1078" s="6">
        <v>0</v>
      </c>
    </row>
    <row r="1079" spans="3:67" ht="20.100000000000001" customHeight="1">
      <c r="C1079" s="14">
        <v>68000108</v>
      </c>
      <c r="D1079" s="15" t="s">
        <v>1371</v>
      </c>
      <c r="E1079" s="14">
        <v>1</v>
      </c>
      <c r="F1079" s="14">
        <v>68000108</v>
      </c>
      <c r="G1079" s="14">
        <v>0</v>
      </c>
      <c r="H1079" s="13">
        <v>0</v>
      </c>
      <c r="I1079" s="14">
        <v>1</v>
      </c>
      <c r="J1079" s="14">
        <v>0</v>
      </c>
      <c r="K1079" s="14">
        <v>0</v>
      </c>
      <c r="L1079" s="14">
        <v>0</v>
      </c>
      <c r="M1079" s="14">
        <v>0</v>
      </c>
      <c r="N1079" s="14">
        <v>2</v>
      </c>
      <c r="O1079" s="14">
        <v>0</v>
      </c>
      <c r="P1079" s="14">
        <v>0</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6"/>
      <c r="AS1079" s="14" t="s">
        <v>158</v>
      </c>
      <c r="AT1079" s="15" t="s">
        <v>159</v>
      </c>
      <c r="AU1079" s="14">
        <v>0</v>
      </c>
      <c r="AV1079" s="14">
        <v>0</v>
      </c>
      <c r="AW1079" s="14">
        <v>0</v>
      </c>
      <c r="AX1079" s="15" t="s">
        <v>160</v>
      </c>
      <c r="AY1079" s="15" t="s">
        <v>158</v>
      </c>
      <c r="AZ1079" s="13">
        <v>0</v>
      </c>
      <c r="BA1079" s="13">
        <v>0</v>
      </c>
      <c r="BB1079" s="68" t="s">
        <v>1372</v>
      </c>
      <c r="BC1079" s="14">
        <v>0</v>
      </c>
      <c r="BD1079" s="11">
        <v>0</v>
      </c>
      <c r="BE1079" s="14">
        <v>0</v>
      </c>
      <c r="BF1079" s="14">
        <v>0</v>
      </c>
      <c r="BG1079" s="14">
        <v>0</v>
      </c>
      <c r="BH1079" s="14">
        <v>0</v>
      </c>
      <c r="BI1079" s="9">
        <v>0</v>
      </c>
      <c r="BJ1079" s="6">
        <v>0</v>
      </c>
      <c r="BK1079" s="6">
        <v>0</v>
      </c>
      <c r="BL1079" s="6">
        <v>0</v>
      </c>
      <c r="BM1079" s="6">
        <v>0</v>
      </c>
      <c r="BN1079" s="6">
        <v>0</v>
      </c>
      <c r="BO1079" s="6">
        <v>0</v>
      </c>
    </row>
    <row r="1080" spans="3:67" ht="20.100000000000001" customHeight="1">
      <c r="C1080" s="14">
        <v>68000109</v>
      </c>
      <c r="D1080" s="15" t="s">
        <v>1373</v>
      </c>
      <c r="E1080" s="14">
        <v>1</v>
      </c>
      <c r="F1080" s="14">
        <v>68000109</v>
      </c>
      <c r="G1080" s="14">
        <v>0</v>
      </c>
      <c r="H1080" s="13">
        <v>0</v>
      </c>
      <c r="I1080" s="14">
        <v>1</v>
      </c>
      <c r="J1080" s="14">
        <v>0</v>
      </c>
      <c r="K1080" s="14">
        <v>0</v>
      </c>
      <c r="L1080" s="14">
        <v>0</v>
      </c>
      <c r="M1080" s="14">
        <v>0</v>
      </c>
      <c r="N1080" s="14">
        <v>5</v>
      </c>
      <c r="O1080" s="14">
        <v>0</v>
      </c>
      <c r="P1080" s="14">
        <v>0</v>
      </c>
      <c r="Q1080" s="14">
        <v>0</v>
      </c>
      <c r="R1080" s="6">
        <v>0</v>
      </c>
      <c r="S1080" s="13">
        <v>0</v>
      </c>
      <c r="T1080" s="11">
        <v>1</v>
      </c>
      <c r="U1080" s="14">
        <v>2</v>
      </c>
      <c r="V1080" s="14">
        <v>0</v>
      </c>
      <c r="W1080" s="14">
        <v>0</v>
      </c>
      <c r="X1080" s="14">
        <v>0</v>
      </c>
      <c r="Y1080" s="14">
        <v>0</v>
      </c>
      <c r="Z1080" s="14">
        <v>0</v>
      </c>
      <c r="AA1080" s="14">
        <v>0</v>
      </c>
      <c r="AB1080" s="14">
        <v>1</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c r="AS1080" s="14" t="s">
        <v>158</v>
      </c>
      <c r="AT1080" s="15" t="s">
        <v>159</v>
      </c>
      <c r="AU1080" s="14">
        <v>0</v>
      </c>
      <c r="AV1080" s="14">
        <v>0</v>
      </c>
      <c r="AW1080" s="14">
        <v>0</v>
      </c>
      <c r="AX1080" s="15" t="s">
        <v>160</v>
      </c>
      <c r="AY1080" s="15" t="s">
        <v>1374</v>
      </c>
      <c r="AZ1080" s="13">
        <v>0</v>
      </c>
      <c r="BA1080" s="13">
        <v>0</v>
      </c>
      <c r="BB1080" s="68" t="s">
        <v>1375</v>
      </c>
      <c r="BC1080" s="14">
        <v>0</v>
      </c>
      <c r="BD1080" s="11">
        <v>0</v>
      </c>
      <c r="BE1080" s="14">
        <v>0</v>
      </c>
      <c r="BF1080" s="14">
        <v>0</v>
      </c>
      <c r="BG1080" s="14">
        <v>0</v>
      </c>
      <c r="BH1080" s="14">
        <v>0</v>
      </c>
      <c r="BI1080" s="9">
        <v>0</v>
      </c>
      <c r="BJ1080" s="6">
        <v>0</v>
      </c>
      <c r="BK1080" s="6">
        <v>0</v>
      </c>
      <c r="BL1080" s="6">
        <v>0</v>
      </c>
      <c r="BM1080" s="6">
        <v>0</v>
      </c>
      <c r="BN1080" s="6">
        <v>0</v>
      </c>
      <c r="BO1080" s="6">
        <v>0</v>
      </c>
    </row>
    <row r="1081" spans="3:67" ht="20.100000000000001" customHeight="1">
      <c r="C1081" s="14">
        <v>68000110</v>
      </c>
      <c r="D1081" s="15" t="s">
        <v>1376</v>
      </c>
      <c r="E1081" s="14">
        <v>1</v>
      </c>
      <c r="F1081" s="14">
        <v>68000110</v>
      </c>
      <c r="G1081" s="14">
        <v>0</v>
      </c>
      <c r="H1081" s="13">
        <v>0</v>
      </c>
      <c r="I1081" s="14">
        <v>1</v>
      </c>
      <c r="J1081" s="14">
        <v>0</v>
      </c>
      <c r="K1081" s="14">
        <v>0</v>
      </c>
      <c r="L1081" s="14">
        <v>0</v>
      </c>
      <c r="M1081" s="14">
        <v>0</v>
      </c>
      <c r="N1081" s="14">
        <v>2</v>
      </c>
      <c r="O1081" s="14">
        <v>1</v>
      </c>
      <c r="P1081" s="14">
        <v>0.05</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201" t="s">
        <v>1377</v>
      </c>
      <c r="AS1081" s="14" t="s">
        <v>158</v>
      </c>
      <c r="AT1081" s="15" t="s">
        <v>159</v>
      </c>
      <c r="AU1081" s="14">
        <v>0</v>
      </c>
      <c r="AV1081" s="14">
        <v>0</v>
      </c>
      <c r="AW1081" s="14">
        <v>0</v>
      </c>
      <c r="AX1081" s="15" t="s">
        <v>160</v>
      </c>
      <c r="AY1081" s="15" t="s">
        <v>158</v>
      </c>
      <c r="AZ1081" s="13">
        <v>0</v>
      </c>
      <c r="BA1081" s="13">
        <v>0</v>
      </c>
      <c r="BB1081" s="68" t="s">
        <v>1378</v>
      </c>
      <c r="BC1081" s="14">
        <v>0</v>
      </c>
      <c r="BD1081" s="11">
        <v>0</v>
      </c>
      <c r="BE1081" s="14">
        <v>0</v>
      </c>
      <c r="BF1081" s="14">
        <v>0</v>
      </c>
      <c r="BG1081" s="14">
        <v>0</v>
      </c>
      <c r="BH1081" s="14">
        <v>0</v>
      </c>
      <c r="BI1081" s="9">
        <v>0</v>
      </c>
      <c r="BJ1081" s="6">
        <v>1</v>
      </c>
      <c r="BK1081" s="6">
        <v>0</v>
      </c>
      <c r="BL1081" s="6">
        <v>0</v>
      </c>
      <c r="BM1081" s="6">
        <v>0</v>
      </c>
      <c r="BN1081" s="6">
        <v>0</v>
      </c>
      <c r="BO1081" s="6">
        <v>0</v>
      </c>
    </row>
    <row r="1082" spans="3:67" ht="20.100000000000001" customHeight="1">
      <c r="C1082" s="14">
        <v>68000111</v>
      </c>
      <c r="D1082" s="15" t="s">
        <v>1379</v>
      </c>
      <c r="E1082" s="14">
        <v>1</v>
      </c>
      <c r="F1082" s="14">
        <v>68000111</v>
      </c>
      <c r="G1082" s="14">
        <v>0</v>
      </c>
      <c r="H1082" s="13">
        <v>0</v>
      </c>
      <c r="I1082" s="14">
        <v>1</v>
      </c>
      <c r="J1082" s="14">
        <v>0</v>
      </c>
      <c r="K1082" s="14">
        <v>0</v>
      </c>
      <c r="L1082" s="14">
        <v>0</v>
      </c>
      <c r="M1082" s="14">
        <v>0</v>
      </c>
      <c r="N1082" s="14">
        <v>2</v>
      </c>
      <c r="O1082" s="14">
        <v>3</v>
      </c>
      <c r="P1082" s="14">
        <v>0.05</v>
      </c>
      <c r="Q1082" s="14">
        <v>0</v>
      </c>
      <c r="R1082" s="6">
        <v>0</v>
      </c>
      <c r="S1082" s="13">
        <v>0</v>
      </c>
      <c r="T1082" s="11">
        <v>1</v>
      </c>
      <c r="U1082" s="14">
        <v>2</v>
      </c>
      <c r="V1082" s="14">
        <v>0</v>
      </c>
      <c r="W1082" s="14">
        <v>0</v>
      </c>
      <c r="X1082" s="14">
        <v>0</v>
      </c>
      <c r="Y1082" s="14">
        <v>0</v>
      </c>
      <c r="Z1082" s="14">
        <v>0</v>
      </c>
      <c r="AA1082" s="14">
        <v>0</v>
      </c>
      <c r="AB1082" s="14">
        <v>1</v>
      </c>
      <c r="AC1082" s="14">
        <v>0</v>
      </c>
      <c r="AD1082" s="14">
        <v>18</v>
      </c>
      <c r="AE1082" s="14">
        <v>0</v>
      </c>
      <c r="AF1082" s="14">
        <v>0</v>
      </c>
      <c r="AG1082" s="6">
        <v>2</v>
      </c>
      <c r="AH1082" s="6">
        <v>0</v>
      </c>
      <c r="AI1082" s="6">
        <v>0</v>
      </c>
      <c r="AJ1082" s="6">
        <v>0</v>
      </c>
      <c r="AK1082" s="14">
        <v>0</v>
      </c>
      <c r="AL1082" s="14">
        <v>0</v>
      </c>
      <c r="AM1082" s="14">
        <v>0</v>
      </c>
      <c r="AN1082" s="14">
        <v>0</v>
      </c>
      <c r="AO1082" s="14">
        <v>1000</v>
      </c>
      <c r="AP1082" s="14">
        <v>0</v>
      </c>
      <c r="AQ1082" s="14">
        <v>0</v>
      </c>
      <c r="AR1082" s="201" t="s">
        <v>1380</v>
      </c>
      <c r="AS1082" s="14" t="s">
        <v>158</v>
      </c>
      <c r="AT1082" s="15" t="s">
        <v>159</v>
      </c>
      <c r="AU1082" s="14">
        <v>0</v>
      </c>
      <c r="AV1082" s="14">
        <v>0</v>
      </c>
      <c r="AW1082" s="14">
        <v>0</v>
      </c>
      <c r="AX1082" s="15" t="s">
        <v>160</v>
      </c>
      <c r="AY1082" s="15" t="s">
        <v>158</v>
      </c>
      <c r="AZ1082" s="13">
        <v>0</v>
      </c>
      <c r="BA1082" s="13">
        <v>0</v>
      </c>
      <c r="BB1082" s="68" t="s">
        <v>1381</v>
      </c>
      <c r="BC1082" s="14">
        <v>0</v>
      </c>
      <c r="BD1082" s="11">
        <v>0</v>
      </c>
      <c r="BE1082" s="14">
        <v>0</v>
      </c>
      <c r="BF1082" s="14">
        <v>0</v>
      </c>
      <c r="BG1082" s="14">
        <v>0</v>
      </c>
      <c r="BH1082" s="14">
        <v>0</v>
      </c>
      <c r="BI1082" s="9">
        <v>0</v>
      </c>
      <c r="BJ1082" s="6">
        <v>1</v>
      </c>
      <c r="BK1082" s="6">
        <v>0</v>
      </c>
      <c r="BL1082" s="6">
        <v>0</v>
      </c>
      <c r="BM1082" s="6">
        <v>0</v>
      </c>
      <c r="BN1082" s="6">
        <v>0</v>
      </c>
      <c r="BO1082" s="6">
        <v>0</v>
      </c>
    </row>
    <row r="1083" spans="3:67" ht="20.100000000000001" customHeight="1">
      <c r="C1083" s="14">
        <v>68000112</v>
      </c>
      <c r="D1083" s="15" t="s">
        <v>1382</v>
      </c>
      <c r="E1083" s="14">
        <v>1</v>
      </c>
      <c r="F1083" s="14">
        <v>68000112</v>
      </c>
      <c r="G1083" s="14">
        <v>0</v>
      </c>
      <c r="H1083" s="13">
        <v>0</v>
      </c>
      <c r="I1083" s="14">
        <v>1</v>
      </c>
      <c r="J1083" s="14">
        <v>0</v>
      </c>
      <c r="K1083" s="14">
        <v>0</v>
      </c>
      <c r="L1083" s="14">
        <v>0</v>
      </c>
      <c r="M1083" s="14">
        <v>0</v>
      </c>
      <c r="N1083" s="14">
        <v>2</v>
      </c>
      <c r="O1083" s="14">
        <v>2</v>
      </c>
      <c r="P1083" s="14">
        <v>0.5</v>
      </c>
      <c r="Q1083" s="14">
        <v>0</v>
      </c>
      <c r="R1083" s="6">
        <v>0</v>
      </c>
      <c r="S1083" s="13">
        <v>0</v>
      </c>
      <c r="T1083" s="11">
        <v>1</v>
      </c>
      <c r="U1083" s="14">
        <v>2</v>
      </c>
      <c r="V1083" s="14">
        <v>0</v>
      </c>
      <c r="W1083" s="14">
        <v>0</v>
      </c>
      <c r="X1083" s="14">
        <v>0</v>
      </c>
      <c r="Y1083" s="14">
        <v>0</v>
      </c>
      <c r="Z1083" s="14">
        <v>0</v>
      </c>
      <c r="AA1083" s="14">
        <v>0</v>
      </c>
      <c r="AB1083" s="14">
        <v>1</v>
      </c>
      <c r="AC1083" s="14">
        <v>0</v>
      </c>
      <c r="AD1083" s="14">
        <v>30</v>
      </c>
      <c r="AE1083" s="14">
        <v>0</v>
      </c>
      <c r="AF1083" s="14">
        <v>0</v>
      </c>
      <c r="AG1083" s="6">
        <v>2</v>
      </c>
      <c r="AH1083" s="6">
        <v>0</v>
      </c>
      <c r="AI1083" s="6">
        <v>0</v>
      </c>
      <c r="AJ1083" s="6">
        <v>0</v>
      </c>
      <c r="AK1083" s="14">
        <v>0</v>
      </c>
      <c r="AL1083" s="14">
        <v>0</v>
      </c>
      <c r="AM1083" s="14">
        <v>0</v>
      </c>
      <c r="AN1083" s="14">
        <v>0</v>
      </c>
      <c r="AO1083" s="14">
        <v>1000</v>
      </c>
      <c r="AP1083" s="14">
        <v>0</v>
      </c>
      <c r="AQ1083" s="14">
        <v>0</v>
      </c>
      <c r="AR1083" s="201" t="s">
        <v>1383</v>
      </c>
      <c r="AS1083" s="14" t="s">
        <v>158</v>
      </c>
      <c r="AT1083" s="15" t="s">
        <v>159</v>
      </c>
      <c r="AU1083" s="14">
        <v>0</v>
      </c>
      <c r="AV1083" s="14">
        <v>0</v>
      </c>
      <c r="AW1083" s="14">
        <v>0</v>
      </c>
      <c r="AX1083" s="15" t="s">
        <v>160</v>
      </c>
      <c r="AY1083" s="15" t="s">
        <v>158</v>
      </c>
      <c r="AZ1083" s="13">
        <v>0</v>
      </c>
      <c r="BA1083" s="13">
        <v>0</v>
      </c>
      <c r="BB1083" s="68" t="s">
        <v>1384</v>
      </c>
      <c r="BC1083" s="14">
        <v>0</v>
      </c>
      <c r="BD1083" s="11">
        <v>0</v>
      </c>
      <c r="BE1083" s="14">
        <v>0</v>
      </c>
      <c r="BF1083" s="14">
        <v>0</v>
      </c>
      <c r="BG1083" s="14">
        <v>0</v>
      </c>
      <c r="BH1083" s="14">
        <v>0</v>
      </c>
      <c r="BI1083" s="9">
        <v>0</v>
      </c>
      <c r="BJ1083" s="6">
        <v>1</v>
      </c>
      <c r="BK1083" s="6">
        <v>0</v>
      </c>
      <c r="BL1083" s="6">
        <v>0</v>
      </c>
      <c r="BM1083" s="6">
        <v>0</v>
      </c>
      <c r="BN1083" s="6">
        <v>0</v>
      </c>
      <c r="BO1083" s="6">
        <v>0</v>
      </c>
    </row>
    <row r="1084" spans="3:67" ht="20.100000000000001" customHeight="1">
      <c r="C1084" s="14">
        <v>68000113</v>
      </c>
      <c r="D1084" s="15" t="s">
        <v>1385</v>
      </c>
      <c r="E1084" s="14">
        <v>1</v>
      </c>
      <c r="F1084" s="14">
        <v>68000113</v>
      </c>
      <c r="G1084" s="14">
        <v>0</v>
      </c>
      <c r="H1084" s="13">
        <v>0</v>
      </c>
      <c r="I1084" s="14">
        <v>1</v>
      </c>
      <c r="J1084" s="14">
        <v>0</v>
      </c>
      <c r="K1084" s="14">
        <v>0</v>
      </c>
      <c r="L1084" s="14">
        <v>0</v>
      </c>
      <c r="M1084" s="14">
        <v>0</v>
      </c>
      <c r="N1084" s="14">
        <v>2</v>
      </c>
      <c r="O1084" s="14">
        <v>0</v>
      </c>
      <c r="P1084" s="14">
        <v>0</v>
      </c>
      <c r="Q1084" s="14">
        <v>0</v>
      </c>
      <c r="R1084" s="6">
        <v>0</v>
      </c>
      <c r="S1084" s="13">
        <v>0</v>
      </c>
      <c r="T1084" s="11">
        <v>1</v>
      </c>
      <c r="U1084" s="14">
        <v>2</v>
      </c>
      <c r="V1084" s="14">
        <v>0</v>
      </c>
      <c r="W1084" s="14">
        <v>0</v>
      </c>
      <c r="X1084" s="14">
        <v>0</v>
      </c>
      <c r="Y1084" s="14">
        <v>0</v>
      </c>
      <c r="Z1084" s="14">
        <v>0</v>
      </c>
      <c r="AA1084" s="14">
        <v>0</v>
      </c>
      <c r="AB1084" s="14">
        <v>1</v>
      </c>
      <c r="AC1084" s="14">
        <v>0</v>
      </c>
      <c r="AD1084" s="14">
        <v>18</v>
      </c>
      <c r="AE1084" s="14">
        <v>0</v>
      </c>
      <c r="AF1084" s="14">
        <v>0</v>
      </c>
      <c r="AG1084" s="6">
        <v>2</v>
      </c>
      <c r="AH1084" s="6">
        <v>0</v>
      </c>
      <c r="AI1084" s="6">
        <v>0</v>
      </c>
      <c r="AJ1084" s="6">
        <v>0</v>
      </c>
      <c r="AK1084" s="14">
        <v>0</v>
      </c>
      <c r="AL1084" s="14">
        <v>0</v>
      </c>
      <c r="AM1084" s="14">
        <v>0</v>
      </c>
      <c r="AN1084" s="14">
        <v>0</v>
      </c>
      <c r="AO1084" s="14">
        <v>1000</v>
      </c>
      <c r="AP1084" s="14">
        <v>0</v>
      </c>
      <c r="AQ1084" s="14">
        <v>0</v>
      </c>
      <c r="AR1084" s="6"/>
      <c r="AS1084" s="14" t="s">
        <v>158</v>
      </c>
      <c r="AT1084" s="15" t="s">
        <v>159</v>
      </c>
      <c r="AU1084" s="14">
        <v>0</v>
      </c>
      <c r="AV1084" s="14">
        <v>0</v>
      </c>
      <c r="AW1084" s="14">
        <v>0</v>
      </c>
      <c r="AX1084" s="15" t="s">
        <v>160</v>
      </c>
      <c r="AY1084" s="15" t="s">
        <v>158</v>
      </c>
      <c r="AZ1084" s="13">
        <v>0</v>
      </c>
      <c r="BA1084" s="13">
        <v>0</v>
      </c>
      <c r="BB1084" s="68" t="s">
        <v>1386</v>
      </c>
      <c r="BC1084" s="14">
        <v>0</v>
      </c>
      <c r="BD1084" s="11">
        <v>0</v>
      </c>
      <c r="BE1084" s="14">
        <v>0</v>
      </c>
      <c r="BF1084" s="14">
        <v>0</v>
      </c>
      <c r="BG1084" s="14">
        <v>0</v>
      </c>
      <c r="BH1084" s="14">
        <v>0</v>
      </c>
      <c r="BI1084" s="9">
        <v>0</v>
      </c>
      <c r="BJ1084" s="6">
        <v>0</v>
      </c>
      <c r="BK1084" s="6">
        <v>0</v>
      </c>
      <c r="BL1084" s="6">
        <v>0</v>
      </c>
      <c r="BM1084" s="6">
        <v>0</v>
      </c>
      <c r="BN1084" s="6">
        <v>0</v>
      </c>
      <c r="BO1084" s="6">
        <v>0</v>
      </c>
    </row>
    <row r="1085" spans="3:67" ht="20.100000000000001" customHeight="1">
      <c r="C1085" s="14">
        <v>69000001</v>
      </c>
      <c r="D1085" s="59" t="s">
        <v>1387</v>
      </c>
      <c r="E1085" s="9">
        <v>1</v>
      </c>
      <c r="F1085" s="14">
        <v>60090002</v>
      </c>
      <c r="G1085" s="9">
        <v>0</v>
      </c>
      <c r="H1085" s="10">
        <v>0</v>
      </c>
      <c r="I1085" s="9">
        <v>1</v>
      </c>
      <c r="J1085" s="9">
        <v>0</v>
      </c>
      <c r="K1085" s="10">
        <v>0</v>
      </c>
      <c r="L1085" s="10">
        <v>0</v>
      </c>
      <c r="M1085" s="9" t="s">
        <v>1388</v>
      </c>
      <c r="N1085" s="9">
        <v>3</v>
      </c>
      <c r="O1085" s="9">
        <v>0</v>
      </c>
      <c r="P1085" s="9">
        <v>0</v>
      </c>
      <c r="Q1085" s="9">
        <v>0</v>
      </c>
      <c r="R1085" s="6">
        <v>0</v>
      </c>
      <c r="S1085" s="9">
        <v>0</v>
      </c>
      <c r="T1085" s="11">
        <v>1</v>
      </c>
      <c r="U1085" s="9">
        <v>0</v>
      </c>
      <c r="V1085" s="10">
        <v>0</v>
      </c>
      <c r="W1085" s="9">
        <v>0</v>
      </c>
      <c r="X1085" s="9">
        <v>0</v>
      </c>
      <c r="Y1085" s="9">
        <v>0</v>
      </c>
      <c r="Z1085" s="9">
        <v>0</v>
      </c>
      <c r="AA1085" s="10">
        <v>0</v>
      </c>
      <c r="AB1085" s="9">
        <v>0</v>
      </c>
      <c r="AC1085" s="9">
        <v>0</v>
      </c>
      <c r="AD1085" s="9">
        <v>0</v>
      </c>
      <c r="AE1085" s="9">
        <v>0</v>
      </c>
      <c r="AF1085" s="9">
        <v>0</v>
      </c>
      <c r="AG1085" s="10">
        <v>0</v>
      </c>
      <c r="AH1085" s="27">
        <v>0</v>
      </c>
      <c r="AI1085" s="6">
        <v>0</v>
      </c>
      <c r="AJ1085" s="9">
        <v>0</v>
      </c>
      <c r="AK1085" s="28">
        <v>0</v>
      </c>
      <c r="AL1085" s="9">
        <v>0</v>
      </c>
      <c r="AM1085" s="9">
        <v>0</v>
      </c>
      <c r="AN1085" s="9">
        <v>0</v>
      </c>
      <c r="AO1085" s="9">
        <v>0</v>
      </c>
      <c r="AP1085" s="9">
        <v>0</v>
      </c>
      <c r="AQ1085" s="9">
        <v>0</v>
      </c>
      <c r="AR1085" s="6">
        <v>0</v>
      </c>
      <c r="AS1085" s="31">
        <v>0</v>
      </c>
      <c r="AT1085" s="9">
        <v>0</v>
      </c>
      <c r="AU1085" s="10">
        <v>0</v>
      </c>
      <c r="AV1085" s="10">
        <v>0</v>
      </c>
      <c r="AW1085" s="10">
        <v>0</v>
      </c>
      <c r="AX1085" s="15" t="s">
        <v>160</v>
      </c>
      <c r="AY1085" s="69">
        <v>0</v>
      </c>
      <c r="AZ1085" s="13">
        <v>0</v>
      </c>
      <c r="BA1085" s="13">
        <v>1</v>
      </c>
      <c r="BB1085" s="161" t="s">
        <v>1389</v>
      </c>
      <c r="BC1085" s="9">
        <v>0</v>
      </c>
      <c r="BD1085" s="9">
        <v>0</v>
      </c>
      <c r="BE1085" s="14">
        <v>0</v>
      </c>
      <c r="BF1085" s="9">
        <v>0</v>
      </c>
      <c r="BG1085" s="9">
        <v>0</v>
      </c>
      <c r="BH1085" s="28">
        <v>0</v>
      </c>
      <c r="BI1085" s="9">
        <v>0</v>
      </c>
      <c r="BJ1085" s="6">
        <v>0</v>
      </c>
      <c r="BK1085" s="6">
        <v>0</v>
      </c>
      <c r="BL1085" s="6">
        <v>0</v>
      </c>
      <c r="BM1085" s="6">
        <v>0</v>
      </c>
      <c r="BN1085" s="6">
        <v>0</v>
      </c>
      <c r="BO1085" s="6">
        <v>0</v>
      </c>
    </row>
    <row r="1086" spans="3:67" ht="20.100000000000001" customHeight="1">
      <c r="C1086" s="14">
        <v>69000002</v>
      </c>
      <c r="D1086" s="15" t="s">
        <v>1390</v>
      </c>
      <c r="E1086" s="14">
        <v>1</v>
      </c>
      <c r="F1086" s="14">
        <v>68000110</v>
      </c>
      <c r="G1086" s="14">
        <v>0</v>
      </c>
      <c r="H1086" s="13">
        <v>0</v>
      </c>
      <c r="I1086" s="9">
        <v>1</v>
      </c>
      <c r="J1086" s="14">
        <v>0</v>
      </c>
      <c r="K1086" s="14">
        <v>0</v>
      </c>
      <c r="L1086" s="14">
        <v>0</v>
      </c>
      <c r="M1086" s="14">
        <v>0</v>
      </c>
      <c r="N1086" s="14">
        <v>2</v>
      </c>
      <c r="O1086" s="14">
        <v>1</v>
      </c>
      <c r="P1086" s="14">
        <v>0.05</v>
      </c>
      <c r="Q1086" s="14">
        <v>0</v>
      </c>
      <c r="R1086" s="6">
        <v>0</v>
      </c>
      <c r="S1086" s="13">
        <v>0</v>
      </c>
      <c r="T1086" s="11">
        <v>1</v>
      </c>
      <c r="U1086" s="14">
        <v>2</v>
      </c>
      <c r="V1086" s="14">
        <v>0</v>
      </c>
      <c r="W1086" s="14">
        <v>0</v>
      </c>
      <c r="X1086" s="14">
        <v>0</v>
      </c>
      <c r="Y1086" s="14">
        <v>0</v>
      </c>
      <c r="Z1086" s="14">
        <v>0</v>
      </c>
      <c r="AA1086" s="14">
        <v>0</v>
      </c>
      <c r="AB1086" s="14">
        <v>1</v>
      </c>
      <c r="AC1086" s="14">
        <v>0</v>
      </c>
      <c r="AD1086" s="14">
        <v>18</v>
      </c>
      <c r="AE1086" s="14">
        <v>0</v>
      </c>
      <c r="AF1086" s="14">
        <v>0</v>
      </c>
      <c r="AG1086" s="6">
        <v>2</v>
      </c>
      <c r="AH1086" s="6">
        <v>0</v>
      </c>
      <c r="AI1086" s="6">
        <v>0</v>
      </c>
      <c r="AJ1086" s="6">
        <v>0</v>
      </c>
      <c r="AK1086" s="14">
        <v>0</v>
      </c>
      <c r="AL1086" s="14">
        <v>0</v>
      </c>
      <c r="AM1086" s="14">
        <v>0</v>
      </c>
      <c r="AN1086" s="14">
        <v>0</v>
      </c>
      <c r="AO1086" s="14">
        <v>1000</v>
      </c>
      <c r="AP1086" s="14">
        <v>0</v>
      </c>
      <c r="AQ1086" s="14">
        <v>0</v>
      </c>
      <c r="AR1086" s="160">
        <v>69000021</v>
      </c>
      <c r="AS1086" s="14" t="s">
        <v>158</v>
      </c>
      <c r="AT1086" s="15" t="s">
        <v>159</v>
      </c>
      <c r="AU1086" s="14">
        <v>0</v>
      </c>
      <c r="AV1086" s="14">
        <v>0</v>
      </c>
      <c r="AW1086" s="14">
        <v>0</v>
      </c>
      <c r="AX1086" s="15" t="s">
        <v>160</v>
      </c>
      <c r="AY1086" s="15" t="s">
        <v>158</v>
      </c>
      <c r="AZ1086" s="13">
        <v>0</v>
      </c>
      <c r="BA1086" s="13">
        <v>1</v>
      </c>
      <c r="BB1086" s="68" t="s">
        <v>1378</v>
      </c>
      <c r="BC1086" s="14">
        <v>0</v>
      </c>
      <c r="BD1086" s="11">
        <v>0</v>
      </c>
      <c r="BE1086" s="14">
        <v>0</v>
      </c>
      <c r="BF1086" s="14">
        <v>0</v>
      </c>
      <c r="BG1086" s="14">
        <v>0</v>
      </c>
      <c r="BH1086" s="14">
        <v>0</v>
      </c>
      <c r="BI1086" s="9">
        <v>0</v>
      </c>
      <c r="BJ1086" s="6">
        <v>1</v>
      </c>
      <c r="BK1086" s="6">
        <v>0</v>
      </c>
      <c r="BL1086" s="6">
        <v>0</v>
      </c>
      <c r="BM1086" s="6">
        <v>0</v>
      </c>
      <c r="BN1086" s="6">
        <v>0</v>
      </c>
      <c r="BO1086" s="6">
        <v>0</v>
      </c>
    </row>
    <row r="1087" spans="3:67" ht="20.100000000000001" customHeight="1">
      <c r="C1087" s="14">
        <v>69000003</v>
      </c>
      <c r="D1087" s="59" t="s">
        <v>1391</v>
      </c>
      <c r="E1087" s="9">
        <v>1</v>
      </c>
      <c r="F1087" s="14">
        <v>60090002</v>
      </c>
      <c r="G1087" s="9">
        <v>0</v>
      </c>
      <c r="H1087" s="10">
        <v>0</v>
      </c>
      <c r="I1087" s="9">
        <v>1</v>
      </c>
      <c r="J1087" s="9">
        <v>0</v>
      </c>
      <c r="K1087" s="10">
        <v>0</v>
      </c>
      <c r="L1087" s="10">
        <v>0</v>
      </c>
      <c r="M1087" s="9" t="s">
        <v>1392</v>
      </c>
      <c r="N1087" s="9">
        <v>3</v>
      </c>
      <c r="O1087" s="9">
        <v>0</v>
      </c>
      <c r="P1087" s="9">
        <v>0</v>
      </c>
      <c r="Q1087" s="9">
        <v>0</v>
      </c>
      <c r="R1087" s="6">
        <v>0</v>
      </c>
      <c r="S1087" s="9">
        <v>0</v>
      </c>
      <c r="T1087" s="11">
        <v>1</v>
      </c>
      <c r="U1087" s="9">
        <v>0</v>
      </c>
      <c r="V1087" s="10">
        <v>0</v>
      </c>
      <c r="W1087" s="9">
        <v>0</v>
      </c>
      <c r="X1087" s="9">
        <v>0</v>
      </c>
      <c r="Y1087" s="9">
        <v>0</v>
      </c>
      <c r="Z1087" s="9">
        <v>0</v>
      </c>
      <c r="AA1087" s="10">
        <v>0</v>
      </c>
      <c r="AB1087" s="9">
        <v>0</v>
      </c>
      <c r="AC1087" s="9">
        <v>0</v>
      </c>
      <c r="AD1087" s="9">
        <v>0</v>
      </c>
      <c r="AE1087" s="9">
        <v>0</v>
      </c>
      <c r="AF1087" s="9">
        <v>0</v>
      </c>
      <c r="AG1087" s="10">
        <v>0</v>
      </c>
      <c r="AH1087" s="27">
        <v>0</v>
      </c>
      <c r="AI1087" s="6">
        <v>0</v>
      </c>
      <c r="AJ1087" s="9">
        <v>0</v>
      </c>
      <c r="AK1087" s="28">
        <v>0</v>
      </c>
      <c r="AL1087" s="9">
        <v>0</v>
      </c>
      <c r="AM1087" s="9">
        <v>0</v>
      </c>
      <c r="AN1087" s="9">
        <v>0</v>
      </c>
      <c r="AO1087" s="9">
        <v>0</v>
      </c>
      <c r="AP1087" s="9">
        <v>0</v>
      </c>
      <c r="AQ1087" s="9">
        <v>0</v>
      </c>
      <c r="AR1087" s="6">
        <v>0</v>
      </c>
      <c r="AS1087" s="31">
        <v>0</v>
      </c>
      <c r="AT1087" s="9">
        <v>0</v>
      </c>
      <c r="AU1087" s="10">
        <v>0</v>
      </c>
      <c r="AV1087" s="10">
        <v>0</v>
      </c>
      <c r="AW1087" s="10">
        <v>0</v>
      </c>
      <c r="AX1087" s="15" t="s">
        <v>160</v>
      </c>
      <c r="AY1087" s="69">
        <v>0</v>
      </c>
      <c r="AZ1087" s="13">
        <v>0</v>
      </c>
      <c r="BA1087" s="13">
        <v>1</v>
      </c>
      <c r="BB1087" s="161" t="s">
        <v>1389</v>
      </c>
      <c r="BC1087" s="9">
        <v>0</v>
      </c>
      <c r="BD1087" s="9">
        <v>0</v>
      </c>
      <c r="BE1087" s="14">
        <v>0</v>
      </c>
      <c r="BF1087" s="9">
        <v>0</v>
      </c>
      <c r="BG1087" s="9">
        <v>0</v>
      </c>
      <c r="BH1087" s="28">
        <v>0</v>
      </c>
      <c r="BI1087" s="9">
        <v>0</v>
      </c>
      <c r="BJ1087" s="6">
        <v>0</v>
      </c>
      <c r="BK1087" s="6">
        <v>0</v>
      </c>
      <c r="BL1087" s="6">
        <v>0</v>
      </c>
      <c r="BM1087" s="6">
        <v>0</v>
      </c>
      <c r="BN1087" s="6">
        <v>0</v>
      </c>
      <c r="BO1087" s="6">
        <v>0</v>
      </c>
    </row>
    <row r="1088" spans="3:67" ht="20.100000000000001" customHeight="1">
      <c r="C1088" s="14">
        <v>69000004</v>
      </c>
      <c r="D1088" s="15" t="s">
        <v>1393</v>
      </c>
      <c r="E1088" s="14">
        <v>1</v>
      </c>
      <c r="F1088" s="14">
        <v>68000110</v>
      </c>
      <c r="G1088" s="14">
        <v>0</v>
      </c>
      <c r="H1088" s="13">
        <v>0</v>
      </c>
      <c r="I1088" s="9">
        <v>1</v>
      </c>
      <c r="J1088" s="14">
        <v>0</v>
      </c>
      <c r="K1088" s="14">
        <v>0</v>
      </c>
      <c r="L1088" s="14">
        <v>0</v>
      </c>
      <c r="M1088" s="14">
        <v>0</v>
      </c>
      <c r="N1088" s="14">
        <v>2</v>
      </c>
      <c r="O1088" s="14">
        <v>3</v>
      </c>
      <c r="P1088" s="14">
        <v>0.2</v>
      </c>
      <c r="Q1088" s="14">
        <v>0</v>
      </c>
      <c r="R1088" s="6">
        <v>0</v>
      </c>
      <c r="S1088" s="13">
        <v>0</v>
      </c>
      <c r="T1088" s="11">
        <v>1</v>
      </c>
      <c r="U1088" s="14">
        <v>2</v>
      </c>
      <c r="V1088" s="14">
        <v>0</v>
      </c>
      <c r="W1088" s="14">
        <v>0</v>
      </c>
      <c r="X1088" s="14">
        <v>0</v>
      </c>
      <c r="Y1088" s="14">
        <v>0</v>
      </c>
      <c r="Z1088" s="14">
        <v>0</v>
      </c>
      <c r="AA1088" s="14">
        <v>0</v>
      </c>
      <c r="AB1088" s="14">
        <v>1</v>
      </c>
      <c r="AC1088" s="14">
        <v>0</v>
      </c>
      <c r="AD1088" s="14">
        <v>18</v>
      </c>
      <c r="AE1088" s="14">
        <v>0</v>
      </c>
      <c r="AF1088" s="14">
        <v>0</v>
      </c>
      <c r="AG1088" s="6">
        <v>2</v>
      </c>
      <c r="AH1088" s="6">
        <v>0</v>
      </c>
      <c r="AI1088" s="6">
        <v>0</v>
      </c>
      <c r="AJ1088" s="6">
        <v>0</v>
      </c>
      <c r="AK1088" s="14">
        <v>0</v>
      </c>
      <c r="AL1088" s="14">
        <v>0</v>
      </c>
      <c r="AM1088" s="14">
        <v>0</v>
      </c>
      <c r="AN1088" s="14">
        <v>0</v>
      </c>
      <c r="AO1088" s="14">
        <v>1000</v>
      </c>
      <c r="AP1088" s="14">
        <v>0</v>
      </c>
      <c r="AQ1088" s="14">
        <v>0</v>
      </c>
      <c r="AR1088" s="160">
        <v>69000041</v>
      </c>
      <c r="AS1088" s="14" t="s">
        <v>158</v>
      </c>
      <c r="AT1088" s="15" t="s">
        <v>159</v>
      </c>
      <c r="AU1088" s="14">
        <v>0</v>
      </c>
      <c r="AV1088" s="14">
        <v>0</v>
      </c>
      <c r="AW1088" s="14">
        <v>0</v>
      </c>
      <c r="AX1088" s="15" t="s">
        <v>160</v>
      </c>
      <c r="AY1088" s="15" t="s">
        <v>158</v>
      </c>
      <c r="AZ1088" s="13">
        <v>0</v>
      </c>
      <c r="BA1088" s="13">
        <v>1</v>
      </c>
      <c r="BB1088" s="33" t="s">
        <v>1394</v>
      </c>
      <c r="BC1088" s="14">
        <v>0</v>
      </c>
      <c r="BD1088" s="11">
        <v>0</v>
      </c>
      <c r="BE1088" s="14">
        <v>0</v>
      </c>
      <c r="BF1088" s="14">
        <v>0</v>
      </c>
      <c r="BG1088" s="14">
        <v>0</v>
      </c>
      <c r="BH1088" s="14">
        <v>0</v>
      </c>
      <c r="BI1088" s="9">
        <v>0</v>
      </c>
      <c r="BJ1088" s="6">
        <v>1</v>
      </c>
      <c r="BK1088" s="6">
        <v>0</v>
      </c>
      <c r="BL1088" s="6">
        <v>0</v>
      </c>
      <c r="BM1088" s="6">
        <v>0</v>
      </c>
      <c r="BN1088" s="6">
        <v>0</v>
      </c>
      <c r="BO1088" s="6">
        <v>0</v>
      </c>
    </row>
    <row r="1089" spans="3:67" ht="20.100000000000001" customHeight="1">
      <c r="C1089" s="14">
        <v>69000005</v>
      </c>
      <c r="D1089" s="59" t="s">
        <v>1395</v>
      </c>
      <c r="E1089" s="9">
        <v>1</v>
      </c>
      <c r="F1089" s="14">
        <v>60090002</v>
      </c>
      <c r="G1089" s="9">
        <v>0</v>
      </c>
      <c r="H1089" s="10">
        <v>0</v>
      </c>
      <c r="I1089" s="9">
        <v>1</v>
      </c>
      <c r="J1089" s="9">
        <v>0</v>
      </c>
      <c r="K1089" s="10">
        <v>0</v>
      </c>
      <c r="L1089" s="10">
        <v>0</v>
      </c>
      <c r="M1089" s="9" t="s">
        <v>1396</v>
      </c>
      <c r="N1089" s="9">
        <v>3</v>
      </c>
      <c r="O1089" s="9">
        <v>0</v>
      </c>
      <c r="P1089" s="9">
        <v>0</v>
      </c>
      <c r="Q1089" s="9">
        <v>0</v>
      </c>
      <c r="R1089" s="6">
        <v>0</v>
      </c>
      <c r="S1089" s="9">
        <v>0</v>
      </c>
      <c r="T1089" s="11">
        <v>1</v>
      </c>
      <c r="U1089" s="9">
        <v>0</v>
      </c>
      <c r="V1089" s="10">
        <v>0</v>
      </c>
      <c r="W1089" s="9">
        <v>0</v>
      </c>
      <c r="X1089" s="9">
        <v>0</v>
      </c>
      <c r="Y1089" s="9">
        <v>0</v>
      </c>
      <c r="Z1089" s="9">
        <v>0</v>
      </c>
      <c r="AA1089" s="10">
        <v>0</v>
      </c>
      <c r="AB1089" s="9">
        <v>0</v>
      </c>
      <c r="AC1089" s="9">
        <v>0</v>
      </c>
      <c r="AD1089" s="9">
        <v>0</v>
      </c>
      <c r="AE1089" s="9">
        <v>0</v>
      </c>
      <c r="AF1089" s="9">
        <v>0</v>
      </c>
      <c r="AG1089" s="10">
        <v>0</v>
      </c>
      <c r="AH1089" s="27">
        <v>0</v>
      </c>
      <c r="AI1089" s="6">
        <v>0</v>
      </c>
      <c r="AJ1089" s="9">
        <v>0</v>
      </c>
      <c r="AK1089" s="28">
        <v>0</v>
      </c>
      <c r="AL1089" s="9">
        <v>0</v>
      </c>
      <c r="AM1089" s="9">
        <v>0</v>
      </c>
      <c r="AN1089" s="9">
        <v>0</v>
      </c>
      <c r="AO1089" s="9">
        <v>0</v>
      </c>
      <c r="AP1089" s="9">
        <v>0</v>
      </c>
      <c r="AQ1089" s="9">
        <v>0</v>
      </c>
      <c r="AR1089" s="6">
        <v>0</v>
      </c>
      <c r="AS1089" s="31">
        <v>0</v>
      </c>
      <c r="AT1089" s="9">
        <v>0</v>
      </c>
      <c r="AU1089" s="10">
        <v>0</v>
      </c>
      <c r="AV1089" s="10">
        <v>0</v>
      </c>
      <c r="AW1089" s="10">
        <v>0</v>
      </c>
      <c r="AX1089" s="15" t="s">
        <v>160</v>
      </c>
      <c r="AY1089" s="69">
        <v>0</v>
      </c>
      <c r="AZ1089" s="13">
        <v>0</v>
      </c>
      <c r="BA1089" s="13">
        <v>1</v>
      </c>
      <c r="BB1089" s="161" t="s">
        <v>1389</v>
      </c>
      <c r="BC1089" s="9">
        <v>0</v>
      </c>
      <c r="BD1089" s="9">
        <v>0</v>
      </c>
      <c r="BE1089" s="14">
        <v>0</v>
      </c>
      <c r="BF1089" s="9">
        <v>0</v>
      </c>
      <c r="BG1089" s="9">
        <v>0</v>
      </c>
      <c r="BH1089" s="28">
        <v>0</v>
      </c>
      <c r="BI1089" s="9">
        <v>0</v>
      </c>
      <c r="BJ1089" s="6">
        <v>0</v>
      </c>
      <c r="BK1089" s="6">
        <v>0</v>
      </c>
      <c r="BL1089" s="6">
        <v>0</v>
      </c>
      <c r="BM1089" s="6">
        <v>0</v>
      </c>
      <c r="BN1089" s="6">
        <v>0</v>
      </c>
      <c r="BO1089" s="6">
        <v>0</v>
      </c>
    </row>
    <row r="1090" spans="3:67" ht="20.100000000000001" customHeight="1">
      <c r="C1090" s="14">
        <v>69000006</v>
      </c>
      <c r="D1090" s="7" t="s">
        <v>1397</v>
      </c>
      <c r="E1090" s="14">
        <v>1</v>
      </c>
      <c r="F1090" s="14">
        <v>66001007</v>
      </c>
      <c r="G1090" s="6">
        <v>0</v>
      </c>
      <c r="H1090" s="6">
        <v>0</v>
      </c>
      <c r="I1090" s="9">
        <v>1</v>
      </c>
      <c r="J1090" s="14">
        <v>0</v>
      </c>
      <c r="K1090" s="6">
        <v>0</v>
      </c>
      <c r="L1090" s="6">
        <v>0</v>
      </c>
      <c r="M1090" s="6">
        <v>0</v>
      </c>
      <c r="N1090" s="6">
        <v>2</v>
      </c>
      <c r="O1090" s="6">
        <v>3</v>
      </c>
      <c r="P1090" s="6">
        <v>0.05</v>
      </c>
      <c r="Q1090" s="6">
        <v>0</v>
      </c>
      <c r="R1090" s="6">
        <v>0</v>
      </c>
      <c r="S1090" s="6">
        <v>0</v>
      </c>
      <c r="T1090" s="11">
        <v>1</v>
      </c>
      <c r="U1090" s="6">
        <v>2</v>
      </c>
      <c r="V1090" s="6">
        <v>1000</v>
      </c>
      <c r="W1090" s="6">
        <v>0</v>
      </c>
      <c r="X1090" s="6">
        <v>0</v>
      </c>
      <c r="Y1090" s="6">
        <v>0</v>
      </c>
      <c r="Z1090" s="6">
        <v>0</v>
      </c>
      <c r="AA1090" s="6">
        <v>0</v>
      </c>
      <c r="AB1090" s="14">
        <v>0</v>
      </c>
      <c r="AC1090" s="6">
        <v>0</v>
      </c>
      <c r="AD1090" s="6">
        <v>15</v>
      </c>
      <c r="AE1090" s="6">
        <v>0</v>
      </c>
      <c r="AF1090" s="6">
        <v>0</v>
      </c>
      <c r="AG1090" s="6">
        <v>7</v>
      </c>
      <c r="AH1090" s="6">
        <v>0</v>
      </c>
      <c r="AI1090" s="6">
        <v>0</v>
      </c>
      <c r="AJ1090" s="6">
        <v>6</v>
      </c>
      <c r="AK1090" s="6">
        <v>0</v>
      </c>
      <c r="AL1090" s="6">
        <v>0</v>
      </c>
      <c r="AM1090" s="6">
        <v>0</v>
      </c>
      <c r="AN1090" s="6">
        <v>0.5</v>
      </c>
      <c r="AO1090" s="6">
        <v>1000</v>
      </c>
      <c r="AP1090" s="6">
        <v>0</v>
      </c>
      <c r="AQ1090" s="6">
        <v>0</v>
      </c>
      <c r="AR1090" s="6">
        <v>0</v>
      </c>
      <c r="AS1090" s="6" t="s">
        <v>158</v>
      </c>
      <c r="AT1090" s="7" t="s">
        <v>197</v>
      </c>
      <c r="AU1090" s="6" t="s">
        <v>788</v>
      </c>
      <c r="AV1090" s="6" t="s">
        <v>158</v>
      </c>
      <c r="AW1090" s="6" t="s">
        <v>872</v>
      </c>
      <c r="AX1090" s="7" t="s">
        <v>160</v>
      </c>
      <c r="AY1090" s="6">
        <v>0</v>
      </c>
      <c r="AZ1090" s="13">
        <v>0</v>
      </c>
      <c r="BA1090" s="13">
        <v>1</v>
      </c>
      <c r="BB1090" s="33" t="s">
        <v>1398</v>
      </c>
      <c r="BC1090" s="6">
        <v>0</v>
      </c>
      <c r="BD1090" s="11">
        <v>0</v>
      </c>
      <c r="BE1090" s="6">
        <v>0</v>
      </c>
      <c r="BF1090" s="6">
        <v>0</v>
      </c>
      <c r="BG1090" s="6">
        <v>0</v>
      </c>
      <c r="BH1090" s="6">
        <v>0</v>
      </c>
      <c r="BI1090" s="9">
        <v>0</v>
      </c>
      <c r="BJ1090" s="6">
        <v>1</v>
      </c>
      <c r="BK1090" s="6">
        <v>0</v>
      </c>
      <c r="BL1090" s="6">
        <v>0</v>
      </c>
      <c r="BM1090" s="6">
        <v>0</v>
      </c>
      <c r="BN1090" s="6">
        <v>0</v>
      </c>
      <c r="BO1090" s="6">
        <v>0</v>
      </c>
    </row>
    <row r="1091" spans="3:67" ht="20.100000000000001" customHeight="1">
      <c r="C1091" s="14">
        <v>69000007</v>
      </c>
      <c r="D1091" s="7" t="s">
        <v>1399</v>
      </c>
      <c r="E1091" s="14">
        <v>1</v>
      </c>
      <c r="F1091" s="14">
        <v>68000110</v>
      </c>
      <c r="G1091" s="14">
        <v>0</v>
      </c>
      <c r="H1091" s="13">
        <v>0</v>
      </c>
      <c r="I1091" s="9">
        <v>1</v>
      </c>
      <c r="J1091" s="14">
        <v>0</v>
      </c>
      <c r="K1091" s="14">
        <v>0</v>
      </c>
      <c r="L1091" s="14">
        <v>0</v>
      </c>
      <c r="M1091" s="14">
        <v>0</v>
      </c>
      <c r="N1091" s="14">
        <v>2</v>
      </c>
      <c r="O1091" s="14">
        <v>1</v>
      </c>
      <c r="P1091" s="14">
        <v>0.05</v>
      </c>
      <c r="Q1091" s="14">
        <v>0</v>
      </c>
      <c r="R1091" s="6">
        <v>0</v>
      </c>
      <c r="S1091" s="13">
        <v>0</v>
      </c>
      <c r="T1091" s="11">
        <v>1</v>
      </c>
      <c r="U1091" s="14">
        <v>2</v>
      </c>
      <c r="V1091" s="14">
        <v>0</v>
      </c>
      <c r="W1091" s="14">
        <v>0</v>
      </c>
      <c r="X1091" s="14">
        <v>0</v>
      </c>
      <c r="Y1091" s="14">
        <v>0</v>
      </c>
      <c r="Z1091" s="14">
        <v>0</v>
      </c>
      <c r="AA1091" s="14">
        <v>0</v>
      </c>
      <c r="AB1091" s="14">
        <v>1</v>
      </c>
      <c r="AC1091" s="14">
        <v>0</v>
      </c>
      <c r="AD1091" s="14">
        <v>18</v>
      </c>
      <c r="AE1091" s="14">
        <v>0</v>
      </c>
      <c r="AF1091" s="14">
        <v>0</v>
      </c>
      <c r="AG1091" s="6">
        <v>2</v>
      </c>
      <c r="AH1091" s="6">
        <v>0</v>
      </c>
      <c r="AI1091" s="6">
        <v>0</v>
      </c>
      <c r="AJ1091" s="6">
        <v>0</v>
      </c>
      <c r="AK1091" s="14">
        <v>0</v>
      </c>
      <c r="AL1091" s="14">
        <v>0</v>
      </c>
      <c r="AM1091" s="14">
        <v>0</v>
      </c>
      <c r="AN1091" s="14">
        <v>0</v>
      </c>
      <c r="AO1091" s="14">
        <v>1000</v>
      </c>
      <c r="AP1091" s="14">
        <v>0</v>
      </c>
      <c r="AQ1091" s="14">
        <v>0</v>
      </c>
      <c r="AR1091" s="160">
        <v>69000071</v>
      </c>
      <c r="AS1091" s="14" t="s">
        <v>158</v>
      </c>
      <c r="AT1091" s="15" t="s">
        <v>159</v>
      </c>
      <c r="AU1091" s="14">
        <v>0</v>
      </c>
      <c r="AV1091" s="14">
        <v>0</v>
      </c>
      <c r="AW1091" s="14">
        <v>0</v>
      </c>
      <c r="AX1091" s="15" t="s">
        <v>160</v>
      </c>
      <c r="AY1091" s="15" t="s">
        <v>158</v>
      </c>
      <c r="AZ1091" s="13">
        <v>0</v>
      </c>
      <c r="BA1091" s="13">
        <v>1</v>
      </c>
      <c r="BB1091" s="33" t="s">
        <v>1400</v>
      </c>
      <c r="BC1091" s="14">
        <v>0</v>
      </c>
      <c r="BD1091" s="11">
        <v>0</v>
      </c>
      <c r="BE1091" s="14">
        <v>0</v>
      </c>
      <c r="BF1091" s="14">
        <v>0</v>
      </c>
      <c r="BG1091" s="14">
        <v>0</v>
      </c>
      <c r="BH1091" s="14">
        <v>0</v>
      </c>
      <c r="BI1091" s="9">
        <v>0</v>
      </c>
      <c r="BJ1091" s="6">
        <v>1</v>
      </c>
      <c r="BK1091" s="6">
        <v>0</v>
      </c>
      <c r="BL1091" s="6">
        <v>0</v>
      </c>
      <c r="BM1091" s="6">
        <v>0</v>
      </c>
      <c r="BN1091" s="6">
        <v>0</v>
      </c>
      <c r="BO1091" s="6">
        <v>0</v>
      </c>
    </row>
    <row r="1092" spans="3:67" ht="20.100000000000001" customHeight="1">
      <c r="C1092" s="14">
        <v>69000008</v>
      </c>
      <c r="D1092" s="59" t="s">
        <v>1401</v>
      </c>
      <c r="E1092" s="9">
        <v>1</v>
      </c>
      <c r="F1092" s="14">
        <v>60090002</v>
      </c>
      <c r="G1092" s="9">
        <v>0</v>
      </c>
      <c r="H1092" s="10">
        <v>0</v>
      </c>
      <c r="I1092" s="9">
        <v>1</v>
      </c>
      <c r="J1092" s="9">
        <v>0</v>
      </c>
      <c r="K1092" s="10">
        <v>0</v>
      </c>
      <c r="L1092" s="10">
        <v>0</v>
      </c>
      <c r="M1092" s="9" t="s">
        <v>1402</v>
      </c>
      <c r="N1092" s="9">
        <v>3</v>
      </c>
      <c r="O1092" s="9">
        <v>0</v>
      </c>
      <c r="P1092" s="9">
        <v>0</v>
      </c>
      <c r="Q1092" s="9">
        <v>0</v>
      </c>
      <c r="R1092" s="6">
        <v>0</v>
      </c>
      <c r="S1092" s="9">
        <v>0</v>
      </c>
      <c r="T1092" s="11">
        <v>1</v>
      </c>
      <c r="U1092" s="9">
        <v>0</v>
      </c>
      <c r="V1092" s="10">
        <v>0</v>
      </c>
      <c r="W1092" s="9">
        <v>0</v>
      </c>
      <c r="X1092" s="9">
        <v>0</v>
      </c>
      <c r="Y1092" s="9">
        <v>0</v>
      </c>
      <c r="Z1092" s="9">
        <v>0</v>
      </c>
      <c r="AA1092" s="10">
        <v>0</v>
      </c>
      <c r="AB1092" s="9">
        <v>0</v>
      </c>
      <c r="AC1092" s="9">
        <v>0</v>
      </c>
      <c r="AD1092" s="9">
        <v>0</v>
      </c>
      <c r="AE1092" s="9">
        <v>0</v>
      </c>
      <c r="AF1092" s="9">
        <v>0</v>
      </c>
      <c r="AG1092" s="10">
        <v>0</v>
      </c>
      <c r="AH1092" s="27">
        <v>0</v>
      </c>
      <c r="AI1092" s="6">
        <v>0</v>
      </c>
      <c r="AJ1092" s="9">
        <v>0</v>
      </c>
      <c r="AK1092" s="28">
        <v>0</v>
      </c>
      <c r="AL1092" s="9">
        <v>0</v>
      </c>
      <c r="AM1092" s="9">
        <v>0</v>
      </c>
      <c r="AN1092" s="9">
        <v>0</v>
      </c>
      <c r="AO1092" s="9">
        <v>0</v>
      </c>
      <c r="AP1092" s="9">
        <v>0</v>
      </c>
      <c r="AQ1092" s="9">
        <v>0</v>
      </c>
      <c r="AR1092" s="6">
        <v>0</v>
      </c>
      <c r="AS1092" s="31">
        <v>0</v>
      </c>
      <c r="AT1092" s="9">
        <v>0</v>
      </c>
      <c r="AU1092" s="10">
        <v>0</v>
      </c>
      <c r="AV1092" s="10">
        <v>0</v>
      </c>
      <c r="AW1092" s="10">
        <v>0</v>
      </c>
      <c r="AX1092" s="15" t="s">
        <v>160</v>
      </c>
      <c r="AY1092" s="69">
        <v>0</v>
      </c>
      <c r="AZ1092" s="13">
        <v>0</v>
      </c>
      <c r="BA1092" s="13">
        <v>1</v>
      </c>
      <c r="BB1092" s="161" t="s">
        <v>1389</v>
      </c>
      <c r="BC1092" s="9">
        <v>0</v>
      </c>
      <c r="BD1092" s="9">
        <v>0</v>
      </c>
      <c r="BE1092" s="14">
        <v>0</v>
      </c>
      <c r="BF1092" s="9">
        <v>0</v>
      </c>
      <c r="BG1092" s="9">
        <v>0</v>
      </c>
      <c r="BH1092" s="28">
        <v>0</v>
      </c>
      <c r="BI1092" s="9">
        <v>0</v>
      </c>
      <c r="BJ1092" s="6">
        <v>0</v>
      </c>
      <c r="BK1092" s="6">
        <v>0</v>
      </c>
      <c r="BL1092" s="6">
        <v>0</v>
      </c>
      <c r="BM1092" s="6">
        <v>0</v>
      </c>
      <c r="BN1092" s="6">
        <v>0</v>
      </c>
      <c r="BO1092" s="6">
        <v>0</v>
      </c>
    </row>
    <row r="1093" spans="3:67" ht="20.100000000000001" customHeight="1">
      <c r="C1093" s="14">
        <v>69000009</v>
      </c>
      <c r="D1093" s="59" t="s">
        <v>1403</v>
      </c>
      <c r="E1093" s="9">
        <v>1</v>
      </c>
      <c r="F1093" s="14">
        <v>60090002</v>
      </c>
      <c r="G1093" s="9">
        <v>0</v>
      </c>
      <c r="H1093" s="10">
        <v>0</v>
      </c>
      <c r="I1093" s="9">
        <v>1</v>
      </c>
      <c r="J1093" s="9">
        <v>0</v>
      </c>
      <c r="K1093" s="10">
        <v>0</v>
      </c>
      <c r="L1093" s="10">
        <v>0</v>
      </c>
      <c r="M1093" s="9" t="s">
        <v>1402</v>
      </c>
      <c r="N1093" s="9">
        <v>3</v>
      </c>
      <c r="O1093" s="9">
        <v>0</v>
      </c>
      <c r="P1093" s="9">
        <v>0</v>
      </c>
      <c r="Q1093" s="9">
        <v>0</v>
      </c>
      <c r="R1093" s="6">
        <v>0</v>
      </c>
      <c r="S1093" s="9">
        <v>0</v>
      </c>
      <c r="T1093" s="11">
        <v>1</v>
      </c>
      <c r="U1093" s="9">
        <v>0</v>
      </c>
      <c r="V1093" s="10">
        <v>0</v>
      </c>
      <c r="W1093" s="9">
        <v>0</v>
      </c>
      <c r="X1093" s="9">
        <v>0</v>
      </c>
      <c r="Y1093" s="9">
        <v>0</v>
      </c>
      <c r="Z1093" s="9">
        <v>0</v>
      </c>
      <c r="AA1093" s="10">
        <v>0</v>
      </c>
      <c r="AB1093" s="9">
        <v>0</v>
      </c>
      <c r="AC1093" s="9">
        <v>0</v>
      </c>
      <c r="AD1093" s="9">
        <v>0</v>
      </c>
      <c r="AE1093" s="9">
        <v>0</v>
      </c>
      <c r="AF1093" s="9">
        <v>0</v>
      </c>
      <c r="AG1093" s="10">
        <v>0</v>
      </c>
      <c r="AH1093" s="27">
        <v>0</v>
      </c>
      <c r="AI1093" s="6">
        <v>0</v>
      </c>
      <c r="AJ1093" s="9">
        <v>0</v>
      </c>
      <c r="AK1093" s="28">
        <v>0</v>
      </c>
      <c r="AL1093" s="9">
        <v>0</v>
      </c>
      <c r="AM1093" s="9">
        <v>0</v>
      </c>
      <c r="AN1093" s="9">
        <v>0</v>
      </c>
      <c r="AO1093" s="9">
        <v>0</v>
      </c>
      <c r="AP1093" s="9">
        <v>0</v>
      </c>
      <c r="AQ1093" s="9">
        <v>0</v>
      </c>
      <c r="AR1093" s="6">
        <v>0</v>
      </c>
      <c r="AS1093" s="31">
        <v>0</v>
      </c>
      <c r="AT1093" s="9">
        <v>0</v>
      </c>
      <c r="AU1093" s="10">
        <v>0</v>
      </c>
      <c r="AV1093" s="10">
        <v>0</v>
      </c>
      <c r="AW1093" s="10">
        <v>0</v>
      </c>
      <c r="AX1093" s="15" t="s">
        <v>160</v>
      </c>
      <c r="AY1093" s="69">
        <v>0</v>
      </c>
      <c r="AZ1093" s="13">
        <v>0</v>
      </c>
      <c r="BA1093" s="13">
        <v>1</v>
      </c>
      <c r="BB1093" s="161" t="s">
        <v>1389</v>
      </c>
      <c r="BC1093" s="9">
        <v>0</v>
      </c>
      <c r="BD1093" s="9">
        <v>0</v>
      </c>
      <c r="BE1093" s="14">
        <v>0</v>
      </c>
      <c r="BF1093" s="9">
        <v>0</v>
      </c>
      <c r="BG1093" s="9">
        <v>0</v>
      </c>
      <c r="BH1093" s="28">
        <v>0</v>
      </c>
      <c r="BI1093" s="9">
        <v>0</v>
      </c>
      <c r="BJ1093" s="6">
        <v>0</v>
      </c>
      <c r="BK1093" s="6">
        <v>0</v>
      </c>
      <c r="BL1093" s="6">
        <v>0</v>
      </c>
      <c r="BM1093" s="6">
        <v>0</v>
      </c>
      <c r="BN1093" s="6">
        <v>0</v>
      </c>
      <c r="BO1093" s="6">
        <v>0</v>
      </c>
    </row>
    <row r="1094" spans="3:67" ht="20.100000000000001" customHeight="1">
      <c r="C1094" s="14">
        <v>69000010</v>
      </c>
      <c r="D1094" s="15" t="s">
        <v>1404</v>
      </c>
      <c r="E1094" s="14">
        <v>1</v>
      </c>
      <c r="F1094" s="14">
        <v>68000110</v>
      </c>
      <c r="G1094" s="14">
        <v>0</v>
      </c>
      <c r="H1094" s="13">
        <v>0</v>
      </c>
      <c r="I1094" s="9">
        <v>1</v>
      </c>
      <c r="J1094" s="14">
        <v>0</v>
      </c>
      <c r="K1094" s="14">
        <v>0</v>
      </c>
      <c r="L1094" s="14">
        <v>0</v>
      </c>
      <c r="M1094" s="14">
        <v>0</v>
      </c>
      <c r="N1094" s="14">
        <v>2</v>
      </c>
      <c r="O1094" s="14">
        <v>3</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160">
        <v>69000101</v>
      </c>
      <c r="AS1094" s="14" t="s">
        <v>158</v>
      </c>
      <c r="AT1094" s="15" t="s">
        <v>159</v>
      </c>
      <c r="AU1094" s="14">
        <v>0</v>
      </c>
      <c r="AV1094" s="14">
        <v>0</v>
      </c>
      <c r="AW1094" s="14">
        <v>0</v>
      </c>
      <c r="AX1094" s="15" t="s">
        <v>160</v>
      </c>
      <c r="AY1094" s="15" t="s">
        <v>158</v>
      </c>
      <c r="AZ1094" s="13">
        <v>0</v>
      </c>
      <c r="BA1094" s="13">
        <v>1</v>
      </c>
      <c r="BB1094" s="68" t="s">
        <v>1378</v>
      </c>
      <c r="BC1094" s="14">
        <v>0</v>
      </c>
      <c r="BD1094" s="11">
        <v>0</v>
      </c>
      <c r="BE1094" s="14">
        <v>0</v>
      </c>
      <c r="BF1094" s="14">
        <v>0</v>
      </c>
      <c r="BG1094" s="14">
        <v>0</v>
      </c>
      <c r="BH1094" s="14">
        <v>0</v>
      </c>
      <c r="BI1094" s="9">
        <v>0</v>
      </c>
      <c r="BJ1094" s="6">
        <v>1</v>
      </c>
      <c r="BK1094" s="6">
        <v>0</v>
      </c>
      <c r="BL1094" s="6">
        <v>0</v>
      </c>
      <c r="BM1094" s="6">
        <v>0</v>
      </c>
      <c r="BN1094" s="6">
        <v>0</v>
      </c>
      <c r="BO1094" s="6">
        <v>0</v>
      </c>
    </row>
    <row r="1095" spans="3:67" ht="20.100000000000001" customHeight="1">
      <c r="C1095" s="14">
        <v>69000011</v>
      </c>
      <c r="D1095" s="7" t="s">
        <v>1405</v>
      </c>
      <c r="E1095" s="14">
        <v>1</v>
      </c>
      <c r="F1095" s="14">
        <v>68000110</v>
      </c>
      <c r="G1095" s="14">
        <v>0</v>
      </c>
      <c r="H1095" s="13">
        <v>0</v>
      </c>
      <c r="I1095" s="9">
        <v>1</v>
      </c>
      <c r="J1095" s="14">
        <v>0</v>
      </c>
      <c r="K1095" s="14">
        <v>0</v>
      </c>
      <c r="L1095" s="14">
        <v>0</v>
      </c>
      <c r="M1095" s="14">
        <v>0</v>
      </c>
      <c r="N1095" s="14">
        <v>2</v>
      </c>
      <c r="O1095" s="14">
        <v>1</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160">
        <v>69000111</v>
      </c>
      <c r="AS1095" s="14" t="s">
        <v>158</v>
      </c>
      <c r="AT1095" s="15" t="s">
        <v>159</v>
      </c>
      <c r="AU1095" s="14">
        <v>0</v>
      </c>
      <c r="AV1095" s="14">
        <v>0</v>
      </c>
      <c r="AW1095" s="14">
        <v>0</v>
      </c>
      <c r="AX1095" s="15" t="s">
        <v>160</v>
      </c>
      <c r="AY1095" s="15" t="s">
        <v>158</v>
      </c>
      <c r="AZ1095" s="13">
        <v>0</v>
      </c>
      <c r="BA1095" s="13">
        <v>1</v>
      </c>
      <c r="BB1095" s="33" t="s">
        <v>1400</v>
      </c>
      <c r="BC1095" s="14">
        <v>0</v>
      </c>
      <c r="BD1095" s="11">
        <v>0</v>
      </c>
      <c r="BE1095" s="14">
        <v>0</v>
      </c>
      <c r="BF1095" s="14">
        <v>0</v>
      </c>
      <c r="BG1095" s="14">
        <v>0</v>
      </c>
      <c r="BH1095" s="14">
        <v>0</v>
      </c>
      <c r="BI1095" s="9">
        <v>0</v>
      </c>
      <c r="BJ1095" s="6">
        <v>1</v>
      </c>
      <c r="BK1095" s="6">
        <v>0</v>
      </c>
      <c r="BL1095" s="6">
        <v>0</v>
      </c>
      <c r="BM1095" s="6">
        <v>0</v>
      </c>
      <c r="BN1095" s="6">
        <v>0</v>
      </c>
      <c r="BO1095" s="6">
        <v>0</v>
      </c>
    </row>
    <row r="1096" spans="3:67" ht="20.100000000000001" customHeight="1">
      <c r="C1096" s="14">
        <v>69000012</v>
      </c>
      <c r="D1096" s="7" t="s">
        <v>1406</v>
      </c>
      <c r="E1096" s="14">
        <v>1</v>
      </c>
      <c r="F1096" s="14">
        <v>66001007</v>
      </c>
      <c r="G1096" s="6">
        <v>0</v>
      </c>
      <c r="H1096" s="6">
        <v>0</v>
      </c>
      <c r="I1096" s="14">
        <v>1</v>
      </c>
      <c r="J1096" s="14">
        <v>0</v>
      </c>
      <c r="K1096" s="6">
        <v>0</v>
      </c>
      <c r="L1096" s="6">
        <v>0</v>
      </c>
      <c r="M1096" s="6">
        <v>0</v>
      </c>
      <c r="N1096" s="6">
        <v>2</v>
      </c>
      <c r="O1096" s="6">
        <v>3</v>
      </c>
      <c r="P1096" s="6">
        <v>0.15</v>
      </c>
      <c r="Q1096" s="6">
        <v>0</v>
      </c>
      <c r="R1096" s="6">
        <v>0</v>
      </c>
      <c r="S1096" s="6">
        <v>0</v>
      </c>
      <c r="T1096" s="11">
        <v>1</v>
      </c>
      <c r="U1096" s="6">
        <v>2</v>
      </c>
      <c r="V1096" s="6">
        <v>0</v>
      </c>
      <c r="W1096" s="6">
        <v>0</v>
      </c>
      <c r="X1096" s="6">
        <v>0</v>
      </c>
      <c r="Y1096" s="6">
        <v>0</v>
      </c>
      <c r="Z1096" s="6">
        <v>0</v>
      </c>
      <c r="AA1096" s="6">
        <v>0</v>
      </c>
      <c r="AB1096" s="14">
        <v>0</v>
      </c>
      <c r="AC1096" s="6">
        <v>0</v>
      </c>
      <c r="AD1096" s="6">
        <v>15</v>
      </c>
      <c r="AE1096" s="6">
        <v>0</v>
      </c>
      <c r="AF1096" s="6">
        <v>0</v>
      </c>
      <c r="AG1096" s="6">
        <v>7</v>
      </c>
      <c r="AH1096" s="6">
        <v>0</v>
      </c>
      <c r="AI1096" s="6">
        <v>0</v>
      </c>
      <c r="AJ1096" s="6">
        <v>6</v>
      </c>
      <c r="AK1096" s="6">
        <v>0</v>
      </c>
      <c r="AL1096" s="6">
        <v>0</v>
      </c>
      <c r="AM1096" s="6">
        <v>0</v>
      </c>
      <c r="AN1096" s="6">
        <v>0.5</v>
      </c>
      <c r="AO1096" s="6">
        <v>1000</v>
      </c>
      <c r="AP1096" s="6">
        <v>0</v>
      </c>
      <c r="AQ1096" s="6">
        <v>0</v>
      </c>
      <c r="AR1096" s="160">
        <v>0</v>
      </c>
      <c r="AS1096" s="6">
        <v>69000121</v>
      </c>
      <c r="AT1096" s="7" t="s">
        <v>197</v>
      </c>
      <c r="AU1096" s="6" t="s">
        <v>788</v>
      </c>
      <c r="AV1096" s="6" t="s">
        <v>158</v>
      </c>
      <c r="AW1096" s="6" t="s">
        <v>872</v>
      </c>
      <c r="AX1096" s="7" t="s">
        <v>160</v>
      </c>
      <c r="AY1096" s="6">
        <v>0</v>
      </c>
      <c r="AZ1096" s="13">
        <v>0</v>
      </c>
      <c r="BA1096" s="13">
        <v>1</v>
      </c>
      <c r="BB1096" s="33" t="s">
        <v>1407</v>
      </c>
      <c r="BC1096" s="6">
        <v>0</v>
      </c>
      <c r="BD1096" s="11">
        <v>0</v>
      </c>
      <c r="BE1096" s="6">
        <v>0</v>
      </c>
      <c r="BF1096" s="6">
        <v>0</v>
      </c>
      <c r="BG1096" s="6">
        <v>0</v>
      </c>
      <c r="BH1096" s="6">
        <v>0</v>
      </c>
      <c r="BI1096" s="9">
        <v>0</v>
      </c>
      <c r="BJ1096" s="6">
        <v>1</v>
      </c>
      <c r="BK1096" s="6">
        <v>0</v>
      </c>
      <c r="BL1096" s="6">
        <v>0</v>
      </c>
      <c r="BM1096" s="6">
        <v>0</v>
      </c>
      <c r="BN1096" s="6">
        <v>0</v>
      </c>
      <c r="BO1096" s="6">
        <v>0</v>
      </c>
    </row>
    <row r="1097" spans="3:67" ht="20.100000000000001" customHeight="1">
      <c r="C1097" s="14">
        <v>69000013</v>
      </c>
      <c r="D1097" s="162" t="s">
        <v>1408</v>
      </c>
      <c r="E1097" s="9">
        <v>1</v>
      </c>
      <c r="F1097" s="14">
        <v>60090002</v>
      </c>
      <c r="G1097" s="9">
        <v>0</v>
      </c>
      <c r="H1097" s="10">
        <v>0</v>
      </c>
      <c r="I1097" s="9">
        <v>1</v>
      </c>
      <c r="J1097" s="9">
        <v>0</v>
      </c>
      <c r="K1097" s="10">
        <v>0</v>
      </c>
      <c r="L1097" s="10">
        <v>0</v>
      </c>
      <c r="M1097" s="9" t="s">
        <v>1409</v>
      </c>
      <c r="N1097" s="9">
        <v>3</v>
      </c>
      <c r="O1097" s="9">
        <v>0</v>
      </c>
      <c r="P1097" s="9">
        <v>0</v>
      </c>
      <c r="Q1097" s="9">
        <v>0</v>
      </c>
      <c r="R1097" s="6">
        <v>0</v>
      </c>
      <c r="S1097" s="9">
        <v>0</v>
      </c>
      <c r="T1097" s="11">
        <v>1</v>
      </c>
      <c r="U1097" s="9">
        <v>0</v>
      </c>
      <c r="V1097" s="10">
        <v>0</v>
      </c>
      <c r="W1097" s="9">
        <v>0</v>
      </c>
      <c r="X1097" s="9">
        <v>0</v>
      </c>
      <c r="Y1097" s="9">
        <v>0</v>
      </c>
      <c r="Z1097" s="9">
        <v>0</v>
      </c>
      <c r="AA1097" s="10">
        <v>0</v>
      </c>
      <c r="AB1097" s="9">
        <v>0</v>
      </c>
      <c r="AC1097" s="9">
        <v>0</v>
      </c>
      <c r="AD1097" s="9">
        <v>0</v>
      </c>
      <c r="AE1097" s="9">
        <v>0</v>
      </c>
      <c r="AF1097" s="9">
        <v>0</v>
      </c>
      <c r="AG1097" s="10">
        <v>0</v>
      </c>
      <c r="AH1097" s="27">
        <v>0</v>
      </c>
      <c r="AI1097" s="6">
        <v>0</v>
      </c>
      <c r="AJ1097" s="9">
        <v>0</v>
      </c>
      <c r="AK1097" s="28">
        <v>0</v>
      </c>
      <c r="AL1097" s="9">
        <v>0</v>
      </c>
      <c r="AM1097" s="9">
        <v>0</v>
      </c>
      <c r="AN1097" s="9">
        <v>0</v>
      </c>
      <c r="AO1097" s="9">
        <v>0</v>
      </c>
      <c r="AP1097" s="9">
        <v>0</v>
      </c>
      <c r="AQ1097" s="9">
        <v>0</v>
      </c>
      <c r="AR1097" s="6">
        <v>0</v>
      </c>
      <c r="AS1097" s="31">
        <v>0</v>
      </c>
      <c r="AT1097" s="9">
        <v>0</v>
      </c>
      <c r="AU1097" s="10">
        <v>0</v>
      </c>
      <c r="AV1097" s="10">
        <v>0</v>
      </c>
      <c r="AW1097" s="10">
        <v>0</v>
      </c>
      <c r="AX1097" s="15" t="s">
        <v>160</v>
      </c>
      <c r="AY1097" s="69">
        <v>0</v>
      </c>
      <c r="AZ1097" s="13">
        <v>0</v>
      </c>
      <c r="BA1097" s="13">
        <v>1</v>
      </c>
      <c r="BB1097" s="161" t="s">
        <v>1389</v>
      </c>
      <c r="BC1097" s="9">
        <v>0</v>
      </c>
      <c r="BD1097" s="9">
        <v>0</v>
      </c>
      <c r="BE1097" s="14">
        <v>0</v>
      </c>
      <c r="BF1097" s="9">
        <v>0</v>
      </c>
      <c r="BG1097" s="9">
        <v>0</v>
      </c>
      <c r="BH1097" s="28">
        <v>0</v>
      </c>
      <c r="BI1097" s="9">
        <v>0</v>
      </c>
      <c r="BJ1097" s="6">
        <v>0</v>
      </c>
      <c r="BK1097" s="6">
        <v>0</v>
      </c>
      <c r="BL1097" s="6">
        <v>0</v>
      </c>
      <c r="BM1097" s="6">
        <v>0</v>
      </c>
      <c r="BN1097" s="6">
        <v>0</v>
      </c>
      <c r="BO1097" s="6">
        <v>0</v>
      </c>
    </row>
    <row r="1098" spans="3:67" ht="20.100000000000001" customHeight="1">
      <c r="C1098" s="14">
        <v>69000014</v>
      </c>
      <c r="D1098" s="162" t="s">
        <v>1410</v>
      </c>
      <c r="E1098" s="9">
        <v>1</v>
      </c>
      <c r="F1098" s="14">
        <v>60090002</v>
      </c>
      <c r="G1098" s="9">
        <v>0</v>
      </c>
      <c r="H1098" s="10">
        <v>0</v>
      </c>
      <c r="I1098" s="9">
        <v>1</v>
      </c>
      <c r="J1098" s="9">
        <v>0</v>
      </c>
      <c r="K1098" s="10">
        <v>0</v>
      </c>
      <c r="L1098" s="10">
        <v>0</v>
      </c>
      <c r="M1098" s="9" t="s">
        <v>1411</v>
      </c>
      <c r="N1098" s="9">
        <v>3</v>
      </c>
      <c r="O1098" s="9">
        <v>0</v>
      </c>
      <c r="P1098" s="9">
        <v>0</v>
      </c>
      <c r="Q1098" s="9">
        <v>0</v>
      </c>
      <c r="R1098" s="6">
        <v>0</v>
      </c>
      <c r="S1098" s="9">
        <v>0</v>
      </c>
      <c r="T1098" s="11">
        <v>1</v>
      </c>
      <c r="U1098" s="9">
        <v>0</v>
      </c>
      <c r="V1098" s="10">
        <v>0</v>
      </c>
      <c r="W1098" s="9">
        <v>0</v>
      </c>
      <c r="X1098" s="9">
        <v>0</v>
      </c>
      <c r="Y1098" s="9">
        <v>0</v>
      </c>
      <c r="Z1098" s="9">
        <v>0</v>
      </c>
      <c r="AA1098" s="10">
        <v>0</v>
      </c>
      <c r="AB1098" s="9">
        <v>0</v>
      </c>
      <c r="AC1098" s="9">
        <v>0</v>
      </c>
      <c r="AD1098" s="9">
        <v>0</v>
      </c>
      <c r="AE1098" s="9">
        <v>0</v>
      </c>
      <c r="AF1098" s="9">
        <v>0</v>
      </c>
      <c r="AG1098" s="10">
        <v>0</v>
      </c>
      <c r="AH1098" s="27">
        <v>0</v>
      </c>
      <c r="AI1098" s="6">
        <v>0</v>
      </c>
      <c r="AJ1098" s="9">
        <v>0</v>
      </c>
      <c r="AK1098" s="28">
        <v>0</v>
      </c>
      <c r="AL1098" s="9">
        <v>0</v>
      </c>
      <c r="AM1098" s="9">
        <v>0</v>
      </c>
      <c r="AN1098" s="9">
        <v>0</v>
      </c>
      <c r="AO1098" s="9">
        <v>0</v>
      </c>
      <c r="AP1098" s="9">
        <v>0</v>
      </c>
      <c r="AQ1098" s="9">
        <v>0</v>
      </c>
      <c r="AR1098" s="6">
        <v>0</v>
      </c>
      <c r="AS1098" s="31">
        <v>0</v>
      </c>
      <c r="AT1098" s="9">
        <v>0</v>
      </c>
      <c r="AU1098" s="10">
        <v>0</v>
      </c>
      <c r="AV1098" s="10">
        <v>0</v>
      </c>
      <c r="AW1098" s="10">
        <v>0</v>
      </c>
      <c r="AX1098" s="15" t="s">
        <v>160</v>
      </c>
      <c r="AY1098" s="69">
        <v>0</v>
      </c>
      <c r="AZ1098" s="13">
        <v>0</v>
      </c>
      <c r="BA1098" s="13">
        <v>1</v>
      </c>
      <c r="BB1098" s="161" t="s">
        <v>1389</v>
      </c>
      <c r="BC1098" s="9">
        <v>0</v>
      </c>
      <c r="BD1098" s="9">
        <v>0</v>
      </c>
      <c r="BE1098" s="14">
        <v>0</v>
      </c>
      <c r="BF1098" s="9">
        <v>0</v>
      </c>
      <c r="BG1098" s="9">
        <v>0</v>
      </c>
      <c r="BH1098" s="28">
        <v>0</v>
      </c>
      <c r="BI1098" s="9">
        <v>0</v>
      </c>
      <c r="BJ1098" s="6">
        <v>0</v>
      </c>
      <c r="BK1098" s="6">
        <v>0</v>
      </c>
      <c r="BL1098" s="6">
        <v>0</v>
      </c>
      <c r="BM1098" s="6">
        <v>0</v>
      </c>
      <c r="BN1098" s="6">
        <v>0</v>
      </c>
      <c r="BO1098" s="6">
        <v>0</v>
      </c>
    </row>
    <row r="1099" spans="3:67" ht="20.100000000000001" customHeight="1">
      <c r="C1099" s="14">
        <v>69000015</v>
      </c>
      <c r="D1099" s="162" t="s">
        <v>1412</v>
      </c>
      <c r="E1099" s="9">
        <v>1</v>
      </c>
      <c r="F1099" s="14">
        <v>60090002</v>
      </c>
      <c r="G1099" s="9">
        <v>0</v>
      </c>
      <c r="H1099" s="10">
        <v>0</v>
      </c>
      <c r="I1099" s="9">
        <v>1</v>
      </c>
      <c r="J1099" s="9">
        <v>0</v>
      </c>
      <c r="K1099" s="10">
        <v>0</v>
      </c>
      <c r="L1099" s="10">
        <v>0</v>
      </c>
      <c r="M1099" s="9" t="s">
        <v>1413</v>
      </c>
      <c r="N1099" s="9">
        <v>3</v>
      </c>
      <c r="O1099" s="9">
        <v>0</v>
      </c>
      <c r="P1099" s="9">
        <v>0</v>
      </c>
      <c r="Q1099" s="9">
        <v>0</v>
      </c>
      <c r="R1099" s="6">
        <v>0</v>
      </c>
      <c r="S1099" s="9">
        <v>0</v>
      </c>
      <c r="T1099" s="11">
        <v>1</v>
      </c>
      <c r="U1099" s="9">
        <v>0</v>
      </c>
      <c r="V1099" s="10">
        <v>0</v>
      </c>
      <c r="W1099" s="9">
        <v>0</v>
      </c>
      <c r="X1099" s="9">
        <v>0</v>
      </c>
      <c r="Y1099" s="9">
        <v>0</v>
      </c>
      <c r="Z1099" s="9">
        <v>0</v>
      </c>
      <c r="AA1099" s="10">
        <v>0</v>
      </c>
      <c r="AB1099" s="9">
        <v>0</v>
      </c>
      <c r="AC1099" s="9">
        <v>0</v>
      </c>
      <c r="AD1099" s="9">
        <v>0</v>
      </c>
      <c r="AE1099" s="9">
        <v>0</v>
      </c>
      <c r="AF1099" s="9">
        <v>0</v>
      </c>
      <c r="AG1099" s="10">
        <v>0</v>
      </c>
      <c r="AH1099" s="27">
        <v>0</v>
      </c>
      <c r="AI1099" s="6">
        <v>0</v>
      </c>
      <c r="AJ1099" s="9">
        <v>0</v>
      </c>
      <c r="AK1099" s="28">
        <v>0</v>
      </c>
      <c r="AL1099" s="9">
        <v>0</v>
      </c>
      <c r="AM1099" s="9">
        <v>0</v>
      </c>
      <c r="AN1099" s="9">
        <v>0</v>
      </c>
      <c r="AO1099" s="9">
        <v>0</v>
      </c>
      <c r="AP1099" s="9">
        <v>0</v>
      </c>
      <c r="AQ1099" s="9">
        <v>0</v>
      </c>
      <c r="AR1099" s="6">
        <v>0</v>
      </c>
      <c r="AS1099" s="31">
        <v>0</v>
      </c>
      <c r="AT1099" s="9">
        <v>0</v>
      </c>
      <c r="AU1099" s="10">
        <v>0</v>
      </c>
      <c r="AV1099" s="10">
        <v>0</v>
      </c>
      <c r="AW1099" s="10">
        <v>0</v>
      </c>
      <c r="AX1099" s="15" t="s">
        <v>160</v>
      </c>
      <c r="AY1099" s="69">
        <v>0</v>
      </c>
      <c r="AZ1099" s="13">
        <v>0</v>
      </c>
      <c r="BA1099" s="13">
        <v>1</v>
      </c>
      <c r="BB1099" s="161" t="s">
        <v>1389</v>
      </c>
      <c r="BC1099" s="9">
        <v>0</v>
      </c>
      <c r="BD1099" s="9">
        <v>0</v>
      </c>
      <c r="BE1099" s="14">
        <v>0</v>
      </c>
      <c r="BF1099" s="9">
        <v>0</v>
      </c>
      <c r="BG1099" s="9">
        <v>0</v>
      </c>
      <c r="BH1099" s="28">
        <v>0</v>
      </c>
      <c r="BI1099" s="9">
        <v>0</v>
      </c>
      <c r="BJ1099" s="6">
        <v>0</v>
      </c>
      <c r="BK1099" s="6">
        <v>0</v>
      </c>
      <c r="BL1099" s="6">
        <v>0</v>
      </c>
      <c r="BM1099" s="6">
        <v>0</v>
      </c>
      <c r="BN1099" s="6">
        <v>0</v>
      </c>
      <c r="BO1099" s="6">
        <v>0</v>
      </c>
    </row>
    <row r="1100" spans="3:67" ht="20.100000000000001" customHeight="1">
      <c r="C1100" s="14">
        <v>69000016</v>
      </c>
      <c r="D1100" s="162" t="s">
        <v>1414</v>
      </c>
      <c r="E1100" s="9">
        <v>1</v>
      </c>
      <c r="F1100" s="14">
        <v>60090002</v>
      </c>
      <c r="G1100" s="9">
        <v>0</v>
      </c>
      <c r="H1100" s="10">
        <v>0</v>
      </c>
      <c r="I1100" s="9">
        <v>1</v>
      </c>
      <c r="J1100" s="9">
        <v>0</v>
      </c>
      <c r="K1100" s="10">
        <v>0</v>
      </c>
      <c r="L1100" s="10">
        <v>0</v>
      </c>
      <c r="M1100" s="9" t="s">
        <v>1415</v>
      </c>
      <c r="N1100" s="9">
        <v>3</v>
      </c>
      <c r="O1100" s="9">
        <v>0</v>
      </c>
      <c r="P1100" s="9">
        <v>0</v>
      </c>
      <c r="Q1100" s="9">
        <v>0</v>
      </c>
      <c r="R1100" s="6">
        <v>0</v>
      </c>
      <c r="S1100" s="9">
        <v>0</v>
      </c>
      <c r="T1100" s="11">
        <v>1</v>
      </c>
      <c r="U1100" s="9">
        <v>0</v>
      </c>
      <c r="V1100" s="10">
        <v>0</v>
      </c>
      <c r="W1100" s="9">
        <v>0</v>
      </c>
      <c r="X1100" s="9">
        <v>0</v>
      </c>
      <c r="Y1100" s="9">
        <v>0</v>
      </c>
      <c r="Z1100" s="9">
        <v>0</v>
      </c>
      <c r="AA1100" s="10">
        <v>0</v>
      </c>
      <c r="AB1100" s="9">
        <v>0</v>
      </c>
      <c r="AC1100" s="9">
        <v>0</v>
      </c>
      <c r="AD1100" s="9">
        <v>0</v>
      </c>
      <c r="AE1100" s="9">
        <v>0</v>
      </c>
      <c r="AF1100" s="9">
        <v>0</v>
      </c>
      <c r="AG1100" s="10">
        <v>0</v>
      </c>
      <c r="AH1100" s="27">
        <v>0</v>
      </c>
      <c r="AI1100" s="6">
        <v>0</v>
      </c>
      <c r="AJ1100" s="9">
        <v>0</v>
      </c>
      <c r="AK1100" s="28">
        <v>0</v>
      </c>
      <c r="AL1100" s="9">
        <v>0</v>
      </c>
      <c r="AM1100" s="9">
        <v>0</v>
      </c>
      <c r="AN1100" s="9">
        <v>0</v>
      </c>
      <c r="AO1100" s="9">
        <v>0</v>
      </c>
      <c r="AP1100" s="9">
        <v>0</v>
      </c>
      <c r="AQ1100" s="9">
        <v>0</v>
      </c>
      <c r="AR1100" s="6">
        <v>0</v>
      </c>
      <c r="AS1100" s="31">
        <v>0</v>
      </c>
      <c r="AT1100" s="9">
        <v>0</v>
      </c>
      <c r="AU1100" s="10">
        <v>0</v>
      </c>
      <c r="AV1100" s="10">
        <v>0</v>
      </c>
      <c r="AW1100" s="10">
        <v>0</v>
      </c>
      <c r="AX1100" s="15" t="s">
        <v>160</v>
      </c>
      <c r="AY1100" s="69">
        <v>0</v>
      </c>
      <c r="AZ1100" s="13">
        <v>0</v>
      </c>
      <c r="BA1100" s="13">
        <v>1</v>
      </c>
      <c r="BB1100" s="161" t="s">
        <v>1389</v>
      </c>
      <c r="BC1100" s="9">
        <v>0</v>
      </c>
      <c r="BD1100" s="9">
        <v>0</v>
      </c>
      <c r="BE1100" s="14">
        <v>0</v>
      </c>
      <c r="BF1100" s="9">
        <v>0</v>
      </c>
      <c r="BG1100" s="9">
        <v>0</v>
      </c>
      <c r="BH1100" s="28">
        <v>0</v>
      </c>
      <c r="BI1100" s="9">
        <v>0</v>
      </c>
      <c r="BJ1100" s="6">
        <v>0</v>
      </c>
      <c r="BK1100" s="6">
        <v>0</v>
      </c>
      <c r="BL1100" s="6">
        <v>0</v>
      </c>
      <c r="BM1100" s="6">
        <v>0</v>
      </c>
      <c r="BN1100" s="6">
        <v>0</v>
      </c>
      <c r="BO1100" s="6">
        <v>0</v>
      </c>
    </row>
    <row r="1101" spans="3:67" ht="20.100000000000001" customHeight="1">
      <c r="C1101" s="14">
        <v>69000017</v>
      </c>
      <c r="D1101" s="162" t="s">
        <v>1416</v>
      </c>
      <c r="E1101" s="9">
        <v>1</v>
      </c>
      <c r="F1101" s="14">
        <v>60090002</v>
      </c>
      <c r="G1101" s="9">
        <v>0</v>
      </c>
      <c r="H1101" s="10">
        <v>0</v>
      </c>
      <c r="I1101" s="9">
        <v>1</v>
      </c>
      <c r="J1101" s="9">
        <v>0</v>
      </c>
      <c r="K1101" s="10">
        <v>0</v>
      </c>
      <c r="L1101" s="10">
        <v>0</v>
      </c>
      <c r="M1101" s="9" t="s">
        <v>1417</v>
      </c>
      <c r="N1101" s="9">
        <v>3</v>
      </c>
      <c r="O1101" s="9">
        <v>0</v>
      </c>
      <c r="P1101" s="9">
        <v>0</v>
      </c>
      <c r="Q1101" s="9">
        <v>0</v>
      </c>
      <c r="R1101" s="6">
        <v>0</v>
      </c>
      <c r="S1101" s="9">
        <v>0</v>
      </c>
      <c r="T1101" s="11">
        <v>1</v>
      </c>
      <c r="U1101" s="9">
        <v>0</v>
      </c>
      <c r="V1101" s="10">
        <v>0</v>
      </c>
      <c r="W1101" s="9">
        <v>0</v>
      </c>
      <c r="X1101" s="9">
        <v>0</v>
      </c>
      <c r="Y1101" s="9">
        <v>0</v>
      </c>
      <c r="Z1101" s="9">
        <v>0</v>
      </c>
      <c r="AA1101" s="10">
        <v>0</v>
      </c>
      <c r="AB1101" s="9">
        <v>0</v>
      </c>
      <c r="AC1101" s="9">
        <v>0</v>
      </c>
      <c r="AD1101" s="9">
        <v>0</v>
      </c>
      <c r="AE1101" s="9">
        <v>0</v>
      </c>
      <c r="AF1101" s="9">
        <v>0</v>
      </c>
      <c r="AG1101" s="10">
        <v>0</v>
      </c>
      <c r="AH1101" s="27">
        <v>0</v>
      </c>
      <c r="AI1101" s="6">
        <v>0</v>
      </c>
      <c r="AJ1101" s="9">
        <v>0</v>
      </c>
      <c r="AK1101" s="28">
        <v>0</v>
      </c>
      <c r="AL1101" s="9">
        <v>0</v>
      </c>
      <c r="AM1101" s="9">
        <v>0</v>
      </c>
      <c r="AN1101" s="9">
        <v>0</v>
      </c>
      <c r="AO1101" s="9">
        <v>0</v>
      </c>
      <c r="AP1101" s="9">
        <v>0</v>
      </c>
      <c r="AQ1101" s="9">
        <v>0</v>
      </c>
      <c r="AR1101" s="6">
        <v>0</v>
      </c>
      <c r="AS1101" s="31">
        <v>0</v>
      </c>
      <c r="AT1101" s="9">
        <v>0</v>
      </c>
      <c r="AU1101" s="10">
        <v>0</v>
      </c>
      <c r="AV1101" s="10">
        <v>0</v>
      </c>
      <c r="AW1101" s="10">
        <v>0</v>
      </c>
      <c r="AX1101" s="15" t="s">
        <v>160</v>
      </c>
      <c r="AY1101" s="69">
        <v>0</v>
      </c>
      <c r="AZ1101" s="13">
        <v>0</v>
      </c>
      <c r="BA1101" s="13">
        <v>1</v>
      </c>
      <c r="BB1101" s="161" t="s">
        <v>1389</v>
      </c>
      <c r="BC1101" s="9">
        <v>0</v>
      </c>
      <c r="BD1101" s="9">
        <v>0</v>
      </c>
      <c r="BE1101" s="14">
        <v>0</v>
      </c>
      <c r="BF1101" s="9">
        <v>0</v>
      </c>
      <c r="BG1101" s="9">
        <v>0</v>
      </c>
      <c r="BH1101" s="28">
        <v>0</v>
      </c>
      <c r="BI1101" s="9">
        <v>0</v>
      </c>
      <c r="BJ1101" s="6">
        <v>0</v>
      </c>
      <c r="BK1101" s="6">
        <v>0</v>
      </c>
      <c r="BL1101" s="6">
        <v>0</v>
      </c>
      <c r="BM1101" s="6">
        <v>0</v>
      </c>
      <c r="BN1101" s="6">
        <v>0</v>
      </c>
      <c r="BO1101" s="6">
        <v>0</v>
      </c>
    </row>
    <row r="1102" spans="3:67" ht="20.100000000000001" customHeight="1">
      <c r="C1102" s="14">
        <v>69011001</v>
      </c>
      <c r="D1102" s="163" t="s">
        <v>1418</v>
      </c>
      <c r="E1102" s="164">
        <v>1</v>
      </c>
      <c r="F1102" s="164">
        <v>60090002</v>
      </c>
      <c r="G1102" s="165">
        <v>0</v>
      </c>
      <c r="H1102" s="165">
        <v>0</v>
      </c>
      <c r="I1102" s="164">
        <v>1</v>
      </c>
      <c r="J1102" s="164">
        <v>0</v>
      </c>
      <c r="K1102" s="165">
        <v>0</v>
      </c>
      <c r="L1102" s="165">
        <v>0</v>
      </c>
      <c r="M1102" s="165" t="s">
        <v>1419</v>
      </c>
      <c r="N1102" s="165">
        <v>3</v>
      </c>
      <c r="O1102" s="165">
        <v>0</v>
      </c>
      <c r="P1102" s="165">
        <v>0</v>
      </c>
      <c r="Q1102" s="165">
        <v>0</v>
      </c>
      <c r="R1102" s="6">
        <v>0</v>
      </c>
      <c r="S1102" s="165">
        <v>0</v>
      </c>
      <c r="T1102" s="11">
        <v>1</v>
      </c>
      <c r="U1102" s="165">
        <v>0</v>
      </c>
      <c r="V1102" s="165">
        <v>0</v>
      </c>
      <c r="W1102" s="165">
        <v>0</v>
      </c>
      <c r="X1102" s="165">
        <v>0</v>
      </c>
      <c r="Y1102" s="165">
        <v>0</v>
      </c>
      <c r="Z1102" s="165">
        <v>0</v>
      </c>
      <c r="AA1102" s="165">
        <v>0</v>
      </c>
      <c r="AB1102" s="164">
        <v>0</v>
      </c>
      <c r="AC1102" s="165">
        <v>0</v>
      </c>
      <c r="AD1102" s="165">
        <v>0</v>
      </c>
      <c r="AE1102" s="165">
        <v>0</v>
      </c>
      <c r="AF1102" s="165">
        <v>0</v>
      </c>
      <c r="AG1102" s="165">
        <v>0</v>
      </c>
      <c r="AH1102" s="165">
        <v>0</v>
      </c>
      <c r="AI1102" s="6">
        <v>0</v>
      </c>
      <c r="AJ1102" s="165">
        <v>0</v>
      </c>
      <c r="AK1102" s="165">
        <v>0</v>
      </c>
      <c r="AL1102" s="165">
        <v>0</v>
      </c>
      <c r="AM1102" s="165">
        <v>0</v>
      </c>
      <c r="AN1102" s="165">
        <v>0</v>
      </c>
      <c r="AO1102" s="165">
        <v>0</v>
      </c>
      <c r="AP1102" s="165">
        <v>0</v>
      </c>
      <c r="AQ1102" s="165">
        <v>0</v>
      </c>
      <c r="AR1102" s="169">
        <v>0</v>
      </c>
      <c r="AS1102" s="165">
        <v>0</v>
      </c>
      <c r="AT1102" s="163">
        <v>0</v>
      </c>
      <c r="AU1102" s="165">
        <v>0</v>
      </c>
      <c r="AV1102" s="165">
        <v>0</v>
      </c>
      <c r="AW1102" s="165">
        <v>0</v>
      </c>
      <c r="AX1102" s="7" t="s">
        <v>160</v>
      </c>
      <c r="AY1102" s="165">
        <v>0</v>
      </c>
      <c r="AZ1102" s="170">
        <v>0</v>
      </c>
      <c r="BA1102" s="13">
        <v>1</v>
      </c>
      <c r="BB1102" s="163" t="s">
        <v>1418</v>
      </c>
      <c r="BC1102" s="165">
        <v>0</v>
      </c>
      <c r="BD1102" s="171">
        <v>0</v>
      </c>
      <c r="BE1102" s="6">
        <v>0</v>
      </c>
      <c r="BF1102" s="165">
        <v>0</v>
      </c>
      <c r="BG1102" s="165">
        <v>0</v>
      </c>
      <c r="BH1102" s="165">
        <v>0</v>
      </c>
      <c r="BI1102" s="9">
        <v>0</v>
      </c>
      <c r="BJ1102" s="6">
        <v>0</v>
      </c>
      <c r="BK1102" s="6">
        <v>0</v>
      </c>
      <c r="BL1102" s="6">
        <v>0</v>
      </c>
      <c r="BM1102" s="6">
        <v>0</v>
      </c>
      <c r="BN1102" s="6">
        <v>0</v>
      </c>
      <c r="BO1102" s="6">
        <v>0</v>
      </c>
    </row>
    <row r="1103" spans="3:67" ht="20.100000000000001" customHeight="1">
      <c r="C1103" s="14">
        <v>69011002</v>
      </c>
      <c r="D1103" s="163" t="s">
        <v>1420</v>
      </c>
      <c r="E1103" s="164">
        <v>1</v>
      </c>
      <c r="F1103" s="164">
        <v>60090002</v>
      </c>
      <c r="G1103" s="165">
        <v>0</v>
      </c>
      <c r="H1103" s="165">
        <v>0</v>
      </c>
      <c r="I1103" s="164">
        <v>1</v>
      </c>
      <c r="J1103" s="164">
        <v>0</v>
      </c>
      <c r="K1103" s="165">
        <v>0</v>
      </c>
      <c r="L1103" s="165">
        <v>0</v>
      </c>
      <c r="M1103" s="165" t="s">
        <v>1402</v>
      </c>
      <c r="N1103" s="165">
        <v>3</v>
      </c>
      <c r="O1103" s="165">
        <v>0</v>
      </c>
      <c r="P1103" s="165">
        <v>0</v>
      </c>
      <c r="Q1103" s="165">
        <v>0</v>
      </c>
      <c r="R1103" s="6">
        <v>0</v>
      </c>
      <c r="S1103" s="165">
        <v>0</v>
      </c>
      <c r="T1103" s="11">
        <v>1</v>
      </c>
      <c r="U1103" s="165">
        <v>0</v>
      </c>
      <c r="V1103" s="165">
        <v>0</v>
      </c>
      <c r="W1103" s="165">
        <v>0</v>
      </c>
      <c r="X1103" s="165">
        <v>0</v>
      </c>
      <c r="Y1103" s="165">
        <v>0</v>
      </c>
      <c r="Z1103" s="165">
        <v>0</v>
      </c>
      <c r="AA1103" s="165">
        <v>0</v>
      </c>
      <c r="AB1103" s="164">
        <v>0</v>
      </c>
      <c r="AC1103" s="165">
        <v>0</v>
      </c>
      <c r="AD1103" s="165">
        <v>0</v>
      </c>
      <c r="AE1103" s="165">
        <v>0</v>
      </c>
      <c r="AF1103" s="165">
        <v>0</v>
      </c>
      <c r="AG1103" s="165">
        <v>0</v>
      </c>
      <c r="AH1103" s="165">
        <v>0</v>
      </c>
      <c r="AI1103" s="6">
        <v>0</v>
      </c>
      <c r="AJ1103" s="165">
        <v>0</v>
      </c>
      <c r="AK1103" s="165">
        <v>0</v>
      </c>
      <c r="AL1103" s="165">
        <v>0</v>
      </c>
      <c r="AM1103" s="165">
        <v>0</v>
      </c>
      <c r="AN1103" s="165">
        <v>0</v>
      </c>
      <c r="AO1103" s="165">
        <v>0</v>
      </c>
      <c r="AP1103" s="165">
        <v>0</v>
      </c>
      <c r="AQ1103" s="165">
        <v>0</v>
      </c>
      <c r="AR1103" s="169">
        <v>0</v>
      </c>
      <c r="AS1103" s="165">
        <v>0</v>
      </c>
      <c r="AT1103" s="163">
        <v>0</v>
      </c>
      <c r="AU1103" s="165">
        <v>0</v>
      </c>
      <c r="AV1103" s="165">
        <v>0</v>
      </c>
      <c r="AW1103" s="165">
        <v>0</v>
      </c>
      <c r="AX1103" s="7" t="s">
        <v>160</v>
      </c>
      <c r="AY1103" s="165">
        <v>0</v>
      </c>
      <c r="AZ1103" s="170">
        <v>0</v>
      </c>
      <c r="BA1103" s="13">
        <v>1</v>
      </c>
      <c r="BB1103" s="163" t="s">
        <v>1420</v>
      </c>
      <c r="BC1103" s="165">
        <v>0</v>
      </c>
      <c r="BD1103" s="171">
        <v>0</v>
      </c>
      <c r="BE1103" s="6">
        <v>0</v>
      </c>
      <c r="BF1103" s="165">
        <v>0</v>
      </c>
      <c r="BG1103" s="165">
        <v>0</v>
      </c>
      <c r="BH1103" s="165">
        <v>0</v>
      </c>
      <c r="BI1103" s="9">
        <v>0</v>
      </c>
      <c r="BJ1103" s="6">
        <v>0</v>
      </c>
      <c r="BK1103" s="6">
        <v>0</v>
      </c>
      <c r="BL1103" s="6">
        <v>0</v>
      </c>
      <c r="BM1103" s="6">
        <v>0</v>
      </c>
      <c r="BN1103" s="6">
        <v>0</v>
      </c>
      <c r="BO1103" s="6">
        <v>0</v>
      </c>
    </row>
    <row r="1104" spans="3:67" ht="20.100000000000001" customHeight="1">
      <c r="C1104" s="14">
        <v>69011003</v>
      </c>
      <c r="D1104" s="163" t="s">
        <v>1421</v>
      </c>
      <c r="E1104" s="164">
        <v>1</v>
      </c>
      <c r="F1104" s="164">
        <v>60090002</v>
      </c>
      <c r="G1104" s="165">
        <v>0</v>
      </c>
      <c r="H1104" s="165">
        <v>0</v>
      </c>
      <c r="I1104" s="164">
        <v>1</v>
      </c>
      <c r="J1104" s="164">
        <v>0</v>
      </c>
      <c r="K1104" s="165">
        <v>0</v>
      </c>
      <c r="L1104" s="165">
        <v>0</v>
      </c>
      <c r="M1104" s="165" t="s">
        <v>1422</v>
      </c>
      <c r="N1104" s="165">
        <v>3</v>
      </c>
      <c r="O1104" s="165">
        <v>0</v>
      </c>
      <c r="P1104" s="165">
        <v>0</v>
      </c>
      <c r="Q1104" s="165">
        <v>0</v>
      </c>
      <c r="R1104" s="6">
        <v>0</v>
      </c>
      <c r="S1104" s="165">
        <v>0</v>
      </c>
      <c r="T1104" s="11">
        <v>1</v>
      </c>
      <c r="U1104" s="165">
        <v>0</v>
      </c>
      <c r="V1104" s="165">
        <v>0</v>
      </c>
      <c r="W1104" s="165">
        <v>0</v>
      </c>
      <c r="X1104" s="165">
        <v>0</v>
      </c>
      <c r="Y1104" s="165">
        <v>0</v>
      </c>
      <c r="Z1104" s="165">
        <v>0</v>
      </c>
      <c r="AA1104" s="165">
        <v>0</v>
      </c>
      <c r="AB1104" s="164">
        <v>0</v>
      </c>
      <c r="AC1104" s="165">
        <v>0</v>
      </c>
      <c r="AD1104" s="165">
        <v>0</v>
      </c>
      <c r="AE1104" s="165">
        <v>0</v>
      </c>
      <c r="AF1104" s="165">
        <v>0</v>
      </c>
      <c r="AG1104" s="165">
        <v>0</v>
      </c>
      <c r="AH1104" s="165">
        <v>0</v>
      </c>
      <c r="AI1104" s="6">
        <v>0</v>
      </c>
      <c r="AJ1104" s="165">
        <v>0</v>
      </c>
      <c r="AK1104" s="165">
        <v>0</v>
      </c>
      <c r="AL1104" s="165">
        <v>0</v>
      </c>
      <c r="AM1104" s="165">
        <v>0</v>
      </c>
      <c r="AN1104" s="165">
        <v>0</v>
      </c>
      <c r="AO1104" s="165">
        <v>0</v>
      </c>
      <c r="AP1104" s="165">
        <v>0</v>
      </c>
      <c r="AQ1104" s="165">
        <v>0</v>
      </c>
      <c r="AR1104" s="169">
        <v>0</v>
      </c>
      <c r="AS1104" s="165">
        <v>0</v>
      </c>
      <c r="AT1104" s="163">
        <v>0</v>
      </c>
      <c r="AU1104" s="165">
        <v>0</v>
      </c>
      <c r="AV1104" s="165">
        <v>0</v>
      </c>
      <c r="AW1104" s="165">
        <v>0</v>
      </c>
      <c r="AX1104" s="7" t="s">
        <v>160</v>
      </c>
      <c r="AY1104" s="165">
        <v>0</v>
      </c>
      <c r="AZ1104" s="170">
        <v>0</v>
      </c>
      <c r="BA1104" s="13">
        <v>1</v>
      </c>
      <c r="BB1104" s="163" t="s">
        <v>1421</v>
      </c>
      <c r="BC1104" s="165">
        <v>0</v>
      </c>
      <c r="BD1104" s="171">
        <v>0</v>
      </c>
      <c r="BE1104" s="6">
        <v>0</v>
      </c>
      <c r="BF1104" s="165">
        <v>0</v>
      </c>
      <c r="BG1104" s="165">
        <v>0</v>
      </c>
      <c r="BH1104" s="165">
        <v>0</v>
      </c>
      <c r="BI1104" s="9">
        <v>0</v>
      </c>
      <c r="BJ1104" s="6">
        <v>0</v>
      </c>
      <c r="BK1104" s="6">
        <v>0</v>
      </c>
      <c r="BL1104" s="6">
        <v>0</v>
      </c>
      <c r="BM1104" s="6">
        <v>0</v>
      </c>
      <c r="BN1104" s="6">
        <v>0</v>
      </c>
      <c r="BO1104" s="6">
        <v>0</v>
      </c>
    </row>
    <row r="1105" spans="3:67" ht="20.100000000000001" customHeight="1">
      <c r="C1105" s="14">
        <v>69011004</v>
      </c>
      <c r="D1105" s="163" t="s">
        <v>1423</v>
      </c>
      <c r="E1105" s="164">
        <v>1</v>
      </c>
      <c r="F1105" s="164">
        <v>60090002</v>
      </c>
      <c r="G1105" s="165">
        <v>0</v>
      </c>
      <c r="H1105" s="165">
        <v>0</v>
      </c>
      <c r="I1105" s="164">
        <v>1</v>
      </c>
      <c r="J1105" s="164">
        <v>0</v>
      </c>
      <c r="K1105" s="165">
        <v>0</v>
      </c>
      <c r="L1105" s="165">
        <v>0</v>
      </c>
      <c r="M1105" s="165" t="s">
        <v>1424</v>
      </c>
      <c r="N1105" s="165">
        <v>3</v>
      </c>
      <c r="O1105" s="165">
        <v>0</v>
      </c>
      <c r="P1105" s="165">
        <v>0</v>
      </c>
      <c r="Q1105" s="165">
        <v>0</v>
      </c>
      <c r="R1105" s="6">
        <v>0</v>
      </c>
      <c r="S1105" s="165">
        <v>0</v>
      </c>
      <c r="T1105" s="11">
        <v>1</v>
      </c>
      <c r="U1105" s="165">
        <v>0</v>
      </c>
      <c r="V1105" s="165">
        <v>0</v>
      </c>
      <c r="W1105" s="165">
        <v>0</v>
      </c>
      <c r="X1105" s="165">
        <v>0</v>
      </c>
      <c r="Y1105" s="165">
        <v>0</v>
      </c>
      <c r="Z1105" s="165">
        <v>0</v>
      </c>
      <c r="AA1105" s="165">
        <v>0</v>
      </c>
      <c r="AB1105" s="164">
        <v>0</v>
      </c>
      <c r="AC1105" s="165">
        <v>0</v>
      </c>
      <c r="AD1105" s="165">
        <v>0</v>
      </c>
      <c r="AE1105" s="165">
        <v>0</v>
      </c>
      <c r="AF1105" s="165">
        <v>0</v>
      </c>
      <c r="AG1105" s="165">
        <v>0</v>
      </c>
      <c r="AH1105" s="165">
        <v>0</v>
      </c>
      <c r="AI1105" s="6">
        <v>0</v>
      </c>
      <c r="AJ1105" s="165">
        <v>0</v>
      </c>
      <c r="AK1105" s="165">
        <v>0</v>
      </c>
      <c r="AL1105" s="165">
        <v>0</v>
      </c>
      <c r="AM1105" s="165">
        <v>0</v>
      </c>
      <c r="AN1105" s="165">
        <v>0</v>
      </c>
      <c r="AO1105" s="165">
        <v>0</v>
      </c>
      <c r="AP1105" s="165">
        <v>0</v>
      </c>
      <c r="AQ1105" s="165">
        <v>0</v>
      </c>
      <c r="AR1105" s="169">
        <v>0</v>
      </c>
      <c r="AS1105" s="165">
        <v>0</v>
      </c>
      <c r="AT1105" s="163">
        <v>0</v>
      </c>
      <c r="AU1105" s="165">
        <v>0</v>
      </c>
      <c r="AV1105" s="165">
        <v>0</v>
      </c>
      <c r="AW1105" s="165">
        <v>0</v>
      </c>
      <c r="AX1105" s="7" t="s">
        <v>160</v>
      </c>
      <c r="AY1105" s="165">
        <v>0</v>
      </c>
      <c r="AZ1105" s="170">
        <v>0</v>
      </c>
      <c r="BA1105" s="13">
        <v>1</v>
      </c>
      <c r="BB1105" s="163" t="s">
        <v>1423</v>
      </c>
      <c r="BC1105" s="165">
        <v>0</v>
      </c>
      <c r="BD1105" s="171">
        <v>0</v>
      </c>
      <c r="BE1105" s="6">
        <v>0</v>
      </c>
      <c r="BF1105" s="165">
        <v>0</v>
      </c>
      <c r="BG1105" s="165">
        <v>0</v>
      </c>
      <c r="BH1105" s="165">
        <v>0</v>
      </c>
      <c r="BI1105" s="9">
        <v>0</v>
      </c>
      <c r="BJ1105" s="6">
        <v>0</v>
      </c>
      <c r="BK1105" s="6">
        <v>0</v>
      </c>
      <c r="BL1105" s="6">
        <v>0</v>
      </c>
      <c r="BM1105" s="6">
        <v>0</v>
      </c>
      <c r="BN1105" s="6">
        <v>0</v>
      </c>
      <c r="BO1105" s="6">
        <v>0</v>
      </c>
    </row>
    <row r="1106" spans="3:67" ht="20.100000000000001" customHeight="1">
      <c r="C1106" s="14">
        <v>69011005</v>
      </c>
      <c r="D1106" s="163" t="s">
        <v>1425</v>
      </c>
      <c r="E1106" s="164">
        <v>1</v>
      </c>
      <c r="F1106" s="164">
        <v>60090002</v>
      </c>
      <c r="G1106" s="165">
        <v>0</v>
      </c>
      <c r="H1106" s="165">
        <v>0</v>
      </c>
      <c r="I1106" s="164">
        <v>1</v>
      </c>
      <c r="J1106" s="164">
        <v>0</v>
      </c>
      <c r="K1106" s="165">
        <v>0</v>
      </c>
      <c r="L1106" s="165">
        <v>0</v>
      </c>
      <c r="M1106" s="165" t="s">
        <v>1388</v>
      </c>
      <c r="N1106" s="165">
        <v>3</v>
      </c>
      <c r="O1106" s="165">
        <v>0</v>
      </c>
      <c r="P1106" s="165">
        <v>0</v>
      </c>
      <c r="Q1106" s="165">
        <v>0</v>
      </c>
      <c r="R1106" s="6">
        <v>0</v>
      </c>
      <c r="S1106" s="165">
        <v>0</v>
      </c>
      <c r="T1106" s="11">
        <v>1</v>
      </c>
      <c r="U1106" s="165">
        <v>0</v>
      </c>
      <c r="V1106" s="165">
        <v>0</v>
      </c>
      <c r="W1106" s="165">
        <v>0</v>
      </c>
      <c r="X1106" s="165">
        <v>0</v>
      </c>
      <c r="Y1106" s="165">
        <v>0</v>
      </c>
      <c r="Z1106" s="165">
        <v>0</v>
      </c>
      <c r="AA1106" s="165">
        <v>0</v>
      </c>
      <c r="AB1106" s="164">
        <v>0</v>
      </c>
      <c r="AC1106" s="165">
        <v>0</v>
      </c>
      <c r="AD1106" s="165">
        <v>0</v>
      </c>
      <c r="AE1106" s="165">
        <v>0</v>
      </c>
      <c r="AF1106" s="165">
        <v>0</v>
      </c>
      <c r="AG1106" s="165">
        <v>0</v>
      </c>
      <c r="AH1106" s="165">
        <v>0</v>
      </c>
      <c r="AI1106" s="6">
        <v>0</v>
      </c>
      <c r="AJ1106" s="165">
        <v>0</v>
      </c>
      <c r="AK1106" s="165">
        <v>0</v>
      </c>
      <c r="AL1106" s="165">
        <v>0</v>
      </c>
      <c r="AM1106" s="165">
        <v>0</v>
      </c>
      <c r="AN1106" s="165">
        <v>0</v>
      </c>
      <c r="AO1106" s="165">
        <v>0</v>
      </c>
      <c r="AP1106" s="165">
        <v>0</v>
      </c>
      <c r="AQ1106" s="165">
        <v>0</v>
      </c>
      <c r="AR1106" s="169">
        <v>0</v>
      </c>
      <c r="AS1106" s="165">
        <v>0</v>
      </c>
      <c r="AT1106" s="163">
        <v>0</v>
      </c>
      <c r="AU1106" s="165">
        <v>0</v>
      </c>
      <c r="AV1106" s="165">
        <v>0</v>
      </c>
      <c r="AW1106" s="165">
        <v>0</v>
      </c>
      <c r="AX1106" s="7" t="s">
        <v>160</v>
      </c>
      <c r="AY1106" s="165">
        <v>0</v>
      </c>
      <c r="AZ1106" s="170">
        <v>0</v>
      </c>
      <c r="BA1106" s="13">
        <v>1</v>
      </c>
      <c r="BB1106" s="163" t="s">
        <v>1425</v>
      </c>
      <c r="BC1106" s="165">
        <v>0</v>
      </c>
      <c r="BD1106" s="171">
        <v>0</v>
      </c>
      <c r="BE1106" s="6">
        <v>0</v>
      </c>
      <c r="BF1106" s="165">
        <v>0</v>
      </c>
      <c r="BG1106" s="165">
        <v>0</v>
      </c>
      <c r="BH1106" s="165">
        <v>0</v>
      </c>
      <c r="BI1106" s="9">
        <v>0</v>
      </c>
      <c r="BJ1106" s="6">
        <v>0</v>
      </c>
      <c r="BK1106" s="6">
        <v>0</v>
      </c>
      <c r="BL1106" s="6">
        <v>0</v>
      </c>
      <c r="BM1106" s="6">
        <v>0</v>
      </c>
      <c r="BN1106" s="6">
        <v>0</v>
      </c>
      <c r="BO1106" s="6">
        <v>0</v>
      </c>
    </row>
    <row r="1107" spans="3:67" ht="20.100000000000001" customHeight="1">
      <c r="C1107" s="14">
        <v>69011006</v>
      </c>
      <c r="D1107" s="163" t="s">
        <v>1426</v>
      </c>
      <c r="E1107" s="164">
        <v>1</v>
      </c>
      <c r="F1107" s="164">
        <v>60090002</v>
      </c>
      <c r="G1107" s="165">
        <v>0</v>
      </c>
      <c r="H1107" s="165">
        <v>0</v>
      </c>
      <c r="I1107" s="164">
        <v>1</v>
      </c>
      <c r="J1107" s="164">
        <v>0</v>
      </c>
      <c r="K1107" s="165">
        <v>0</v>
      </c>
      <c r="L1107" s="165">
        <v>0</v>
      </c>
      <c r="M1107" s="165" t="s">
        <v>1409</v>
      </c>
      <c r="N1107" s="165">
        <v>3</v>
      </c>
      <c r="O1107" s="165">
        <v>0</v>
      </c>
      <c r="P1107" s="165">
        <v>0</v>
      </c>
      <c r="Q1107" s="165">
        <v>0</v>
      </c>
      <c r="R1107" s="6">
        <v>0</v>
      </c>
      <c r="S1107" s="165">
        <v>0</v>
      </c>
      <c r="T1107" s="11">
        <v>1</v>
      </c>
      <c r="U1107" s="165">
        <v>0</v>
      </c>
      <c r="V1107" s="165">
        <v>0</v>
      </c>
      <c r="W1107" s="165">
        <v>0</v>
      </c>
      <c r="X1107" s="165">
        <v>0</v>
      </c>
      <c r="Y1107" s="165">
        <v>0</v>
      </c>
      <c r="Z1107" s="165">
        <v>0</v>
      </c>
      <c r="AA1107" s="165">
        <v>0</v>
      </c>
      <c r="AB1107" s="164">
        <v>0</v>
      </c>
      <c r="AC1107" s="165">
        <v>0</v>
      </c>
      <c r="AD1107" s="165">
        <v>0</v>
      </c>
      <c r="AE1107" s="165">
        <v>0</v>
      </c>
      <c r="AF1107" s="165">
        <v>0</v>
      </c>
      <c r="AG1107" s="165">
        <v>0</v>
      </c>
      <c r="AH1107" s="165">
        <v>0</v>
      </c>
      <c r="AI1107" s="6">
        <v>0</v>
      </c>
      <c r="AJ1107" s="165">
        <v>0</v>
      </c>
      <c r="AK1107" s="165">
        <v>0</v>
      </c>
      <c r="AL1107" s="165">
        <v>0</v>
      </c>
      <c r="AM1107" s="165">
        <v>0</v>
      </c>
      <c r="AN1107" s="165">
        <v>0</v>
      </c>
      <c r="AO1107" s="165">
        <v>0</v>
      </c>
      <c r="AP1107" s="165">
        <v>0</v>
      </c>
      <c r="AQ1107" s="165">
        <v>0</v>
      </c>
      <c r="AR1107" s="169">
        <v>0</v>
      </c>
      <c r="AS1107" s="165">
        <v>0</v>
      </c>
      <c r="AT1107" s="163">
        <v>0</v>
      </c>
      <c r="AU1107" s="165">
        <v>0</v>
      </c>
      <c r="AV1107" s="165">
        <v>0</v>
      </c>
      <c r="AW1107" s="165">
        <v>0</v>
      </c>
      <c r="AX1107" s="7" t="s">
        <v>160</v>
      </c>
      <c r="AY1107" s="165">
        <v>0</v>
      </c>
      <c r="AZ1107" s="170">
        <v>0</v>
      </c>
      <c r="BA1107" s="13">
        <v>1</v>
      </c>
      <c r="BB1107" s="163" t="s">
        <v>1426</v>
      </c>
      <c r="BC1107" s="165">
        <v>0</v>
      </c>
      <c r="BD1107" s="171">
        <v>0</v>
      </c>
      <c r="BE1107" s="6">
        <v>0</v>
      </c>
      <c r="BF1107" s="165">
        <v>0</v>
      </c>
      <c r="BG1107" s="165">
        <v>0</v>
      </c>
      <c r="BH1107" s="165">
        <v>0</v>
      </c>
      <c r="BI1107" s="9">
        <v>0</v>
      </c>
      <c r="BJ1107" s="6">
        <v>0</v>
      </c>
      <c r="BK1107" s="6">
        <v>0</v>
      </c>
      <c r="BL1107" s="6">
        <v>0</v>
      </c>
      <c r="BM1107" s="6">
        <v>0</v>
      </c>
      <c r="BN1107" s="6">
        <v>0</v>
      </c>
      <c r="BO1107" s="6">
        <v>0</v>
      </c>
    </row>
    <row r="1108" spans="3:67" ht="20.100000000000001" customHeight="1">
      <c r="C1108" s="14">
        <v>69011101</v>
      </c>
      <c r="D1108" s="163" t="s">
        <v>1427</v>
      </c>
      <c r="E1108" s="164">
        <v>1</v>
      </c>
      <c r="F1108" s="164">
        <v>60090002</v>
      </c>
      <c r="G1108" s="165">
        <v>0</v>
      </c>
      <c r="H1108" s="165">
        <v>0</v>
      </c>
      <c r="I1108" s="164">
        <v>1</v>
      </c>
      <c r="J1108" s="164">
        <v>0</v>
      </c>
      <c r="K1108" s="165">
        <v>0</v>
      </c>
      <c r="L1108" s="165">
        <v>0</v>
      </c>
      <c r="M1108" s="165" t="s">
        <v>1428</v>
      </c>
      <c r="N1108" s="165">
        <v>3</v>
      </c>
      <c r="O1108" s="165">
        <v>0</v>
      </c>
      <c r="P1108" s="165">
        <v>0</v>
      </c>
      <c r="Q1108" s="165">
        <v>0</v>
      </c>
      <c r="R1108" s="6">
        <v>0</v>
      </c>
      <c r="S1108" s="165">
        <v>0</v>
      </c>
      <c r="T1108" s="11">
        <v>1</v>
      </c>
      <c r="U1108" s="165">
        <v>0</v>
      </c>
      <c r="V1108" s="165">
        <v>0</v>
      </c>
      <c r="W1108" s="165">
        <v>0</v>
      </c>
      <c r="X1108" s="165">
        <v>0</v>
      </c>
      <c r="Y1108" s="165">
        <v>0</v>
      </c>
      <c r="Z1108" s="165">
        <v>0</v>
      </c>
      <c r="AA1108" s="165">
        <v>0</v>
      </c>
      <c r="AB1108" s="164">
        <v>0</v>
      </c>
      <c r="AC1108" s="165">
        <v>0</v>
      </c>
      <c r="AD1108" s="165">
        <v>0</v>
      </c>
      <c r="AE1108" s="165">
        <v>0</v>
      </c>
      <c r="AF1108" s="165">
        <v>0</v>
      </c>
      <c r="AG1108" s="165">
        <v>0</v>
      </c>
      <c r="AH1108" s="165">
        <v>0</v>
      </c>
      <c r="AI1108" s="6">
        <v>0</v>
      </c>
      <c r="AJ1108" s="165">
        <v>0</v>
      </c>
      <c r="AK1108" s="165">
        <v>0</v>
      </c>
      <c r="AL1108" s="165">
        <v>0</v>
      </c>
      <c r="AM1108" s="165">
        <v>0</v>
      </c>
      <c r="AN1108" s="165">
        <v>0</v>
      </c>
      <c r="AO1108" s="165">
        <v>0</v>
      </c>
      <c r="AP1108" s="165">
        <v>0</v>
      </c>
      <c r="AQ1108" s="165">
        <v>0</v>
      </c>
      <c r="AR1108" s="169">
        <v>0</v>
      </c>
      <c r="AS1108" s="165">
        <v>0</v>
      </c>
      <c r="AT1108" s="163">
        <v>0</v>
      </c>
      <c r="AU1108" s="165">
        <v>0</v>
      </c>
      <c r="AV1108" s="165">
        <v>0</v>
      </c>
      <c r="AW1108" s="165">
        <v>0</v>
      </c>
      <c r="AX1108" s="7" t="s">
        <v>160</v>
      </c>
      <c r="AY1108" s="165">
        <v>0</v>
      </c>
      <c r="AZ1108" s="170">
        <v>0</v>
      </c>
      <c r="BA1108" s="13">
        <v>1</v>
      </c>
      <c r="BB1108" s="163" t="s">
        <v>1427</v>
      </c>
      <c r="BC1108" s="165">
        <v>0</v>
      </c>
      <c r="BD1108" s="171">
        <v>0</v>
      </c>
      <c r="BE1108" s="6">
        <v>0</v>
      </c>
      <c r="BF1108" s="165">
        <v>0</v>
      </c>
      <c r="BG1108" s="165">
        <v>0</v>
      </c>
      <c r="BH1108" s="165">
        <v>0</v>
      </c>
      <c r="BI1108" s="9">
        <v>0</v>
      </c>
      <c r="BJ1108" s="6">
        <v>0</v>
      </c>
      <c r="BK1108" s="6">
        <v>0</v>
      </c>
      <c r="BL1108" s="6">
        <v>0</v>
      </c>
      <c r="BM1108" s="6">
        <v>0</v>
      </c>
      <c r="BN1108" s="6">
        <v>0</v>
      </c>
      <c r="BO1108" s="6">
        <v>0</v>
      </c>
    </row>
    <row r="1109" spans="3:67" ht="20.100000000000001" customHeight="1">
      <c r="C1109" s="14">
        <v>69011102</v>
      </c>
      <c r="D1109" s="163" t="s">
        <v>1429</v>
      </c>
      <c r="E1109" s="164">
        <v>1</v>
      </c>
      <c r="F1109" s="164">
        <v>60090002</v>
      </c>
      <c r="G1109" s="165">
        <v>0</v>
      </c>
      <c r="H1109" s="165">
        <v>0</v>
      </c>
      <c r="I1109" s="164">
        <v>1</v>
      </c>
      <c r="J1109" s="164">
        <v>0</v>
      </c>
      <c r="K1109" s="165">
        <v>0</v>
      </c>
      <c r="L1109" s="165">
        <v>0</v>
      </c>
      <c r="M1109" s="165" t="s">
        <v>1430</v>
      </c>
      <c r="N1109" s="165">
        <v>3</v>
      </c>
      <c r="O1109" s="165">
        <v>0</v>
      </c>
      <c r="P1109" s="165">
        <v>0</v>
      </c>
      <c r="Q1109" s="165">
        <v>0</v>
      </c>
      <c r="R1109" s="6">
        <v>0</v>
      </c>
      <c r="S1109" s="165">
        <v>0</v>
      </c>
      <c r="T1109" s="11">
        <v>1</v>
      </c>
      <c r="U1109" s="165">
        <v>0</v>
      </c>
      <c r="V1109" s="165">
        <v>0</v>
      </c>
      <c r="W1109" s="165">
        <v>0</v>
      </c>
      <c r="X1109" s="165">
        <v>0</v>
      </c>
      <c r="Y1109" s="165">
        <v>0</v>
      </c>
      <c r="Z1109" s="165">
        <v>0</v>
      </c>
      <c r="AA1109" s="165">
        <v>0</v>
      </c>
      <c r="AB1109" s="164">
        <v>0</v>
      </c>
      <c r="AC1109" s="165">
        <v>0</v>
      </c>
      <c r="AD1109" s="165">
        <v>0</v>
      </c>
      <c r="AE1109" s="165">
        <v>0</v>
      </c>
      <c r="AF1109" s="165">
        <v>0</v>
      </c>
      <c r="AG1109" s="165">
        <v>0</v>
      </c>
      <c r="AH1109" s="165">
        <v>0</v>
      </c>
      <c r="AI1109" s="6">
        <v>0</v>
      </c>
      <c r="AJ1109" s="165">
        <v>0</v>
      </c>
      <c r="AK1109" s="165">
        <v>0</v>
      </c>
      <c r="AL1109" s="165">
        <v>0</v>
      </c>
      <c r="AM1109" s="165">
        <v>0</v>
      </c>
      <c r="AN1109" s="165">
        <v>0</v>
      </c>
      <c r="AO1109" s="165">
        <v>0</v>
      </c>
      <c r="AP1109" s="165">
        <v>0</v>
      </c>
      <c r="AQ1109" s="165">
        <v>0</v>
      </c>
      <c r="AR1109" s="169">
        <v>0</v>
      </c>
      <c r="AS1109" s="165">
        <v>0</v>
      </c>
      <c r="AT1109" s="163">
        <v>0</v>
      </c>
      <c r="AU1109" s="165">
        <v>0</v>
      </c>
      <c r="AV1109" s="165">
        <v>0</v>
      </c>
      <c r="AW1109" s="165">
        <v>0</v>
      </c>
      <c r="AX1109" s="7" t="s">
        <v>160</v>
      </c>
      <c r="AY1109" s="165">
        <v>0</v>
      </c>
      <c r="AZ1109" s="170">
        <v>0</v>
      </c>
      <c r="BA1109" s="13">
        <v>1</v>
      </c>
      <c r="BB1109" s="163" t="s">
        <v>1429</v>
      </c>
      <c r="BC1109" s="165">
        <v>0</v>
      </c>
      <c r="BD1109" s="171">
        <v>0</v>
      </c>
      <c r="BE1109" s="6">
        <v>0</v>
      </c>
      <c r="BF1109" s="165">
        <v>0</v>
      </c>
      <c r="BG1109" s="165">
        <v>0</v>
      </c>
      <c r="BH1109" s="165">
        <v>0</v>
      </c>
      <c r="BI1109" s="9">
        <v>0</v>
      </c>
      <c r="BJ1109" s="6">
        <v>0</v>
      </c>
      <c r="BK1109" s="6">
        <v>0</v>
      </c>
      <c r="BL1109" s="6">
        <v>0</v>
      </c>
      <c r="BM1109" s="6">
        <v>0</v>
      </c>
      <c r="BN1109" s="6">
        <v>0</v>
      </c>
      <c r="BO1109" s="6">
        <v>0</v>
      </c>
    </row>
    <row r="1110" spans="3:67" ht="20.100000000000001" customHeight="1">
      <c r="C1110" s="14">
        <v>69011103</v>
      </c>
      <c r="D1110" s="163" t="s">
        <v>1431</v>
      </c>
      <c r="E1110" s="164">
        <v>1</v>
      </c>
      <c r="F1110" s="164">
        <v>60090002</v>
      </c>
      <c r="G1110" s="165">
        <v>0</v>
      </c>
      <c r="H1110" s="165">
        <v>0</v>
      </c>
      <c r="I1110" s="164">
        <v>1</v>
      </c>
      <c r="J1110" s="164">
        <v>0</v>
      </c>
      <c r="K1110" s="165">
        <v>0</v>
      </c>
      <c r="L1110" s="165">
        <v>0</v>
      </c>
      <c r="M1110" s="165" t="s">
        <v>1432</v>
      </c>
      <c r="N1110" s="165">
        <v>3</v>
      </c>
      <c r="O1110" s="165">
        <v>0</v>
      </c>
      <c r="P1110" s="165">
        <v>0</v>
      </c>
      <c r="Q1110" s="165">
        <v>0</v>
      </c>
      <c r="R1110" s="6">
        <v>0</v>
      </c>
      <c r="S1110" s="165">
        <v>0</v>
      </c>
      <c r="T1110" s="11">
        <v>1</v>
      </c>
      <c r="U1110" s="165">
        <v>0</v>
      </c>
      <c r="V1110" s="165">
        <v>0</v>
      </c>
      <c r="W1110" s="165">
        <v>0</v>
      </c>
      <c r="X1110" s="165">
        <v>0</v>
      </c>
      <c r="Y1110" s="165">
        <v>0</v>
      </c>
      <c r="Z1110" s="165">
        <v>0</v>
      </c>
      <c r="AA1110" s="165">
        <v>0</v>
      </c>
      <c r="AB1110" s="164">
        <v>0</v>
      </c>
      <c r="AC1110" s="165">
        <v>0</v>
      </c>
      <c r="AD1110" s="165">
        <v>0</v>
      </c>
      <c r="AE1110" s="165">
        <v>0</v>
      </c>
      <c r="AF1110" s="165">
        <v>0</v>
      </c>
      <c r="AG1110" s="165">
        <v>0</v>
      </c>
      <c r="AH1110" s="165">
        <v>0</v>
      </c>
      <c r="AI1110" s="6">
        <v>0</v>
      </c>
      <c r="AJ1110" s="165">
        <v>0</v>
      </c>
      <c r="AK1110" s="165">
        <v>0</v>
      </c>
      <c r="AL1110" s="165">
        <v>0</v>
      </c>
      <c r="AM1110" s="165">
        <v>0</v>
      </c>
      <c r="AN1110" s="165">
        <v>0</v>
      </c>
      <c r="AO1110" s="165">
        <v>0</v>
      </c>
      <c r="AP1110" s="165">
        <v>0</v>
      </c>
      <c r="AQ1110" s="165">
        <v>0</v>
      </c>
      <c r="AR1110" s="169">
        <v>0</v>
      </c>
      <c r="AS1110" s="165">
        <v>0</v>
      </c>
      <c r="AT1110" s="163">
        <v>0</v>
      </c>
      <c r="AU1110" s="165">
        <v>0</v>
      </c>
      <c r="AV1110" s="165">
        <v>0</v>
      </c>
      <c r="AW1110" s="165">
        <v>0</v>
      </c>
      <c r="AX1110" s="7" t="s">
        <v>160</v>
      </c>
      <c r="AY1110" s="165">
        <v>0</v>
      </c>
      <c r="AZ1110" s="170">
        <v>0</v>
      </c>
      <c r="BA1110" s="13">
        <v>1</v>
      </c>
      <c r="BB1110" s="163" t="s">
        <v>1431</v>
      </c>
      <c r="BC1110" s="165">
        <v>0</v>
      </c>
      <c r="BD1110" s="171">
        <v>0</v>
      </c>
      <c r="BE1110" s="6">
        <v>0</v>
      </c>
      <c r="BF1110" s="165">
        <v>0</v>
      </c>
      <c r="BG1110" s="165">
        <v>0</v>
      </c>
      <c r="BH1110" s="165">
        <v>0</v>
      </c>
      <c r="BI1110" s="9">
        <v>0</v>
      </c>
      <c r="BJ1110" s="6">
        <v>0</v>
      </c>
      <c r="BK1110" s="6">
        <v>0</v>
      </c>
      <c r="BL1110" s="6">
        <v>0</v>
      </c>
      <c r="BM1110" s="6">
        <v>0</v>
      </c>
      <c r="BN1110" s="6">
        <v>0</v>
      </c>
      <c r="BO1110" s="6">
        <v>0</v>
      </c>
    </row>
    <row r="1111" spans="3:67" ht="20.100000000000001" customHeight="1">
      <c r="C1111" s="14">
        <v>69011104</v>
      </c>
      <c r="D1111" s="163" t="s">
        <v>1433</v>
      </c>
      <c r="E1111" s="164">
        <v>1</v>
      </c>
      <c r="F1111" s="164">
        <v>60090002</v>
      </c>
      <c r="G1111" s="165">
        <v>0</v>
      </c>
      <c r="H1111" s="165">
        <v>0</v>
      </c>
      <c r="I1111" s="164">
        <v>1</v>
      </c>
      <c r="J1111" s="164">
        <v>0</v>
      </c>
      <c r="K1111" s="165">
        <v>0</v>
      </c>
      <c r="L1111" s="165">
        <v>0</v>
      </c>
      <c r="M1111" s="165" t="s">
        <v>1434</v>
      </c>
      <c r="N1111" s="165">
        <v>3</v>
      </c>
      <c r="O1111" s="165">
        <v>0</v>
      </c>
      <c r="P1111" s="165">
        <v>0</v>
      </c>
      <c r="Q1111" s="165">
        <v>0</v>
      </c>
      <c r="R1111" s="6">
        <v>0</v>
      </c>
      <c r="S1111" s="165">
        <v>0</v>
      </c>
      <c r="T1111" s="11">
        <v>1</v>
      </c>
      <c r="U1111" s="165">
        <v>0</v>
      </c>
      <c r="V1111" s="165">
        <v>0</v>
      </c>
      <c r="W1111" s="165">
        <v>0</v>
      </c>
      <c r="X1111" s="165">
        <v>0</v>
      </c>
      <c r="Y1111" s="165">
        <v>0</v>
      </c>
      <c r="Z1111" s="165">
        <v>0</v>
      </c>
      <c r="AA1111" s="165">
        <v>0</v>
      </c>
      <c r="AB1111" s="164">
        <v>0</v>
      </c>
      <c r="AC1111" s="165">
        <v>0</v>
      </c>
      <c r="AD1111" s="165">
        <v>0</v>
      </c>
      <c r="AE1111" s="165">
        <v>0</v>
      </c>
      <c r="AF1111" s="165">
        <v>0</v>
      </c>
      <c r="AG1111" s="165">
        <v>0</v>
      </c>
      <c r="AH1111" s="165">
        <v>0</v>
      </c>
      <c r="AI1111" s="6">
        <v>0</v>
      </c>
      <c r="AJ1111" s="165">
        <v>0</v>
      </c>
      <c r="AK1111" s="165">
        <v>0</v>
      </c>
      <c r="AL1111" s="165">
        <v>0</v>
      </c>
      <c r="AM1111" s="165">
        <v>0</v>
      </c>
      <c r="AN1111" s="165">
        <v>0</v>
      </c>
      <c r="AO1111" s="165">
        <v>0</v>
      </c>
      <c r="AP1111" s="165">
        <v>0</v>
      </c>
      <c r="AQ1111" s="165">
        <v>0</v>
      </c>
      <c r="AR1111" s="169">
        <v>0</v>
      </c>
      <c r="AS1111" s="165">
        <v>0</v>
      </c>
      <c r="AT1111" s="163">
        <v>0</v>
      </c>
      <c r="AU1111" s="165">
        <v>0</v>
      </c>
      <c r="AV1111" s="165">
        <v>0</v>
      </c>
      <c r="AW1111" s="165">
        <v>0</v>
      </c>
      <c r="AX1111" s="7" t="s">
        <v>160</v>
      </c>
      <c r="AY1111" s="165">
        <v>0</v>
      </c>
      <c r="AZ1111" s="170">
        <v>0</v>
      </c>
      <c r="BA1111" s="13">
        <v>1</v>
      </c>
      <c r="BB1111" s="163" t="s">
        <v>1433</v>
      </c>
      <c r="BC1111" s="165">
        <v>0</v>
      </c>
      <c r="BD1111" s="171">
        <v>0</v>
      </c>
      <c r="BE1111" s="6">
        <v>0</v>
      </c>
      <c r="BF1111" s="165">
        <v>0</v>
      </c>
      <c r="BG1111" s="165">
        <v>0</v>
      </c>
      <c r="BH1111" s="165">
        <v>0</v>
      </c>
      <c r="BI1111" s="9">
        <v>0</v>
      </c>
      <c r="BJ1111" s="6">
        <v>0</v>
      </c>
      <c r="BK1111" s="6">
        <v>0</v>
      </c>
      <c r="BL1111" s="6">
        <v>0</v>
      </c>
      <c r="BM1111" s="6">
        <v>0</v>
      </c>
      <c r="BN1111" s="6">
        <v>0</v>
      </c>
      <c r="BO1111" s="6">
        <v>0</v>
      </c>
    </row>
    <row r="1112" spans="3:67" ht="20.100000000000001" customHeight="1">
      <c r="C1112" s="14">
        <v>69011201</v>
      </c>
      <c r="D1112" s="163" t="s">
        <v>1435</v>
      </c>
      <c r="E1112" s="164">
        <v>1</v>
      </c>
      <c r="F1112" s="164">
        <v>60090002</v>
      </c>
      <c r="G1112" s="165">
        <v>0</v>
      </c>
      <c r="H1112" s="165">
        <v>0</v>
      </c>
      <c r="I1112" s="164">
        <v>1</v>
      </c>
      <c r="J1112" s="164">
        <v>0</v>
      </c>
      <c r="K1112" s="165">
        <v>0</v>
      </c>
      <c r="L1112" s="165">
        <v>0</v>
      </c>
      <c r="M1112" s="165" t="s">
        <v>1436</v>
      </c>
      <c r="N1112" s="165">
        <v>3</v>
      </c>
      <c r="O1112" s="165">
        <v>0</v>
      </c>
      <c r="P1112" s="165">
        <v>0</v>
      </c>
      <c r="Q1112" s="165">
        <v>0</v>
      </c>
      <c r="R1112" s="6">
        <v>0</v>
      </c>
      <c r="S1112" s="165">
        <v>0</v>
      </c>
      <c r="T1112" s="11">
        <v>1</v>
      </c>
      <c r="U1112" s="165">
        <v>0</v>
      </c>
      <c r="V1112" s="165">
        <v>0</v>
      </c>
      <c r="W1112" s="165">
        <v>0</v>
      </c>
      <c r="X1112" s="165">
        <v>0</v>
      </c>
      <c r="Y1112" s="165">
        <v>0</v>
      </c>
      <c r="Z1112" s="165">
        <v>0</v>
      </c>
      <c r="AA1112" s="165">
        <v>0</v>
      </c>
      <c r="AB1112" s="164">
        <v>0</v>
      </c>
      <c r="AC1112" s="165">
        <v>0</v>
      </c>
      <c r="AD1112" s="165">
        <v>0</v>
      </c>
      <c r="AE1112" s="165">
        <v>0</v>
      </c>
      <c r="AF1112" s="165">
        <v>0</v>
      </c>
      <c r="AG1112" s="165">
        <v>0</v>
      </c>
      <c r="AH1112" s="165">
        <v>0</v>
      </c>
      <c r="AI1112" s="6">
        <v>0</v>
      </c>
      <c r="AJ1112" s="165">
        <v>0</v>
      </c>
      <c r="AK1112" s="165">
        <v>0</v>
      </c>
      <c r="AL1112" s="165">
        <v>0</v>
      </c>
      <c r="AM1112" s="165">
        <v>0</v>
      </c>
      <c r="AN1112" s="165">
        <v>0</v>
      </c>
      <c r="AO1112" s="165">
        <v>0</v>
      </c>
      <c r="AP1112" s="165">
        <v>0</v>
      </c>
      <c r="AQ1112" s="165">
        <v>0</v>
      </c>
      <c r="AR1112" s="169">
        <v>0</v>
      </c>
      <c r="AS1112" s="165">
        <v>0</v>
      </c>
      <c r="AT1112" s="163">
        <v>0</v>
      </c>
      <c r="AU1112" s="165">
        <v>0</v>
      </c>
      <c r="AV1112" s="165">
        <v>0</v>
      </c>
      <c r="AW1112" s="165">
        <v>0</v>
      </c>
      <c r="AX1112" s="7" t="s">
        <v>160</v>
      </c>
      <c r="AY1112" s="165">
        <v>0</v>
      </c>
      <c r="AZ1112" s="170">
        <v>0</v>
      </c>
      <c r="BA1112" s="13">
        <v>1</v>
      </c>
      <c r="BB1112" s="163" t="s">
        <v>1435</v>
      </c>
      <c r="BC1112" s="165">
        <v>0</v>
      </c>
      <c r="BD1112" s="171">
        <v>0</v>
      </c>
      <c r="BE1112" s="6">
        <v>0</v>
      </c>
      <c r="BF1112" s="165">
        <v>0</v>
      </c>
      <c r="BG1112" s="165">
        <v>0</v>
      </c>
      <c r="BH1112" s="165">
        <v>0</v>
      </c>
      <c r="BI1112" s="9">
        <v>0</v>
      </c>
      <c r="BJ1112" s="6">
        <v>0</v>
      </c>
      <c r="BK1112" s="6">
        <v>0</v>
      </c>
      <c r="BL1112" s="6">
        <v>0</v>
      </c>
      <c r="BM1112" s="6">
        <v>0</v>
      </c>
      <c r="BN1112" s="6">
        <v>0</v>
      </c>
      <c r="BO1112" s="6">
        <v>0</v>
      </c>
    </row>
    <row r="1113" spans="3:67" ht="20.100000000000001" customHeight="1">
      <c r="C1113" s="14">
        <v>69011202</v>
      </c>
      <c r="D1113" s="163" t="s">
        <v>1437</v>
      </c>
      <c r="E1113" s="164">
        <v>1</v>
      </c>
      <c r="F1113" s="164">
        <v>60090002</v>
      </c>
      <c r="G1113" s="165">
        <v>0</v>
      </c>
      <c r="H1113" s="165">
        <v>0</v>
      </c>
      <c r="I1113" s="164">
        <v>1</v>
      </c>
      <c r="J1113" s="164">
        <v>0</v>
      </c>
      <c r="K1113" s="165">
        <v>0</v>
      </c>
      <c r="L1113" s="165">
        <v>0</v>
      </c>
      <c r="M1113" s="165" t="s">
        <v>1438</v>
      </c>
      <c r="N1113" s="165">
        <v>3</v>
      </c>
      <c r="O1113" s="165">
        <v>0</v>
      </c>
      <c r="P1113" s="165">
        <v>0</v>
      </c>
      <c r="Q1113" s="165">
        <v>0</v>
      </c>
      <c r="R1113" s="6">
        <v>0</v>
      </c>
      <c r="S1113" s="165">
        <v>0</v>
      </c>
      <c r="T1113" s="11">
        <v>1</v>
      </c>
      <c r="U1113" s="165">
        <v>0</v>
      </c>
      <c r="V1113" s="165">
        <v>0</v>
      </c>
      <c r="W1113" s="165">
        <v>0</v>
      </c>
      <c r="X1113" s="165">
        <v>0</v>
      </c>
      <c r="Y1113" s="165">
        <v>0</v>
      </c>
      <c r="Z1113" s="165">
        <v>0</v>
      </c>
      <c r="AA1113" s="165">
        <v>0</v>
      </c>
      <c r="AB1113" s="164">
        <v>0</v>
      </c>
      <c r="AC1113" s="165">
        <v>0</v>
      </c>
      <c r="AD1113" s="165">
        <v>0</v>
      </c>
      <c r="AE1113" s="165">
        <v>0</v>
      </c>
      <c r="AF1113" s="165">
        <v>0</v>
      </c>
      <c r="AG1113" s="165">
        <v>0</v>
      </c>
      <c r="AH1113" s="165">
        <v>0</v>
      </c>
      <c r="AI1113" s="6">
        <v>0</v>
      </c>
      <c r="AJ1113" s="165">
        <v>0</v>
      </c>
      <c r="AK1113" s="165">
        <v>0</v>
      </c>
      <c r="AL1113" s="165">
        <v>0</v>
      </c>
      <c r="AM1113" s="165">
        <v>0</v>
      </c>
      <c r="AN1113" s="165">
        <v>0</v>
      </c>
      <c r="AO1113" s="165">
        <v>0</v>
      </c>
      <c r="AP1113" s="165">
        <v>0</v>
      </c>
      <c r="AQ1113" s="165">
        <v>0</v>
      </c>
      <c r="AR1113" s="169">
        <v>0</v>
      </c>
      <c r="AS1113" s="165">
        <v>0</v>
      </c>
      <c r="AT1113" s="163">
        <v>0</v>
      </c>
      <c r="AU1113" s="165">
        <v>0</v>
      </c>
      <c r="AV1113" s="165">
        <v>0</v>
      </c>
      <c r="AW1113" s="165">
        <v>0</v>
      </c>
      <c r="AX1113" s="7" t="s">
        <v>160</v>
      </c>
      <c r="AY1113" s="165">
        <v>0</v>
      </c>
      <c r="AZ1113" s="170">
        <v>0</v>
      </c>
      <c r="BA1113" s="13">
        <v>1</v>
      </c>
      <c r="BB1113" s="163" t="s">
        <v>1437</v>
      </c>
      <c r="BC1113" s="165">
        <v>0</v>
      </c>
      <c r="BD1113" s="171">
        <v>0</v>
      </c>
      <c r="BE1113" s="6">
        <v>0</v>
      </c>
      <c r="BF1113" s="165">
        <v>0</v>
      </c>
      <c r="BG1113" s="165">
        <v>0</v>
      </c>
      <c r="BH1113" s="165">
        <v>0</v>
      </c>
      <c r="BI1113" s="9">
        <v>0</v>
      </c>
      <c r="BJ1113" s="6">
        <v>0</v>
      </c>
      <c r="BK1113" s="6">
        <v>0</v>
      </c>
      <c r="BL1113" s="6">
        <v>0</v>
      </c>
      <c r="BM1113" s="6">
        <v>0</v>
      </c>
      <c r="BN1113" s="6">
        <v>0</v>
      </c>
      <c r="BO1113" s="6">
        <v>0</v>
      </c>
    </row>
    <row r="1114" spans="3:67" ht="20.100000000000001" customHeight="1">
      <c r="C1114" s="14">
        <v>69011203</v>
      </c>
      <c r="D1114" s="163" t="s">
        <v>1439</v>
      </c>
      <c r="E1114" s="164">
        <v>1</v>
      </c>
      <c r="F1114" s="164">
        <v>60090002</v>
      </c>
      <c r="G1114" s="165">
        <v>0</v>
      </c>
      <c r="H1114" s="165">
        <v>0</v>
      </c>
      <c r="I1114" s="164">
        <v>1</v>
      </c>
      <c r="J1114" s="164">
        <v>0</v>
      </c>
      <c r="K1114" s="165">
        <v>0</v>
      </c>
      <c r="L1114" s="165">
        <v>0</v>
      </c>
      <c r="M1114" s="165" t="s">
        <v>1440</v>
      </c>
      <c r="N1114" s="165">
        <v>3</v>
      </c>
      <c r="O1114" s="165">
        <v>0</v>
      </c>
      <c r="P1114" s="165">
        <v>0</v>
      </c>
      <c r="Q1114" s="165">
        <v>0</v>
      </c>
      <c r="R1114" s="6">
        <v>0</v>
      </c>
      <c r="S1114" s="165">
        <v>0</v>
      </c>
      <c r="T1114" s="11">
        <v>1</v>
      </c>
      <c r="U1114" s="165">
        <v>0</v>
      </c>
      <c r="V1114" s="165">
        <v>0</v>
      </c>
      <c r="W1114" s="165">
        <v>0</v>
      </c>
      <c r="X1114" s="165">
        <v>0</v>
      </c>
      <c r="Y1114" s="165">
        <v>0</v>
      </c>
      <c r="Z1114" s="165">
        <v>0</v>
      </c>
      <c r="AA1114" s="165">
        <v>0</v>
      </c>
      <c r="AB1114" s="164">
        <v>0</v>
      </c>
      <c r="AC1114" s="165">
        <v>0</v>
      </c>
      <c r="AD1114" s="165">
        <v>0</v>
      </c>
      <c r="AE1114" s="165">
        <v>0</v>
      </c>
      <c r="AF1114" s="165">
        <v>0</v>
      </c>
      <c r="AG1114" s="165">
        <v>0</v>
      </c>
      <c r="AH1114" s="165">
        <v>0</v>
      </c>
      <c r="AI1114" s="6">
        <v>0</v>
      </c>
      <c r="AJ1114" s="165">
        <v>0</v>
      </c>
      <c r="AK1114" s="165">
        <v>0</v>
      </c>
      <c r="AL1114" s="165">
        <v>0</v>
      </c>
      <c r="AM1114" s="165">
        <v>0</v>
      </c>
      <c r="AN1114" s="165">
        <v>0</v>
      </c>
      <c r="AO1114" s="165">
        <v>0</v>
      </c>
      <c r="AP1114" s="165">
        <v>0</v>
      </c>
      <c r="AQ1114" s="165">
        <v>0</v>
      </c>
      <c r="AR1114" s="169">
        <v>0</v>
      </c>
      <c r="AS1114" s="165">
        <v>0</v>
      </c>
      <c r="AT1114" s="163">
        <v>0</v>
      </c>
      <c r="AU1114" s="165">
        <v>0</v>
      </c>
      <c r="AV1114" s="165">
        <v>0</v>
      </c>
      <c r="AW1114" s="165">
        <v>0</v>
      </c>
      <c r="AX1114" s="7" t="s">
        <v>160</v>
      </c>
      <c r="AY1114" s="165">
        <v>0</v>
      </c>
      <c r="AZ1114" s="170">
        <v>0</v>
      </c>
      <c r="BA1114" s="13">
        <v>1</v>
      </c>
      <c r="BB1114" s="163" t="s">
        <v>1439</v>
      </c>
      <c r="BC1114" s="165">
        <v>0</v>
      </c>
      <c r="BD1114" s="171">
        <v>0</v>
      </c>
      <c r="BE1114" s="6">
        <v>0</v>
      </c>
      <c r="BF1114" s="165">
        <v>0</v>
      </c>
      <c r="BG1114" s="165">
        <v>0</v>
      </c>
      <c r="BH1114" s="165">
        <v>0</v>
      </c>
      <c r="BI1114" s="9">
        <v>0</v>
      </c>
      <c r="BJ1114" s="6">
        <v>0</v>
      </c>
      <c r="BK1114" s="6">
        <v>0</v>
      </c>
      <c r="BL1114" s="6">
        <v>0</v>
      </c>
      <c r="BM1114" s="6">
        <v>0</v>
      </c>
      <c r="BN1114" s="6">
        <v>0</v>
      </c>
      <c r="BO1114" s="6">
        <v>0</v>
      </c>
    </row>
    <row r="1115" spans="3:67" ht="20.100000000000001" customHeight="1">
      <c r="C1115" s="14">
        <v>69011204</v>
      </c>
      <c r="D1115" s="163" t="s">
        <v>1441</v>
      </c>
      <c r="E1115" s="164">
        <v>1</v>
      </c>
      <c r="F1115" s="164">
        <v>60090002</v>
      </c>
      <c r="G1115" s="165">
        <v>0</v>
      </c>
      <c r="H1115" s="165">
        <v>0</v>
      </c>
      <c r="I1115" s="164">
        <v>1</v>
      </c>
      <c r="J1115" s="164">
        <v>0</v>
      </c>
      <c r="K1115" s="165">
        <v>0</v>
      </c>
      <c r="L1115" s="165">
        <v>0</v>
      </c>
      <c r="M1115" s="165" t="s">
        <v>1442</v>
      </c>
      <c r="N1115" s="165">
        <v>3</v>
      </c>
      <c r="O1115" s="165">
        <v>0</v>
      </c>
      <c r="P1115" s="165">
        <v>0</v>
      </c>
      <c r="Q1115" s="165">
        <v>0</v>
      </c>
      <c r="R1115" s="6">
        <v>0</v>
      </c>
      <c r="S1115" s="165">
        <v>0</v>
      </c>
      <c r="T1115" s="11">
        <v>1</v>
      </c>
      <c r="U1115" s="165">
        <v>0</v>
      </c>
      <c r="V1115" s="165">
        <v>0</v>
      </c>
      <c r="W1115" s="165">
        <v>0</v>
      </c>
      <c r="X1115" s="165">
        <v>0</v>
      </c>
      <c r="Y1115" s="165">
        <v>0</v>
      </c>
      <c r="Z1115" s="165">
        <v>0</v>
      </c>
      <c r="AA1115" s="165">
        <v>0</v>
      </c>
      <c r="AB1115" s="164">
        <v>0</v>
      </c>
      <c r="AC1115" s="165">
        <v>0</v>
      </c>
      <c r="AD1115" s="165">
        <v>0</v>
      </c>
      <c r="AE1115" s="165">
        <v>0</v>
      </c>
      <c r="AF1115" s="165">
        <v>0</v>
      </c>
      <c r="AG1115" s="165">
        <v>0</v>
      </c>
      <c r="AH1115" s="165">
        <v>0</v>
      </c>
      <c r="AI1115" s="6">
        <v>0</v>
      </c>
      <c r="AJ1115" s="165">
        <v>0</v>
      </c>
      <c r="AK1115" s="165">
        <v>0</v>
      </c>
      <c r="AL1115" s="165">
        <v>0</v>
      </c>
      <c r="AM1115" s="165">
        <v>0</v>
      </c>
      <c r="AN1115" s="165">
        <v>0</v>
      </c>
      <c r="AO1115" s="165">
        <v>0</v>
      </c>
      <c r="AP1115" s="165">
        <v>0</v>
      </c>
      <c r="AQ1115" s="165">
        <v>0</v>
      </c>
      <c r="AR1115" s="169">
        <v>0</v>
      </c>
      <c r="AS1115" s="165">
        <v>0</v>
      </c>
      <c r="AT1115" s="163">
        <v>0</v>
      </c>
      <c r="AU1115" s="165">
        <v>0</v>
      </c>
      <c r="AV1115" s="165">
        <v>0</v>
      </c>
      <c r="AW1115" s="165">
        <v>0</v>
      </c>
      <c r="AX1115" s="7" t="s">
        <v>160</v>
      </c>
      <c r="AY1115" s="165">
        <v>0</v>
      </c>
      <c r="AZ1115" s="170">
        <v>0</v>
      </c>
      <c r="BA1115" s="13">
        <v>1</v>
      </c>
      <c r="BB1115" s="163" t="s">
        <v>1441</v>
      </c>
      <c r="BC1115" s="165">
        <v>0</v>
      </c>
      <c r="BD1115" s="171">
        <v>0</v>
      </c>
      <c r="BE1115" s="6">
        <v>0</v>
      </c>
      <c r="BF1115" s="165">
        <v>0</v>
      </c>
      <c r="BG1115" s="165">
        <v>0</v>
      </c>
      <c r="BH1115" s="165">
        <v>0</v>
      </c>
      <c r="BI1115" s="9">
        <v>0</v>
      </c>
      <c r="BJ1115" s="6">
        <v>0</v>
      </c>
      <c r="BK1115" s="6">
        <v>0</v>
      </c>
      <c r="BL1115" s="6">
        <v>0</v>
      </c>
      <c r="BM1115" s="6">
        <v>0</v>
      </c>
      <c r="BN1115" s="6">
        <v>0</v>
      </c>
      <c r="BO1115" s="6">
        <v>0</v>
      </c>
    </row>
    <row r="1116" spans="3:67" ht="20.100000000000001" customHeight="1">
      <c r="C1116" s="14">
        <v>69011301</v>
      </c>
      <c r="D1116" s="163" t="s">
        <v>1443</v>
      </c>
      <c r="E1116" s="164">
        <v>1</v>
      </c>
      <c r="F1116" s="164">
        <v>60090002</v>
      </c>
      <c r="G1116" s="165">
        <v>0</v>
      </c>
      <c r="H1116" s="165">
        <v>0</v>
      </c>
      <c r="I1116" s="164">
        <v>1</v>
      </c>
      <c r="J1116" s="164">
        <v>0</v>
      </c>
      <c r="K1116" s="165">
        <v>0</v>
      </c>
      <c r="L1116" s="165">
        <v>0</v>
      </c>
      <c r="M1116" s="165" t="s">
        <v>1444</v>
      </c>
      <c r="N1116" s="165">
        <v>3</v>
      </c>
      <c r="O1116" s="165">
        <v>0</v>
      </c>
      <c r="P1116" s="165">
        <v>0</v>
      </c>
      <c r="Q1116" s="165">
        <v>0</v>
      </c>
      <c r="R1116" s="6">
        <v>0</v>
      </c>
      <c r="S1116" s="165">
        <v>0</v>
      </c>
      <c r="T1116" s="11">
        <v>1</v>
      </c>
      <c r="U1116" s="165">
        <v>0</v>
      </c>
      <c r="V1116" s="165">
        <v>0</v>
      </c>
      <c r="W1116" s="165">
        <v>0</v>
      </c>
      <c r="X1116" s="165">
        <v>0</v>
      </c>
      <c r="Y1116" s="165">
        <v>0</v>
      </c>
      <c r="Z1116" s="165">
        <v>0</v>
      </c>
      <c r="AA1116" s="165">
        <v>0</v>
      </c>
      <c r="AB1116" s="164">
        <v>0</v>
      </c>
      <c r="AC1116" s="165">
        <v>0</v>
      </c>
      <c r="AD1116" s="165">
        <v>0</v>
      </c>
      <c r="AE1116" s="165">
        <v>0</v>
      </c>
      <c r="AF1116" s="165">
        <v>0</v>
      </c>
      <c r="AG1116" s="165">
        <v>0</v>
      </c>
      <c r="AH1116" s="165">
        <v>0</v>
      </c>
      <c r="AI1116" s="6">
        <v>0</v>
      </c>
      <c r="AJ1116" s="165">
        <v>0</v>
      </c>
      <c r="AK1116" s="165">
        <v>0</v>
      </c>
      <c r="AL1116" s="165">
        <v>0</v>
      </c>
      <c r="AM1116" s="165">
        <v>0</v>
      </c>
      <c r="AN1116" s="165">
        <v>0</v>
      </c>
      <c r="AO1116" s="165">
        <v>0</v>
      </c>
      <c r="AP1116" s="165">
        <v>0</v>
      </c>
      <c r="AQ1116" s="165">
        <v>0</v>
      </c>
      <c r="AR1116" s="169">
        <v>0</v>
      </c>
      <c r="AS1116" s="165">
        <v>0</v>
      </c>
      <c r="AT1116" s="163">
        <v>0</v>
      </c>
      <c r="AU1116" s="165">
        <v>0</v>
      </c>
      <c r="AV1116" s="165">
        <v>0</v>
      </c>
      <c r="AW1116" s="165">
        <v>0</v>
      </c>
      <c r="AX1116" s="7" t="s">
        <v>160</v>
      </c>
      <c r="AY1116" s="165">
        <v>0</v>
      </c>
      <c r="AZ1116" s="170">
        <v>0</v>
      </c>
      <c r="BA1116" s="13">
        <v>1</v>
      </c>
      <c r="BB1116" s="163" t="s">
        <v>1443</v>
      </c>
      <c r="BC1116" s="165">
        <v>0</v>
      </c>
      <c r="BD1116" s="171">
        <v>0</v>
      </c>
      <c r="BE1116" s="6">
        <v>0</v>
      </c>
      <c r="BF1116" s="165">
        <v>0</v>
      </c>
      <c r="BG1116" s="165">
        <v>0</v>
      </c>
      <c r="BH1116" s="165">
        <v>0</v>
      </c>
      <c r="BI1116" s="9">
        <v>0</v>
      </c>
      <c r="BJ1116" s="6">
        <v>0</v>
      </c>
      <c r="BK1116" s="6">
        <v>0</v>
      </c>
      <c r="BL1116" s="6">
        <v>0</v>
      </c>
      <c r="BM1116" s="6">
        <v>0</v>
      </c>
      <c r="BN1116" s="6">
        <v>0</v>
      </c>
      <c r="BO1116" s="6">
        <v>0</v>
      </c>
    </row>
    <row r="1117" spans="3:67" ht="20.100000000000001" customHeight="1">
      <c r="C1117" s="14">
        <v>69011302</v>
      </c>
      <c r="D1117" s="163" t="s">
        <v>1445</v>
      </c>
      <c r="E1117" s="164">
        <v>1</v>
      </c>
      <c r="F1117" s="164">
        <v>60090002</v>
      </c>
      <c r="G1117" s="165">
        <v>0</v>
      </c>
      <c r="H1117" s="165">
        <v>0</v>
      </c>
      <c r="I1117" s="164">
        <v>1</v>
      </c>
      <c r="J1117" s="164">
        <v>0</v>
      </c>
      <c r="K1117" s="165">
        <v>0</v>
      </c>
      <c r="L1117" s="165">
        <v>0</v>
      </c>
      <c r="M1117" s="165" t="s">
        <v>1446</v>
      </c>
      <c r="N1117" s="165">
        <v>3</v>
      </c>
      <c r="O1117" s="165">
        <v>0</v>
      </c>
      <c r="P1117" s="165">
        <v>0</v>
      </c>
      <c r="Q1117" s="165">
        <v>0</v>
      </c>
      <c r="R1117" s="6">
        <v>0</v>
      </c>
      <c r="S1117" s="165">
        <v>0</v>
      </c>
      <c r="T1117" s="11">
        <v>1</v>
      </c>
      <c r="U1117" s="165">
        <v>0</v>
      </c>
      <c r="V1117" s="165">
        <v>0</v>
      </c>
      <c r="W1117" s="165">
        <v>0</v>
      </c>
      <c r="X1117" s="165">
        <v>0</v>
      </c>
      <c r="Y1117" s="165">
        <v>0</v>
      </c>
      <c r="Z1117" s="165">
        <v>0</v>
      </c>
      <c r="AA1117" s="165">
        <v>0</v>
      </c>
      <c r="AB1117" s="164">
        <v>0</v>
      </c>
      <c r="AC1117" s="165">
        <v>0</v>
      </c>
      <c r="AD1117" s="165">
        <v>0</v>
      </c>
      <c r="AE1117" s="165">
        <v>0</v>
      </c>
      <c r="AF1117" s="165">
        <v>0</v>
      </c>
      <c r="AG1117" s="165">
        <v>0</v>
      </c>
      <c r="AH1117" s="165">
        <v>0</v>
      </c>
      <c r="AI1117" s="6">
        <v>0</v>
      </c>
      <c r="AJ1117" s="165">
        <v>0</v>
      </c>
      <c r="AK1117" s="165">
        <v>0</v>
      </c>
      <c r="AL1117" s="165">
        <v>0</v>
      </c>
      <c r="AM1117" s="165">
        <v>0</v>
      </c>
      <c r="AN1117" s="165">
        <v>0</v>
      </c>
      <c r="AO1117" s="165">
        <v>0</v>
      </c>
      <c r="AP1117" s="165">
        <v>0</v>
      </c>
      <c r="AQ1117" s="165">
        <v>0</v>
      </c>
      <c r="AR1117" s="169">
        <v>0</v>
      </c>
      <c r="AS1117" s="165">
        <v>0</v>
      </c>
      <c r="AT1117" s="163">
        <v>0</v>
      </c>
      <c r="AU1117" s="165">
        <v>0</v>
      </c>
      <c r="AV1117" s="165">
        <v>0</v>
      </c>
      <c r="AW1117" s="165">
        <v>0</v>
      </c>
      <c r="AX1117" s="7" t="s">
        <v>160</v>
      </c>
      <c r="AY1117" s="165">
        <v>0</v>
      </c>
      <c r="AZ1117" s="170">
        <v>0</v>
      </c>
      <c r="BA1117" s="13">
        <v>1</v>
      </c>
      <c r="BB1117" s="163" t="s">
        <v>1445</v>
      </c>
      <c r="BC1117" s="165">
        <v>0</v>
      </c>
      <c r="BD1117" s="171">
        <v>0</v>
      </c>
      <c r="BE1117" s="6">
        <v>0</v>
      </c>
      <c r="BF1117" s="165">
        <v>0</v>
      </c>
      <c r="BG1117" s="165">
        <v>0</v>
      </c>
      <c r="BH1117" s="165">
        <v>0</v>
      </c>
      <c r="BI1117" s="9">
        <v>0</v>
      </c>
      <c r="BJ1117" s="6">
        <v>0</v>
      </c>
      <c r="BK1117" s="6">
        <v>0</v>
      </c>
      <c r="BL1117" s="6">
        <v>0</v>
      </c>
      <c r="BM1117" s="6">
        <v>0</v>
      </c>
      <c r="BN1117" s="6">
        <v>0</v>
      </c>
      <c r="BO1117" s="6">
        <v>0</v>
      </c>
    </row>
    <row r="1118" spans="3:67" ht="20.100000000000001" customHeight="1">
      <c r="C1118" s="14">
        <v>69011303</v>
      </c>
      <c r="D1118" s="163" t="s">
        <v>1447</v>
      </c>
      <c r="E1118" s="164">
        <v>1</v>
      </c>
      <c r="F1118" s="164">
        <v>60090002</v>
      </c>
      <c r="G1118" s="165">
        <v>0</v>
      </c>
      <c r="H1118" s="165">
        <v>0</v>
      </c>
      <c r="I1118" s="164">
        <v>1</v>
      </c>
      <c r="J1118" s="164">
        <v>0</v>
      </c>
      <c r="K1118" s="165">
        <v>0</v>
      </c>
      <c r="L1118" s="165">
        <v>0</v>
      </c>
      <c r="M1118" s="165" t="s">
        <v>1448</v>
      </c>
      <c r="N1118" s="165">
        <v>3</v>
      </c>
      <c r="O1118" s="165">
        <v>0</v>
      </c>
      <c r="P1118" s="165">
        <v>0</v>
      </c>
      <c r="Q1118" s="165">
        <v>0</v>
      </c>
      <c r="R1118" s="6">
        <v>0</v>
      </c>
      <c r="S1118" s="165">
        <v>0</v>
      </c>
      <c r="T1118" s="11">
        <v>1</v>
      </c>
      <c r="U1118" s="165">
        <v>0</v>
      </c>
      <c r="V1118" s="165">
        <v>0</v>
      </c>
      <c r="W1118" s="165">
        <v>0</v>
      </c>
      <c r="X1118" s="165">
        <v>0</v>
      </c>
      <c r="Y1118" s="165">
        <v>0</v>
      </c>
      <c r="Z1118" s="165">
        <v>0</v>
      </c>
      <c r="AA1118" s="165">
        <v>0</v>
      </c>
      <c r="AB1118" s="164">
        <v>0</v>
      </c>
      <c r="AC1118" s="165">
        <v>0</v>
      </c>
      <c r="AD1118" s="165">
        <v>0</v>
      </c>
      <c r="AE1118" s="165">
        <v>0</v>
      </c>
      <c r="AF1118" s="165">
        <v>0</v>
      </c>
      <c r="AG1118" s="165">
        <v>0</v>
      </c>
      <c r="AH1118" s="165">
        <v>0</v>
      </c>
      <c r="AI1118" s="6">
        <v>0</v>
      </c>
      <c r="AJ1118" s="165">
        <v>0</v>
      </c>
      <c r="AK1118" s="165">
        <v>0</v>
      </c>
      <c r="AL1118" s="165">
        <v>0</v>
      </c>
      <c r="AM1118" s="165">
        <v>0</v>
      </c>
      <c r="AN1118" s="165">
        <v>0</v>
      </c>
      <c r="AO1118" s="165">
        <v>0</v>
      </c>
      <c r="AP1118" s="165">
        <v>0</v>
      </c>
      <c r="AQ1118" s="165">
        <v>0</v>
      </c>
      <c r="AR1118" s="169">
        <v>0</v>
      </c>
      <c r="AS1118" s="165">
        <v>0</v>
      </c>
      <c r="AT1118" s="163">
        <v>0</v>
      </c>
      <c r="AU1118" s="165">
        <v>0</v>
      </c>
      <c r="AV1118" s="165">
        <v>0</v>
      </c>
      <c r="AW1118" s="165">
        <v>0</v>
      </c>
      <c r="AX1118" s="7" t="s">
        <v>160</v>
      </c>
      <c r="AY1118" s="165">
        <v>0</v>
      </c>
      <c r="AZ1118" s="170">
        <v>0</v>
      </c>
      <c r="BA1118" s="13">
        <v>1</v>
      </c>
      <c r="BB1118" s="163" t="s">
        <v>1447</v>
      </c>
      <c r="BC1118" s="165">
        <v>0</v>
      </c>
      <c r="BD1118" s="171">
        <v>0</v>
      </c>
      <c r="BE1118" s="6">
        <v>0</v>
      </c>
      <c r="BF1118" s="165">
        <v>0</v>
      </c>
      <c r="BG1118" s="165">
        <v>0</v>
      </c>
      <c r="BH1118" s="165">
        <v>0</v>
      </c>
      <c r="BI1118" s="9">
        <v>0</v>
      </c>
      <c r="BJ1118" s="6">
        <v>0</v>
      </c>
      <c r="BK1118" s="6">
        <v>0</v>
      </c>
      <c r="BL1118" s="6">
        <v>0</v>
      </c>
      <c r="BM1118" s="6">
        <v>0</v>
      </c>
      <c r="BN1118" s="6">
        <v>0</v>
      </c>
      <c r="BO1118" s="6">
        <v>0</v>
      </c>
    </row>
    <row r="1119" spans="3:67" ht="20.100000000000001" customHeight="1">
      <c r="C1119" s="14">
        <v>69011304</v>
      </c>
      <c r="D1119" s="163" t="s">
        <v>1449</v>
      </c>
      <c r="E1119" s="164">
        <v>1</v>
      </c>
      <c r="F1119" s="164">
        <v>60090002</v>
      </c>
      <c r="G1119" s="165">
        <v>0</v>
      </c>
      <c r="H1119" s="165">
        <v>0</v>
      </c>
      <c r="I1119" s="164">
        <v>1</v>
      </c>
      <c r="J1119" s="164">
        <v>0</v>
      </c>
      <c r="K1119" s="165">
        <v>0</v>
      </c>
      <c r="L1119" s="165">
        <v>0</v>
      </c>
      <c r="M1119" s="165" t="s">
        <v>1450</v>
      </c>
      <c r="N1119" s="165">
        <v>3</v>
      </c>
      <c r="O1119" s="165">
        <v>0</v>
      </c>
      <c r="P1119" s="165">
        <v>0</v>
      </c>
      <c r="Q1119" s="165">
        <v>0</v>
      </c>
      <c r="R1119" s="6">
        <v>0</v>
      </c>
      <c r="S1119" s="165">
        <v>0</v>
      </c>
      <c r="T1119" s="11">
        <v>1</v>
      </c>
      <c r="U1119" s="165">
        <v>0</v>
      </c>
      <c r="V1119" s="165">
        <v>0</v>
      </c>
      <c r="W1119" s="165">
        <v>0</v>
      </c>
      <c r="X1119" s="165">
        <v>0</v>
      </c>
      <c r="Y1119" s="165">
        <v>0</v>
      </c>
      <c r="Z1119" s="165">
        <v>0</v>
      </c>
      <c r="AA1119" s="165">
        <v>0</v>
      </c>
      <c r="AB1119" s="164">
        <v>0</v>
      </c>
      <c r="AC1119" s="165">
        <v>0</v>
      </c>
      <c r="AD1119" s="165">
        <v>0</v>
      </c>
      <c r="AE1119" s="165">
        <v>0</v>
      </c>
      <c r="AF1119" s="165">
        <v>0</v>
      </c>
      <c r="AG1119" s="165">
        <v>0</v>
      </c>
      <c r="AH1119" s="165">
        <v>0</v>
      </c>
      <c r="AI1119" s="6">
        <v>0</v>
      </c>
      <c r="AJ1119" s="165">
        <v>0</v>
      </c>
      <c r="AK1119" s="165">
        <v>0</v>
      </c>
      <c r="AL1119" s="165">
        <v>0</v>
      </c>
      <c r="AM1119" s="165">
        <v>0</v>
      </c>
      <c r="AN1119" s="165">
        <v>0</v>
      </c>
      <c r="AO1119" s="165">
        <v>0</v>
      </c>
      <c r="AP1119" s="165">
        <v>0</v>
      </c>
      <c r="AQ1119" s="165">
        <v>0</v>
      </c>
      <c r="AR1119" s="169">
        <v>0</v>
      </c>
      <c r="AS1119" s="165">
        <v>0</v>
      </c>
      <c r="AT1119" s="163">
        <v>0</v>
      </c>
      <c r="AU1119" s="165">
        <v>0</v>
      </c>
      <c r="AV1119" s="165">
        <v>0</v>
      </c>
      <c r="AW1119" s="165">
        <v>0</v>
      </c>
      <c r="AX1119" s="7" t="s">
        <v>160</v>
      </c>
      <c r="AY1119" s="165">
        <v>0</v>
      </c>
      <c r="AZ1119" s="170">
        <v>0</v>
      </c>
      <c r="BA1119" s="13">
        <v>1</v>
      </c>
      <c r="BB1119" s="163" t="s">
        <v>1449</v>
      </c>
      <c r="BC1119" s="165">
        <v>0</v>
      </c>
      <c r="BD1119" s="171">
        <v>0</v>
      </c>
      <c r="BE1119" s="6">
        <v>0</v>
      </c>
      <c r="BF1119" s="165">
        <v>0</v>
      </c>
      <c r="BG1119" s="165">
        <v>0</v>
      </c>
      <c r="BH1119" s="165">
        <v>0</v>
      </c>
      <c r="BI1119" s="9">
        <v>0</v>
      </c>
      <c r="BJ1119" s="6">
        <v>0</v>
      </c>
      <c r="BK1119" s="6">
        <v>0</v>
      </c>
      <c r="BL1119" s="6">
        <v>0</v>
      </c>
      <c r="BM1119" s="6">
        <v>0</v>
      </c>
      <c r="BN1119" s="6">
        <v>0</v>
      </c>
      <c r="BO1119" s="6">
        <v>0</v>
      </c>
    </row>
    <row r="1120" spans="3:67" ht="20.100000000000001" customHeight="1">
      <c r="C1120" s="14">
        <v>69012001</v>
      </c>
      <c r="D1120" s="163" t="s">
        <v>1451</v>
      </c>
      <c r="E1120" s="164">
        <v>1</v>
      </c>
      <c r="F1120" s="164">
        <v>60090002</v>
      </c>
      <c r="G1120" s="165">
        <v>0</v>
      </c>
      <c r="H1120" s="165">
        <v>0</v>
      </c>
      <c r="I1120" s="164">
        <v>1</v>
      </c>
      <c r="J1120" s="164">
        <v>0</v>
      </c>
      <c r="K1120" s="165">
        <v>0</v>
      </c>
      <c r="L1120" s="165">
        <v>0</v>
      </c>
      <c r="M1120" s="165" t="s">
        <v>1452</v>
      </c>
      <c r="N1120" s="165">
        <v>3</v>
      </c>
      <c r="O1120" s="165">
        <v>0</v>
      </c>
      <c r="P1120" s="165">
        <v>0</v>
      </c>
      <c r="Q1120" s="165">
        <v>0</v>
      </c>
      <c r="R1120" s="6">
        <v>0</v>
      </c>
      <c r="S1120" s="165">
        <v>0</v>
      </c>
      <c r="T1120" s="11">
        <v>1</v>
      </c>
      <c r="U1120" s="165">
        <v>0</v>
      </c>
      <c r="V1120" s="165">
        <v>0</v>
      </c>
      <c r="W1120" s="165">
        <v>0</v>
      </c>
      <c r="X1120" s="165">
        <v>0</v>
      </c>
      <c r="Y1120" s="165">
        <v>0</v>
      </c>
      <c r="Z1120" s="165">
        <v>0</v>
      </c>
      <c r="AA1120" s="165">
        <v>0</v>
      </c>
      <c r="AB1120" s="164">
        <v>0</v>
      </c>
      <c r="AC1120" s="165">
        <v>0</v>
      </c>
      <c r="AD1120" s="165">
        <v>0</v>
      </c>
      <c r="AE1120" s="165">
        <v>0</v>
      </c>
      <c r="AF1120" s="165">
        <v>0</v>
      </c>
      <c r="AG1120" s="165">
        <v>0</v>
      </c>
      <c r="AH1120" s="165">
        <v>0</v>
      </c>
      <c r="AI1120" s="6">
        <v>0</v>
      </c>
      <c r="AJ1120" s="165">
        <v>0</v>
      </c>
      <c r="AK1120" s="165">
        <v>0</v>
      </c>
      <c r="AL1120" s="165">
        <v>0</v>
      </c>
      <c r="AM1120" s="165">
        <v>0</v>
      </c>
      <c r="AN1120" s="165">
        <v>0</v>
      </c>
      <c r="AO1120" s="165">
        <v>0</v>
      </c>
      <c r="AP1120" s="165">
        <v>0</v>
      </c>
      <c r="AQ1120" s="165">
        <v>0</v>
      </c>
      <c r="AR1120" s="169">
        <v>0</v>
      </c>
      <c r="AS1120" s="165">
        <v>0</v>
      </c>
      <c r="AT1120" s="163">
        <v>0</v>
      </c>
      <c r="AU1120" s="165">
        <v>0</v>
      </c>
      <c r="AV1120" s="165">
        <v>0</v>
      </c>
      <c r="AW1120" s="165">
        <v>0</v>
      </c>
      <c r="AX1120" s="7" t="s">
        <v>160</v>
      </c>
      <c r="AY1120" s="165">
        <v>0</v>
      </c>
      <c r="AZ1120" s="170">
        <v>0</v>
      </c>
      <c r="BA1120" s="13">
        <v>1</v>
      </c>
      <c r="BB1120" s="163" t="s">
        <v>1451</v>
      </c>
      <c r="BC1120" s="165">
        <v>0</v>
      </c>
      <c r="BD1120" s="171">
        <v>0</v>
      </c>
      <c r="BE1120" s="6">
        <v>0</v>
      </c>
      <c r="BF1120" s="165">
        <v>0</v>
      </c>
      <c r="BG1120" s="165">
        <v>0</v>
      </c>
      <c r="BH1120" s="165">
        <v>0</v>
      </c>
      <c r="BI1120" s="9">
        <v>0</v>
      </c>
      <c r="BJ1120" s="6">
        <v>0</v>
      </c>
      <c r="BK1120" s="6">
        <v>0</v>
      </c>
      <c r="BL1120" s="6">
        <v>0</v>
      </c>
      <c r="BM1120" s="6">
        <v>0</v>
      </c>
      <c r="BN1120" s="6">
        <v>0</v>
      </c>
      <c r="BO1120" s="6">
        <v>0</v>
      </c>
    </row>
    <row r="1121" spans="3:67" ht="20.100000000000001" customHeight="1">
      <c r="C1121" s="14">
        <v>69012002</v>
      </c>
      <c r="D1121" s="163" t="s">
        <v>1453</v>
      </c>
      <c r="E1121" s="164">
        <v>1</v>
      </c>
      <c r="F1121" s="164">
        <v>60090002</v>
      </c>
      <c r="G1121" s="165">
        <v>0</v>
      </c>
      <c r="H1121" s="165">
        <v>0</v>
      </c>
      <c r="I1121" s="164">
        <v>1</v>
      </c>
      <c r="J1121" s="164">
        <v>0</v>
      </c>
      <c r="K1121" s="165">
        <v>0</v>
      </c>
      <c r="L1121" s="165">
        <v>0</v>
      </c>
      <c r="M1121" s="165" t="s">
        <v>1396</v>
      </c>
      <c r="N1121" s="165">
        <v>3</v>
      </c>
      <c r="O1121" s="165">
        <v>0</v>
      </c>
      <c r="P1121" s="165">
        <v>0</v>
      </c>
      <c r="Q1121" s="165">
        <v>0</v>
      </c>
      <c r="R1121" s="6">
        <v>0</v>
      </c>
      <c r="S1121" s="165">
        <v>0</v>
      </c>
      <c r="T1121" s="11">
        <v>1</v>
      </c>
      <c r="U1121" s="165">
        <v>0</v>
      </c>
      <c r="V1121" s="165">
        <v>0</v>
      </c>
      <c r="W1121" s="165">
        <v>0</v>
      </c>
      <c r="X1121" s="165">
        <v>0</v>
      </c>
      <c r="Y1121" s="165">
        <v>0</v>
      </c>
      <c r="Z1121" s="165">
        <v>0</v>
      </c>
      <c r="AA1121" s="165">
        <v>0</v>
      </c>
      <c r="AB1121" s="164">
        <v>0</v>
      </c>
      <c r="AC1121" s="165">
        <v>0</v>
      </c>
      <c r="AD1121" s="165">
        <v>0</v>
      </c>
      <c r="AE1121" s="165">
        <v>0</v>
      </c>
      <c r="AF1121" s="165">
        <v>0</v>
      </c>
      <c r="AG1121" s="165">
        <v>0</v>
      </c>
      <c r="AH1121" s="165">
        <v>0</v>
      </c>
      <c r="AI1121" s="6">
        <v>0</v>
      </c>
      <c r="AJ1121" s="165">
        <v>0</v>
      </c>
      <c r="AK1121" s="165">
        <v>0</v>
      </c>
      <c r="AL1121" s="165">
        <v>0</v>
      </c>
      <c r="AM1121" s="165">
        <v>0</v>
      </c>
      <c r="AN1121" s="165">
        <v>0</v>
      </c>
      <c r="AO1121" s="165">
        <v>0</v>
      </c>
      <c r="AP1121" s="165">
        <v>0</v>
      </c>
      <c r="AQ1121" s="165">
        <v>0</v>
      </c>
      <c r="AR1121" s="169">
        <v>0</v>
      </c>
      <c r="AS1121" s="165">
        <v>0</v>
      </c>
      <c r="AT1121" s="163">
        <v>0</v>
      </c>
      <c r="AU1121" s="165">
        <v>0</v>
      </c>
      <c r="AV1121" s="165">
        <v>0</v>
      </c>
      <c r="AW1121" s="165">
        <v>0</v>
      </c>
      <c r="AX1121" s="7" t="s">
        <v>160</v>
      </c>
      <c r="AY1121" s="165">
        <v>0</v>
      </c>
      <c r="AZ1121" s="170">
        <v>0</v>
      </c>
      <c r="BA1121" s="13">
        <v>1</v>
      </c>
      <c r="BB1121" s="163" t="s">
        <v>1453</v>
      </c>
      <c r="BC1121" s="165">
        <v>0</v>
      </c>
      <c r="BD1121" s="171">
        <v>0</v>
      </c>
      <c r="BE1121" s="6">
        <v>0</v>
      </c>
      <c r="BF1121" s="165">
        <v>0</v>
      </c>
      <c r="BG1121" s="165">
        <v>0</v>
      </c>
      <c r="BH1121" s="165">
        <v>0</v>
      </c>
      <c r="BI1121" s="9">
        <v>0</v>
      </c>
      <c r="BJ1121" s="6">
        <v>0</v>
      </c>
      <c r="BK1121" s="6">
        <v>0</v>
      </c>
      <c r="BL1121" s="6">
        <v>0</v>
      </c>
      <c r="BM1121" s="6">
        <v>0</v>
      </c>
      <c r="BN1121" s="6">
        <v>0</v>
      </c>
      <c r="BO1121" s="6">
        <v>0</v>
      </c>
    </row>
    <row r="1122" spans="3:67" ht="20.100000000000001" customHeight="1">
      <c r="C1122" s="14">
        <v>69012003</v>
      </c>
      <c r="D1122" s="163" t="s">
        <v>1454</v>
      </c>
      <c r="E1122" s="164">
        <v>1</v>
      </c>
      <c r="F1122" s="164">
        <v>60090002</v>
      </c>
      <c r="G1122" s="165">
        <v>0</v>
      </c>
      <c r="H1122" s="165">
        <v>0</v>
      </c>
      <c r="I1122" s="164">
        <v>1</v>
      </c>
      <c r="J1122" s="164">
        <v>0</v>
      </c>
      <c r="K1122" s="165">
        <v>0</v>
      </c>
      <c r="L1122" s="165">
        <v>0</v>
      </c>
      <c r="M1122" s="165" t="s">
        <v>1455</v>
      </c>
      <c r="N1122" s="165">
        <v>3</v>
      </c>
      <c r="O1122" s="165">
        <v>0</v>
      </c>
      <c r="P1122" s="165">
        <v>0</v>
      </c>
      <c r="Q1122" s="165">
        <v>0</v>
      </c>
      <c r="R1122" s="6">
        <v>0</v>
      </c>
      <c r="S1122" s="165">
        <v>0</v>
      </c>
      <c r="T1122" s="11">
        <v>1</v>
      </c>
      <c r="U1122" s="165">
        <v>0</v>
      </c>
      <c r="V1122" s="165">
        <v>0</v>
      </c>
      <c r="W1122" s="165">
        <v>0</v>
      </c>
      <c r="X1122" s="165">
        <v>0</v>
      </c>
      <c r="Y1122" s="165">
        <v>0</v>
      </c>
      <c r="Z1122" s="165">
        <v>0</v>
      </c>
      <c r="AA1122" s="165">
        <v>0</v>
      </c>
      <c r="AB1122" s="164">
        <v>0</v>
      </c>
      <c r="AC1122" s="165">
        <v>0</v>
      </c>
      <c r="AD1122" s="165">
        <v>0</v>
      </c>
      <c r="AE1122" s="165">
        <v>0</v>
      </c>
      <c r="AF1122" s="165">
        <v>0</v>
      </c>
      <c r="AG1122" s="165">
        <v>0</v>
      </c>
      <c r="AH1122" s="165">
        <v>0</v>
      </c>
      <c r="AI1122" s="6">
        <v>0</v>
      </c>
      <c r="AJ1122" s="165">
        <v>0</v>
      </c>
      <c r="AK1122" s="165">
        <v>0</v>
      </c>
      <c r="AL1122" s="165">
        <v>0</v>
      </c>
      <c r="AM1122" s="165">
        <v>0</v>
      </c>
      <c r="AN1122" s="165">
        <v>0</v>
      </c>
      <c r="AO1122" s="165">
        <v>0</v>
      </c>
      <c r="AP1122" s="165">
        <v>0</v>
      </c>
      <c r="AQ1122" s="165">
        <v>0</v>
      </c>
      <c r="AR1122" s="169">
        <v>0</v>
      </c>
      <c r="AS1122" s="165">
        <v>0</v>
      </c>
      <c r="AT1122" s="163">
        <v>0</v>
      </c>
      <c r="AU1122" s="165">
        <v>0</v>
      </c>
      <c r="AV1122" s="165">
        <v>0</v>
      </c>
      <c r="AW1122" s="165">
        <v>0</v>
      </c>
      <c r="AX1122" s="7" t="s">
        <v>160</v>
      </c>
      <c r="AY1122" s="165">
        <v>0</v>
      </c>
      <c r="AZ1122" s="170">
        <v>0</v>
      </c>
      <c r="BA1122" s="13">
        <v>1</v>
      </c>
      <c r="BB1122" s="163" t="s">
        <v>1454</v>
      </c>
      <c r="BC1122" s="165">
        <v>0</v>
      </c>
      <c r="BD1122" s="171">
        <v>0</v>
      </c>
      <c r="BE1122" s="6">
        <v>0</v>
      </c>
      <c r="BF1122" s="165">
        <v>0</v>
      </c>
      <c r="BG1122" s="165">
        <v>0</v>
      </c>
      <c r="BH1122" s="165">
        <v>0</v>
      </c>
      <c r="BI1122" s="9">
        <v>0</v>
      </c>
      <c r="BJ1122" s="6">
        <v>0</v>
      </c>
      <c r="BK1122" s="6">
        <v>0</v>
      </c>
      <c r="BL1122" s="6">
        <v>0</v>
      </c>
      <c r="BM1122" s="6">
        <v>0</v>
      </c>
      <c r="BN1122" s="6">
        <v>0</v>
      </c>
      <c r="BO1122" s="6">
        <v>0</v>
      </c>
    </row>
    <row r="1123" spans="3:67" ht="20.100000000000001" customHeight="1">
      <c r="C1123" s="14">
        <v>69012004</v>
      </c>
      <c r="D1123" s="163" t="s">
        <v>1456</v>
      </c>
      <c r="E1123" s="164">
        <v>1</v>
      </c>
      <c r="F1123" s="164">
        <v>60090002</v>
      </c>
      <c r="G1123" s="165">
        <v>0</v>
      </c>
      <c r="H1123" s="165">
        <v>0</v>
      </c>
      <c r="I1123" s="164">
        <v>1</v>
      </c>
      <c r="J1123" s="164">
        <v>0</v>
      </c>
      <c r="K1123" s="165">
        <v>0</v>
      </c>
      <c r="L1123" s="165">
        <v>0</v>
      </c>
      <c r="M1123" s="165" t="s">
        <v>1457</v>
      </c>
      <c r="N1123" s="165">
        <v>3</v>
      </c>
      <c r="O1123" s="165">
        <v>0</v>
      </c>
      <c r="P1123" s="165">
        <v>0</v>
      </c>
      <c r="Q1123" s="165">
        <v>0</v>
      </c>
      <c r="R1123" s="6">
        <v>0</v>
      </c>
      <c r="S1123" s="165">
        <v>0</v>
      </c>
      <c r="T1123" s="11">
        <v>1</v>
      </c>
      <c r="U1123" s="165">
        <v>0</v>
      </c>
      <c r="V1123" s="165">
        <v>0</v>
      </c>
      <c r="W1123" s="165">
        <v>0</v>
      </c>
      <c r="X1123" s="165">
        <v>0</v>
      </c>
      <c r="Y1123" s="165">
        <v>0</v>
      </c>
      <c r="Z1123" s="165">
        <v>0</v>
      </c>
      <c r="AA1123" s="165">
        <v>0</v>
      </c>
      <c r="AB1123" s="164">
        <v>0</v>
      </c>
      <c r="AC1123" s="165">
        <v>0</v>
      </c>
      <c r="AD1123" s="165">
        <v>0</v>
      </c>
      <c r="AE1123" s="165">
        <v>0</v>
      </c>
      <c r="AF1123" s="165">
        <v>0</v>
      </c>
      <c r="AG1123" s="165">
        <v>0</v>
      </c>
      <c r="AH1123" s="165">
        <v>0</v>
      </c>
      <c r="AI1123" s="6">
        <v>0</v>
      </c>
      <c r="AJ1123" s="165">
        <v>0</v>
      </c>
      <c r="AK1123" s="165">
        <v>0</v>
      </c>
      <c r="AL1123" s="165">
        <v>0</v>
      </c>
      <c r="AM1123" s="165">
        <v>0</v>
      </c>
      <c r="AN1123" s="165">
        <v>0</v>
      </c>
      <c r="AO1123" s="165">
        <v>0</v>
      </c>
      <c r="AP1123" s="165">
        <v>0</v>
      </c>
      <c r="AQ1123" s="165">
        <v>0</v>
      </c>
      <c r="AR1123" s="169">
        <v>0</v>
      </c>
      <c r="AS1123" s="165">
        <v>0</v>
      </c>
      <c r="AT1123" s="163">
        <v>0</v>
      </c>
      <c r="AU1123" s="165">
        <v>0</v>
      </c>
      <c r="AV1123" s="165">
        <v>0</v>
      </c>
      <c r="AW1123" s="165">
        <v>0</v>
      </c>
      <c r="AX1123" s="7" t="s">
        <v>160</v>
      </c>
      <c r="AY1123" s="165">
        <v>0</v>
      </c>
      <c r="AZ1123" s="170">
        <v>0</v>
      </c>
      <c r="BA1123" s="13">
        <v>1</v>
      </c>
      <c r="BB1123" s="163" t="s">
        <v>1456</v>
      </c>
      <c r="BC1123" s="165">
        <v>0</v>
      </c>
      <c r="BD1123" s="171">
        <v>0</v>
      </c>
      <c r="BE1123" s="6">
        <v>0</v>
      </c>
      <c r="BF1123" s="165">
        <v>0</v>
      </c>
      <c r="BG1123" s="165">
        <v>0</v>
      </c>
      <c r="BH1123" s="165">
        <v>0</v>
      </c>
      <c r="BI1123" s="9">
        <v>0</v>
      </c>
      <c r="BJ1123" s="6">
        <v>0</v>
      </c>
      <c r="BK1123" s="6">
        <v>0</v>
      </c>
      <c r="BL1123" s="6">
        <v>0</v>
      </c>
      <c r="BM1123" s="6">
        <v>0</v>
      </c>
      <c r="BN1123" s="6">
        <v>0</v>
      </c>
      <c r="BO1123" s="6">
        <v>0</v>
      </c>
    </row>
    <row r="1124" spans="3:67" ht="20.100000000000001" customHeight="1">
      <c r="C1124" s="14">
        <v>69012005</v>
      </c>
      <c r="D1124" s="163" t="s">
        <v>1458</v>
      </c>
      <c r="E1124" s="164">
        <v>1</v>
      </c>
      <c r="F1124" s="164">
        <v>60090002</v>
      </c>
      <c r="G1124" s="165">
        <v>0</v>
      </c>
      <c r="H1124" s="165">
        <v>0</v>
      </c>
      <c r="I1124" s="164">
        <v>1</v>
      </c>
      <c r="J1124" s="164">
        <v>0</v>
      </c>
      <c r="K1124" s="165">
        <v>0</v>
      </c>
      <c r="L1124" s="165">
        <v>0</v>
      </c>
      <c r="M1124" s="165" t="s">
        <v>1392</v>
      </c>
      <c r="N1124" s="165">
        <v>3</v>
      </c>
      <c r="O1124" s="165">
        <v>0</v>
      </c>
      <c r="P1124" s="165">
        <v>0</v>
      </c>
      <c r="Q1124" s="165">
        <v>0</v>
      </c>
      <c r="R1124" s="6">
        <v>0</v>
      </c>
      <c r="S1124" s="165">
        <v>0</v>
      </c>
      <c r="T1124" s="11">
        <v>1</v>
      </c>
      <c r="U1124" s="165">
        <v>0</v>
      </c>
      <c r="V1124" s="165">
        <v>0</v>
      </c>
      <c r="W1124" s="165">
        <v>0</v>
      </c>
      <c r="X1124" s="165">
        <v>0</v>
      </c>
      <c r="Y1124" s="165">
        <v>0</v>
      </c>
      <c r="Z1124" s="165">
        <v>0</v>
      </c>
      <c r="AA1124" s="165">
        <v>0</v>
      </c>
      <c r="AB1124" s="164">
        <v>0</v>
      </c>
      <c r="AC1124" s="165">
        <v>0</v>
      </c>
      <c r="AD1124" s="165">
        <v>0</v>
      </c>
      <c r="AE1124" s="165">
        <v>0</v>
      </c>
      <c r="AF1124" s="165">
        <v>0</v>
      </c>
      <c r="AG1124" s="165">
        <v>0</v>
      </c>
      <c r="AH1124" s="165">
        <v>0</v>
      </c>
      <c r="AI1124" s="6">
        <v>0</v>
      </c>
      <c r="AJ1124" s="165">
        <v>0</v>
      </c>
      <c r="AK1124" s="165">
        <v>0</v>
      </c>
      <c r="AL1124" s="165">
        <v>0</v>
      </c>
      <c r="AM1124" s="165">
        <v>0</v>
      </c>
      <c r="AN1124" s="165">
        <v>0</v>
      </c>
      <c r="AO1124" s="165">
        <v>0</v>
      </c>
      <c r="AP1124" s="165">
        <v>0</v>
      </c>
      <c r="AQ1124" s="165">
        <v>0</v>
      </c>
      <c r="AR1124" s="169">
        <v>0</v>
      </c>
      <c r="AS1124" s="165">
        <v>0</v>
      </c>
      <c r="AT1124" s="163">
        <v>0</v>
      </c>
      <c r="AU1124" s="165">
        <v>0</v>
      </c>
      <c r="AV1124" s="165">
        <v>0</v>
      </c>
      <c r="AW1124" s="165">
        <v>0</v>
      </c>
      <c r="AX1124" s="7" t="s">
        <v>160</v>
      </c>
      <c r="AY1124" s="165">
        <v>0</v>
      </c>
      <c r="AZ1124" s="170">
        <v>0</v>
      </c>
      <c r="BA1124" s="13">
        <v>1</v>
      </c>
      <c r="BB1124" s="163" t="s">
        <v>1458</v>
      </c>
      <c r="BC1124" s="165">
        <v>0</v>
      </c>
      <c r="BD1124" s="171">
        <v>0</v>
      </c>
      <c r="BE1124" s="6">
        <v>0</v>
      </c>
      <c r="BF1124" s="165">
        <v>0</v>
      </c>
      <c r="BG1124" s="165">
        <v>0</v>
      </c>
      <c r="BH1124" s="165">
        <v>0</v>
      </c>
      <c r="BI1124" s="9">
        <v>0</v>
      </c>
      <c r="BJ1124" s="6">
        <v>0</v>
      </c>
      <c r="BK1124" s="6">
        <v>0</v>
      </c>
      <c r="BL1124" s="6">
        <v>0</v>
      </c>
      <c r="BM1124" s="6">
        <v>0</v>
      </c>
      <c r="BN1124" s="6">
        <v>0</v>
      </c>
      <c r="BO1124" s="6">
        <v>0</v>
      </c>
    </row>
    <row r="1125" spans="3:67" ht="20.100000000000001" customHeight="1">
      <c r="C1125" s="14">
        <v>69012006</v>
      </c>
      <c r="D1125" s="163" t="s">
        <v>1459</v>
      </c>
      <c r="E1125" s="164">
        <v>1</v>
      </c>
      <c r="F1125" s="164">
        <v>60090002</v>
      </c>
      <c r="G1125" s="165">
        <v>0</v>
      </c>
      <c r="H1125" s="165">
        <v>0</v>
      </c>
      <c r="I1125" s="164">
        <v>1</v>
      </c>
      <c r="J1125" s="164">
        <v>0</v>
      </c>
      <c r="K1125" s="165">
        <v>0</v>
      </c>
      <c r="L1125" s="165">
        <v>0</v>
      </c>
      <c r="M1125" s="165" t="s">
        <v>1460</v>
      </c>
      <c r="N1125" s="165">
        <v>3</v>
      </c>
      <c r="O1125" s="165">
        <v>0</v>
      </c>
      <c r="P1125" s="165">
        <v>0</v>
      </c>
      <c r="Q1125" s="165">
        <v>0</v>
      </c>
      <c r="R1125" s="6">
        <v>0</v>
      </c>
      <c r="S1125" s="165">
        <v>0</v>
      </c>
      <c r="T1125" s="11">
        <v>1</v>
      </c>
      <c r="U1125" s="165">
        <v>0</v>
      </c>
      <c r="V1125" s="165">
        <v>0</v>
      </c>
      <c r="W1125" s="165">
        <v>0</v>
      </c>
      <c r="X1125" s="165">
        <v>0</v>
      </c>
      <c r="Y1125" s="165">
        <v>0</v>
      </c>
      <c r="Z1125" s="165">
        <v>0</v>
      </c>
      <c r="AA1125" s="165">
        <v>0</v>
      </c>
      <c r="AB1125" s="164">
        <v>0</v>
      </c>
      <c r="AC1125" s="165">
        <v>0</v>
      </c>
      <c r="AD1125" s="165">
        <v>0</v>
      </c>
      <c r="AE1125" s="165">
        <v>0</v>
      </c>
      <c r="AF1125" s="165">
        <v>0</v>
      </c>
      <c r="AG1125" s="165">
        <v>0</v>
      </c>
      <c r="AH1125" s="165">
        <v>0</v>
      </c>
      <c r="AI1125" s="6">
        <v>0</v>
      </c>
      <c r="AJ1125" s="165">
        <v>0</v>
      </c>
      <c r="AK1125" s="165">
        <v>0</v>
      </c>
      <c r="AL1125" s="165">
        <v>0</v>
      </c>
      <c r="AM1125" s="165">
        <v>0</v>
      </c>
      <c r="AN1125" s="165">
        <v>0</v>
      </c>
      <c r="AO1125" s="165">
        <v>0</v>
      </c>
      <c r="AP1125" s="165">
        <v>0</v>
      </c>
      <c r="AQ1125" s="165">
        <v>0</v>
      </c>
      <c r="AR1125" s="169">
        <v>0</v>
      </c>
      <c r="AS1125" s="165">
        <v>0</v>
      </c>
      <c r="AT1125" s="163">
        <v>0</v>
      </c>
      <c r="AU1125" s="165">
        <v>0</v>
      </c>
      <c r="AV1125" s="165">
        <v>0</v>
      </c>
      <c r="AW1125" s="165">
        <v>0</v>
      </c>
      <c r="AX1125" s="7" t="s">
        <v>160</v>
      </c>
      <c r="AY1125" s="165">
        <v>0</v>
      </c>
      <c r="AZ1125" s="170">
        <v>0</v>
      </c>
      <c r="BA1125" s="13">
        <v>1</v>
      </c>
      <c r="BB1125" s="163" t="s">
        <v>1459</v>
      </c>
      <c r="BC1125" s="165">
        <v>0</v>
      </c>
      <c r="BD1125" s="171">
        <v>0</v>
      </c>
      <c r="BE1125" s="6">
        <v>0</v>
      </c>
      <c r="BF1125" s="165">
        <v>0</v>
      </c>
      <c r="BG1125" s="165">
        <v>0</v>
      </c>
      <c r="BH1125" s="165">
        <v>0</v>
      </c>
      <c r="BI1125" s="9">
        <v>0</v>
      </c>
      <c r="BJ1125" s="6">
        <v>0</v>
      </c>
      <c r="BK1125" s="6">
        <v>0</v>
      </c>
      <c r="BL1125" s="6">
        <v>0</v>
      </c>
      <c r="BM1125" s="6">
        <v>0</v>
      </c>
      <c r="BN1125" s="6">
        <v>0</v>
      </c>
      <c r="BO1125" s="6">
        <v>0</v>
      </c>
    </row>
    <row r="1126" spans="3:67" ht="20.100000000000001" customHeight="1">
      <c r="C1126" s="14">
        <v>69012101</v>
      </c>
      <c r="D1126" s="163" t="s">
        <v>1461</v>
      </c>
      <c r="E1126" s="164">
        <v>1</v>
      </c>
      <c r="F1126" s="164">
        <v>60090002</v>
      </c>
      <c r="G1126" s="165">
        <v>0</v>
      </c>
      <c r="H1126" s="165">
        <v>0</v>
      </c>
      <c r="I1126" s="164">
        <v>1</v>
      </c>
      <c r="J1126" s="164">
        <v>0</v>
      </c>
      <c r="K1126" s="165">
        <v>0</v>
      </c>
      <c r="L1126" s="165">
        <v>0</v>
      </c>
      <c r="M1126" s="165" t="s">
        <v>1462</v>
      </c>
      <c r="N1126" s="165">
        <v>3</v>
      </c>
      <c r="O1126" s="165">
        <v>0</v>
      </c>
      <c r="P1126" s="165">
        <v>0</v>
      </c>
      <c r="Q1126" s="165">
        <v>0</v>
      </c>
      <c r="R1126" s="6">
        <v>0</v>
      </c>
      <c r="S1126" s="165">
        <v>0</v>
      </c>
      <c r="T1126" s="11">
        <v>1</v>
      </c>
      <c r="U1126" s="165">
        <v>0</v>
      </c>
      <c r="V1126" s="165">
        <v>0</v>
      </c>
      <c r="W1126" s="165">
        <v>0</v>
      </c>
      <c r="X1126" s="165">
        <v>0</v>
      </c>
      <c r="Y1126" s="165">
        <v>0</v>
      </c>
      <c r="Z1126" s="165">
        <v>0</v>
      </c>
      <c r="AA1126" s="165">
        <v>0</v>
      </c>
      <c r="AB1126" s="164">
        <v>0</v>
      </c>
      <c r="AC1126" s="165">
        <v>0</v>
      </c>
      <c r="AD1126" s="165">
        <v>0</v>
      </c>
      <c r="AE1126" s="165">
        <v>0</v>
      </c>
      <c r="AF1126" s="165">
        <v>0</v>
      </c>
      <c r="AG1126" s="165">
        <v>0</v>
      </c>
      <c r="AH1126" s="165">
        <v>0</v>
      </c>
      <c r="AI1126" s="6">
        <v>0</v>
      </c>
      <c r="AJ1126" s="165">
        <v>0</v>
      </c>
      <c r="AK1126" s="165">
        <v>0</v>
      </c>
      <c r="AL1126" s="165">
        <v>0</v>
      </c>
      <c r="AM1126" s="165">
        <v>0</v>
      </c>
      <c r="AN1126" s="165">
        <v>0</v>
      </c>
      <c r="AO1126" s="165">
        <v>0</v>
      </c>
      <c r="AP1126" s="165">
        <v>0</v>
      </c>
      <c r="AQ1126" s="165">
        <v>0</v>
      </c>
      <c r="AR1126" s="169">
        <v>0</v>
      </c>
      <c r="AS1126" s="165">
        <v>0</v>
      </c>
      <c r="AT1126" s="163">
        <v>0</v>
      </c>
      <c r="AU1126" s="165">
        <v>0</v>
      </c>
      <c r="AV1126" s="165">
        <v>0</v>
      </c>
      <c r="AW1126" s="165">
        <v>0</v>
      </c>
      <c r="AX1126" s="7" t="s">
        <v>160</v>
      </c>
      <c r="AY1126" s="165">
        <v>0</v>
      </c>
      <c r="AZ1126" s="170">
        <v>0</v>
      </c>
      <c r="BA1126" s="13">
        <v>1</v>
      </c>
      <c r="BB1126" s="163" t="s">
        <v>1461</v>
      </c>
      <c r="BC1126" s="165">
        <v>0</v>
      </c>
      <c r="BD1126" s="171">
        <v>0</v>
      </c>
      <c r="BE1126" s="6">
        <v>0</v>
      </c>
      <c r="BF1126" s="165">
        <v>0</v>
      </c>
      <c r="BG1126" s="165">
        <v>0</v>
      </c>
      <c r="BH1126" s="165">
        <v>0</v>
      </c>
      <c r="BI1126" s="9">
        <v>0</v>
      </c>
      <c r="BJ1126" s="6">
        <v>0</v>
      </c>
      <c r="BK1126" s="6">
        <v>0</v>
      </c>
      <c r="BL1126" s="6">
        <v>0</v>
      </c>
      <c r="BM1126" s="6">
        <v>0</v>
      </c>
      <c r="BN1126" s="6">
        <v>0</v>
      </c>
      <c r="BO1126" s="6">
        <v>0</v>
      </c>
    </row>
    <row r="1127" spans="3:67" ht="20.100000000000001" customHeight="1">
      <c r="C1127" s="14">
        <v>69012102</v>
      </c>
      <c r="D1127" s="163" t="s">
        <v>1463</v>
      </c>
      <c r="E1127" s="164">
        <v>1</v>
      </c>
      <c r="F1127" s="164">
        <v>60090002</v>
      </c>
      <c r="G1127" s="165">
        <v>0</v>
      </c>
      <c r="H1127" s="165">
        <v>0</v>
      </c>
      <c r="I1127" s="164">
        <v>1</v>
      </c>
      <c r="J1127" s="164">
        <v>0</v>
      </c>
      <c r="K1127" s="165">
        <v>0</v>
      </c>
      <c r="L1127" s="165">
        <v>0</v>
      </c>
      <c r="M1127" s="165" t="s">
        <v>1464</v>
      </c>
      <c r="N1127" s="165">
        <v>3</v>
      </c>
      <c r="O1127" s="165">
        <v>0</v>
      </c>
      <c r="P1127" s="165">
        <v>0</v>
      </c>
      <c r="Q1127" s="165">
        <v>0</v>
      </c>
      <c r="R1127" s="6">
        <v>0</v>
      </c>
      <c r="S1127" s="165">
        <v>0</v>
      </c>
      <c r="T1127" s="11">
        <v>1</v>
      </c>
      <c r="U1127" s="165">
        <v>0</v>
      </c>
      <c r="V1127" s="165">
        <v>0</v>
      </c>
      <c r="W1127" s="165">
        <v>0</v>
      </c>
      <c r="X1127" s="165">
        <v>0</v>
      </c>
      <c r="Y1127" s="165">
        <v>0</v>
      </c>
      <c r="Z1127" s="165">
        <v>0</v>
      </c>
      <c r="AA1127" s="165">
        <v>0</v>
      </c>
      <c r="AB1127" s="164">
        <v>0</v>
      </c>
      <c r="AC1127" s="165">
        <v>0</v>
      </c>
      <c r="AD1127" s="165">
        <v>0</v>
      </c>
      <c r="AE1127" s="165">
        <v>0</v>
      </c>
      <c r="AF1127" s="165">
        <v>0</v>
      </c>
      <c r="AG1127" s="165">
        <v>0</v>
      </c>
      <c r="AH1127" s="165">
        <v>0</v>
      </c>
      <c r="AI1127" s="6">
        <v>0</v>
      </c>
      <c r="AJ1127" s="165">
        <v>0</v>
      </c>
      <c r="AK1127" s="165">
        <v>0</v>
      </c>
      <c r="AL1127" s="165">
        <v>0</v>
      </c>
      <c r="AM1127" s="165">
        <v>0</v>
      </c>
      <c r="AN1127" s="165">
        <v>0</v>
      </c>
      <c r="AO1127" s="165">
        <v>0</v>
      </c>
      <c r="AP1127" s="165">
        <v>0</v>
      </c>
      <c r="AQ1127" s="165">
        <v>0</v>
      </c>
      <c r="AR1127" s="169">
        <v>0</v>
      </c>
      <c r="AS1127" s="165">
        <v>0</v>
      </c>
      <c r="AT1127" s="163">
        <v>0</v>
      </c>
      <c r="AU1127" s="165">
        <v>0</v>
      </c>
      <c r="AV1127" s="165">
        <v>0</v>
      </c>
      <c r="AW1127" s="165">
        <v>0</v>
      </c>
      <c r="AX1127" s="7" t="s">
        <v>160</v>
      </c>
      <c r="AY1127" s="165">
        <v>0</v>
      </c>
      <c r="AZ1127" s="170">
        <v>0</v>
      </c>
      <c r="BA1127" s="13">
        <v>1</v>
      </c>
      <c r="BB1127" s="163" t="s">
        <v>1463</v>
      </c>
      <c r="BC1127" s="165">
        <v>0</v>
      </c>
      <c r="BD1127" s="171">
        <v>0</v>
      </c>
      <c r="BE1127" s="6">
        <v>0</v>
      </c>
      <c r="BF1127" s="165">
        <v>0</v>
      </c>
      <c r="BG1127" s="165">
        <v>0</v>
      </c>
      <c r="BH1127" s="165">
        <v>0</v>
      </c>
      <c r="BI1127" s="9">
        <v>0</v>
      </c>
      <c r="BJ1127" s="6">
        <v>0</v>
      </c>
      <c r="BK1127" s="6">
        <v>0</v>
      </c>
      <c r="BL1127" s="6">
        <v>0</v>
      </c>
      <c r="BM1127" s="6">
        <v>0</v>
      </c>
      <c r="BN1127" s="6">
        <v>0</v>
      </c>
      <c r="BO1127" s="6">
        <v>0</v>
      </c>
    </row>
    <row r="1128" spans="3:67" ht="20.100000000000001" customHeight="1">
      <c r="C1128" s="14">
        <v>69012103</v>
      </c>
      <c r="D1128" s="163" t="s">
        <v>1465</v>
      </c>
      <c r="E1128" s="164">
        <v>1</v>
      </c>
      <c r="F1128" s="164">
        <v>60090002</v>
      </c>
      <c r="G1128" s="165">
        <v>0</v>
      </c>
      <c r="H1128" s="165">
        <v>0</v>
      </c>
      <c r="I1128" s="164">
        <v>1</v>
      </c>
      <c r="J1128" s="164">
        <v>0</v>
      </c>
      <c r="K1128" s="165">
        <v>0</v>
      </c>
      <c r="L1128" s="165">
        <v>0</v>
      </c>
      <c r="M1128" s="165" t="s">
        <v>1466</v>
      </c>
      <c r="N1128" s="165">
        <v>3</v>
      </c>
      <c r="O1128" s="165">
        <v>0</v>
      </c>
      <c r="P1128" s="165">
        <v>0</v>
      </c>
      <c r="Q1128" s="165">
        <v>0</v>
      </c>
      <c r="R1128" s="6">
        <v>0</v>
      </c>
      <c r="S1128" s="165">
        <v>0</v>
      </c>
      <c r="T1128" s="11">
        <v>1</v>
      </c>
      <c r="U1128" s="165">
        <v>0</v>
      </c>
      <c r="V1128" s="165">
        <v>0</v>
      </c>
      <c r="W1128" s="165">
        <v>0</v>
      </c>
      <c r="X1128" s="165">
        <v>0</v>
      </c>
      <c r="Y1128" s="165">
        <v>0</v>
      </c>
      <c r="Z1128" s="165">
        <v>0</v>
      </c>
      <c r="AA1128" s="165">
        <v>0</v>
      </c>
      <c r="AB1128" s="164">
        <v>0</v>
      </c>
      <c r="AC1128" s="165">
        <v>0</v>
      </c>
      <c r="AD1128" s="165">
        <v>0</v>
      </c>
      <c r="AE1128" s="165">
        <v>0</v>
      </c>
      <c r="AF1128" s="165">
        <v>0</v>
      </c>
      <c r="AG1128" s="165">
        <v>0</v>
      </c>
      <c r="AH1128" s="165">
        <v>0</v>
      </c>
      <c r="AI1128" s="6">
        <v>0</v>
      </c>
      <c r="AJ1128" s="165">
        <v>0</v>
      </c>
      <c r="AK1128" s="165">
        <v>0</v>
      </c>
      <c r="AL1128" s="165">
        <v>0</v>
      </c>
      <c r="AM1128" s="165">
        <v>0</v>
      </c>
      <c r="AN1128" s="165">
        <v>0</v>
      </c>
      <c r="AO1128" s="165">
        <v>0</v>
      </c>
      <c r="AP1128" s="165">
        <v>0</v>
      </c>
      <c r="AQ1128" s="165">
        <v>0</v>
      </c>
      <c r="AR1128" s="169">
        <v>0</v>
      </c>
      <c r="AS1128" s="165">
        <v>0</v>
      </c>
      <c r="AT1128" s="163">
        <v>0</v>
      </c>
      <c r="AU1128" s="165">
        <v>0</v>
      </c>
      <c r="AV1128" s="165">
        <v>0</v>
      </c>
      <c r="AW1128" s="165">
        <v>0</v>
      </c>
      <c r="AX1128" s="7" t="s">
        <v>160</v>
      </c>
      <c r="AY1128" s="165">
        <v>0</v>
      </c>
      <c r="AZ1128" s="170">
        <v>0</v>
      </c>
      <c r="BA1128" s="13">
        <v>1</v>
      </c>
      <c r="BB1128" s="163" t="s">
        <v>1465</v>
      </c>
      <c r="BC1128" s="165">
        <v>0</v>
      </c>
      <c r="BD1128" s="171">
        <v>0</v>
      </c>
      <c r="BE1128" s="6">
        <v>0</v>
      </c>
      <c r="BF1128" s="165">
        <v>0</v>
      </c>
      <c r="BG1128" s="165">
        <v>0</v>
      </c>
      <c r="BH1128" s="165">
        <v>0</v>
      </c>
      <c r="BI1128" s="9">
        <v>0</v>
      </c>
      <c r="BJ1128" s="6">
        <v>0</v>
      </c>
      <c r="BK1128" s="6">
        <v>0</v>
      </c>
      <c r="BL1128" s="6">
        <v>0</v>
      </c>
      <c r="BM1128" s="6">
        <v>0</v>
      </c>
      <c r="BN1128" s="6">
        <v>0</v>
      </c>
      <c r="BO1128" s="6">
        <v>0</v>
      </c>
    </row>
    <row r="1129" spans="3:67" ht="20.100000000000001" customHeight="1">
      <c r="C1129" s="14">
        <v>69012104</v>
      </c>
      <c r="D1129" s="163" t="s">
        <v>1467</v>
      </c>
      <c r="E1129" s="164">
        <v>1</v>
      </c>
      <c r="F1129" s="164">
        <v>60090002</v>
      </c>
      <c r="G1129" s="165">
        <v>0</v>
      </c>
      <c r="H1129" s="165">
        <v>0</v>
      </c>
      <c r="I1129" s="164">
        <v>1</v>
      </c>
      <c r="J1129" s="164">
        <v>0</v>
      </c>
      <c r="K1129" s="165">
        <v>0</v>
      </c>
      <c r="L1129" s="165">
        <v>0</v>
      </c>
      <c r="M1129" s="165" t="s">
        <v>1468</v>
      </c>
      <c r="N1129" s="165">
        <v>3</v>
      </c>
      <c r="O1129" s="165">
        <v>0</v>
      </c>
      <c r="P1129" s="165">
        <v>0</v>
      </c>
      <c r="Q1129" s="165">
        <v>0</v>
      </c>
      <c r="R1129" s="6">
        <v>0</v>
      </c>
      <c r="S1129" s="165">
        <v>0</v>
      </c>
      <c r="T1129" s="11">
        <v>1</v>
      </c>
      <c r="U1129" s="165">
        <v>0</v>
      </c>
      <c r="V1129" s="165">
        <v>0</v>
      </c>
      <c r="W1129" s="165">
        <v>0</v>
      </c>
      <c r="X1129" s="165">
        <v>0</v>
      </c>
      <c r="Y1129" s="165">
        <v>0</v>
      </c>
      <c r="Z1129" s="165">
        <v>0</v>
      </c>
      <c r="AA1129" s="165">
        <v>0</v>
      </c>
      <c r="AB1129" s="164">
        <v>0</v>
      </c>
      <c r="AC1129" s="165">
        <v>0</v>
      </c>
      <c r="AD1129" s="165">
        <v>0</v>
      </c>
      <c r="AE1129" s="165">
        <v>0</v>
      </c>
      <c r="AF1129" s="165">
        <v>0</v>
      </c>
      <c r="AG1129" s="165">
        <v>0</v>
      </c>
      <c r="AH1129" s="165">
        <v>0</v>
      </c>
      <c r="AI1129" s="6">
        <v>0</v>
      </c>
      <c r="AJ1129" s="165">
        <v>0</v>
      </c>
      <c r="AK1129" s="165">
        <v>0</v>
      </c>
      <c r="AL1129" s="165">
        <v>0</v>
      </c>
      <c r="AM1129" s="165">
        <v>0</v>
      </c>
      <c r="AN1129" s="165">
        <v>0</v>
      </c>
      <c r="AO1129" s="165">
        <v>0</v>
      </c>
      <c r="AP1129" s="165">
        <v>0</v>
      </c>
      <c r="AQ1129" s="165">
        <v>0</v>
      </c>
      <c r="AR1129" s="169">
        <v>0</v>
      </c>
      <c r="AS1129" s="165">
        <v>0</v>
      </c>
      <c r="AT1129" s="163">
        <v>0</v>
      </c>
      <c r="AU1129" s="165">
        <v>0</v>
      </c>
      <c r="AV1129" s="165">
        <v>0</v>
      </c>
      <c r="AW1129" s="165">
        <v>0</v>
      </c>
      <c r="AX1129" s="7" t="s">
        <v>160</v>
      </c>
      <c r="AY1129" s="165">
        <v>0</v>
      </c>
      <c r="AZ1129" s="170">
        <v>0</v>
      </c>
      <c r="BA1129" s="13">
        <v>1</v>
      </c>
      <c r="BB1129" s="163" t="s">
        <v>1467</v>
      </c>
      <c r="BC1129" s="165">
        <v>0</v>
      </c>
      <c r="BD1129" s="171">
        <v>0</v>
      </c>
      <c r="BE1129" s="6">
        <v>0</v>
      </c>
      <c r="BF1129" s="165">
        <v>0</v>
      </c>
      <c r="BG1129" s="165">
        <v>0</v>
      </c>
      <c r="BH1129" s="165">
        <v>0</v>
      </c>
      <c r="BI1129" s="9">
        <v>0</v>
      </c>
      <c r="BJ1129" s="6">
        <v>0</v>
      </c>
      <c r="BK1129" s="6">
        <v>0</v>
      </c>
      <c r="BL1129" s="6">
        <v>0</v>
      </c>
      <c r="BM1129" s="6">
        <v>0</v>
      </c>
      <c r="BN1129" s="6">
        <v>0</v>
      </c>
      <c r="BO1129" s="6">
        <v>0</v>
      </c>
    </row>
    <row r="1130" spans="3:67" ht="20.100000000000001" customHeight="1">
      <c r="C1130" s="14">
        <v>69012201</v>
      </c>
      <c r="D1130" s="163" t="s">
        <v>1469</v>
      </c>
      <c r="E1130" s="164">
        <v>1</v>
      </c>
      <c r="F1130" s="164">
        <v>60090002</v>
      </c>
      <c r="G1130" s="165">
        <v>0</v>
      </c>
      <c r="H1130" s="165">
        <v>0</v>
      </c>
      <c r="I1130" s="164">
        <v>1</v>
      </c>
      <c r="J1130" s="164">
        <v>0</v>
      </c>
      <c r="K1130" s="165">
        <v>0</v>
      </c>
      <c r="L1130" s="165">
        <v>0</v>
      </c>
      <c r="M1130" s="165" t="s">
        <v>1470</v>
      </c>
      <c r="N1130" s="165">
        <v>3</v>
      </c>
      <c r="O1130" s="165">
        <v>0</v>
      </c>
      <c r="P1130" s="165">
        <v>0</v>
      </c>
      <c r="Q1130" s="165">
        <v>0</v>
      </c>
      <c r="R1130" s="6">
        <v>0</v>
      </c>
      <c r="S1130" s="165">
        <v>0</v>
      </c>
      <c r="T1130" s="11">
        <v>1</v>
      </c>
      <c r="U1130" s="165">
        <v>0</v>
      </c>
      <c r="V1130" s="165">
        <v>0</v>
      </c>
      <c r="W1130" s="165">
        <v>0</v>
      </c>
      <c r="X1130" s="165">
        <v>0</v>
      </c>
      <c r="Y1130" s="165">
        <v>0</v>
      </c>
      <c r="Z1130" s="165">
        <v>0</v>
      </c>
      <c r="AA1130" s="165">
        <v>0</v>
      </c>
      <c r="AB1130" s="164">
        <v>0</v>
      </c>
      <c r="AC1130" s="165">
        <v>0</v>
      </c>
      <c r="AD1130" s="165">
        <v>0</v>
      </c>
      <c r="AE1130" s="165">
        <v>0</v>
      </c>
      <c r="AF1130" s="165">
        <v>0</v>
      </c>
      <c r="AG1130" s="165">
        <v>0</v>
      </c>
      <c r="AH1130" s="165">
        <v>0</v>
      </c>
      <c r="AI1130" s="6">
        <v>0</v>
      </c>
      <c r="AJ1130" s="165">
        <v>0</v>
      </c>
      <c r="AK1130" s="165">
        <v>0</v>
      </c>
      <c r="AL1130" s="165">
        <v>0</v>
      </c>
      <c r="AM1130" s="165">
        <v>0</v>
      </c>
      <c r="AN1130" s="165">
        <v>0</v>
      </c>
      <c r="AO1130" s="165">
        <v>0</v>
      </c>
      <c r="AP1130" s="165">
        <v>0</v>
      </c>
      <c r="AQ1130" s="165">
        <v>0</v>
      </c>
      <c r="AR1130" s="169">
        <v>0</v>
      </c>
      <c r="AS1130" s="165">
        <v>0</v>
      </c>
      <c r="AT1130" s="163">
        <v>0</v>
      </c>
      <c r="AU1130" s="165">
        <v>0</v>
      </c>
      <c r="AV1130" s="165">
        <v>0</v>
      </c>
      <c r="AW1130" s="165">
        <v>0</v>
      </c>
      <c r="AX1130" s="7" t="s">
        <v>160</v>
      </c>
      <c r="AY1130" s="165">
        <v>0</v>
      </c>
      <c r="AZ1130" s="170">
        <v>0</v>
      </c>
      <c r="BA1130" s="13">
        <v>1</v>
      </c>
      <c r="BB1130" s="163" t="s">
        <v>1469</v>
      </c>
      <c r="BC1130" s="165">
        <v>0</v>
      </c>
      <c r="BD1130" s="171">
        <v>0</v>
      </c>
      <c r="BE1130" s="6">
        <v>0</v>
      </c>
      <c r="BF1130" s="165">
        <v>0</v>
      </c>
      <c r="BG1130" s="165">
        <v>0</v>
      </c>
      <c r="BH1130" s="165">
        <v>0</v>
      </c>
      <c r="BI1130" s="9">
        <v>0</v>
      </c>
      <c r="BJ1130" s="6">
        <v>0</v>
      </c>
      <c r="BK1130" s="6">
        <v>0</v>
      </c>
      <c r="BL1130" s="6">
        <v>0</v>
      </c>
      <c r="BM1130" s="6">
        <v>0</v>
      </c>
      <c r="BN1130" s="6">
        <v>0</v>
      </c>
      <c r="BO1130" s="6">
        <v>0</v>
      </c>
    </row>
    <row r="1131" spans="3:67" ht="20.100000000000001" customHeight="1">
      <c r="C1131" s="14">
        <v>69012202</v>
      </c>
      <c r="D1131" s="163" t="s">
        <v>1471</v>
      </c>
      <c r="E1131" s="164">
        <v>1</v>
      </c>
      <c r="F1131" s="164">
        <v>60090002</v>
      </c>
      <c r="G1131" s="165">
        <v>0</v>
      </c>
      <c r="H1131" s="165">
        <v>0</v>
      </c>
      <c r="I1131" s="164">
        <v>1</v>
      </c>
      <c r="J1131" s="164">
        <v>0</v>
      </c>
      <c r="K1131" s="165">
        <v>0</v>
      </c>
      <c r="L1131" s="165">
        <v>0</v>
      </c>
      <c r="M1131" s="165" t="s">
        <v>1472</v>
      </c>
      <c r="N1131" s="165">
        <v>3</v>
      </c>
      <c r="O1131" s="165">
        <v>0</v>
      </c>
      <c r="P1131" s="165">
        <v>0</v>
      </c>
      <c r="Q1131" s="165">
        <v>0</v>
      </c>
      <c r="R1131" s="6">
        <v>0</v>
      </c>
      <c r="S1131" s="165">
        <v>0</v>
      </c>
      <c r="T1131" s="11">
        <v>1</v>
      </c>
      <c r="U1131" s="165">
        <v>0</v>
      </c>
      <c r="V1131" s="165">
        <v>0</v>
      </c>
      <c r="W1131" s="165">
        <v>0</v>
      </c>
      <c r="X1131" s="165">
        <v>0</v>
      </c>
      <c r="Y1131" s="165">
        <v>0</v>
      </c>
      <c r="Z1131" s="165">
        <v>0</v>
      </c>
      <c r="AA1131" s="165">
        <v>0</v>
      </c>
      <c r="AB1131" s="164">
        <v>0</v>
      </c>
      <c r="AC1131" s="165">
        <v>0</v>
      </c>
      <c r="AD1131" s="165">
        <v>0</v>
      </c>
      <c r="AE1131" s="165">
        <v>0</v>
      </c>
      <c r="AF1131" s="165">
        <v>0</v>
      </c>
      <c r="AG1131" s="165">
        <v>0</v>
      </c>
      <c r="AH1131" s="165">
        <v>0</v>
      </c>
      <c r="AI1131" s="6">
        <v>0</v>
      </c>
      <c r="AJ1131" s="165">
        <v>0</v>
      </c>
      <c r="AK1131" s="165">
        <v>0</v>
      </c>
      <c r="AL1131" s="165">
        <v>0</v>
      </c>
      <c r="AM1131" s="165">
        <v>0</v>
      </c>
      <c r="AN1131" s="165">
        <v>0</v>
      </c>
      <c r="AO1131" s="165">
        <v>0</v>
      </c>
      <c r="AP1131" s="165">
        <v>0</v>
      </c>
      <c r="AQ1131" s="165">
        <v>0</v>
      </c>
      <c r="AR1131" s="169">
        <v>0</v>
      </c>
      <c r="AS1131" s="165">
        <v>0</v>
      </c>
      <c r="AT1131" s="163">
        <v>0</v>
      </c>
      <c r="AU1131" s="165">
        <v>0</v>
      </c>
      <c r="AV1131" s="165">
        <v>0</v>
      </c>
      <c r="AW1131" s="165">
        <v>0</v>
      </c>
      <c r="AX1131" s="7" t="s">
        <v>160</v>
      </c>
      <c r="AY1131" s="165">
        <v>0</v>
      </c>
      <c r="AZ1131" s="170">
        <v>0</v>
      </c>
      <c r="BA1131" s="13">
        <v>1</v>
      </c>
      <c r="BB1131" s="163" t="s">
        <v>1471</v>
      </c>
      <c r="BC1131" s="165">
        <v>0</v>
      </c>
      <c r="BD1131" s="171">
        <v>0</v>
      </c>
      <c r="BE1131" s="6">
        <v>0</v>
      </c>
      <c r="BF1131" s="165">
        <v>0</v>
      </c>
      <c r="BG1131" s="165">
        <v>0</v>
      </c>
      <c r="BH1131" s="165">
        <v>0</v>
      </c>
      <c r="BI1131" s="9">
        <v>0</v>
      </c>
      <c r="BJ1131" s="6">
        <v>0</v>
      </c>
      <c r="BK1131" s="6">
        <v>0</v>
      </c>
      <c r="BL1131" s="6">
        <v>0</v>
      </c>
      <c r="BM1131" s="6">
        <v>0</v>
      </c>
      <c r="BN1131" s="6">
        <v>0</v>
      </c>
      <c r="BO1131" s="6">
        <v>0</v>
      </c>
    </row>
    <row r="1132" spans="3:67" ht="20.100000000000001" customHeight="1">
      <c r="C1132" s="14">
        <v>69012203</v>
      </c>
      <c r="D1132" s="163" t="s">
        <v>1473</v>
      </c>
      <c r="E1132" s="164">
        <v>1</v>
      </c>
      <c r="F1132" s="164">
        <v>60090002</v>
      </c>
      <c r="G1132" s="165">
        <v>0</v>
      </c>
      <c r="H1132" s="165">
        <v>0</v>
      </c>
      <c r="I1132" s="164">
        <v>1</v>
      </c>
      <c r="J1132" s="164">
        <v>0</v>
      </c>
      <c r="K1132" s="165">
        <v>0</v>
      </c>
      <c r="L1132" s="165">
        <v>0</v>
      </c>
      <c r="M1132" s="165" t="s">
        <v>1474</v>
      </c>
      <c r="N1132" s="165">
        <v>3</v>
      </c>
      <c r="O1132" s="165">
        <v>0</v>
      </c>
      <c r="P1132" s="165">
        <v>0</v>
      </c>
      <c r="Q1132" s="165">
        <v>0</v>
      </c>
      <c r="R1132" s="6">
        <v>0</v>
      </c>
      <c r="S1132" s="165">
        <v>0</v>
      </c>
      <c r="T1132" s="11">
        <v>1</v>
      </c>
      <c r="U1132" s="165">
        <v>0</v>
      </c>
      <c r="V1132" s="165">
        <v>0</v>
      </c>
      <c r="W1132" s="165">
        <v>0</v>
      </c>
      <c r="X1132" s="165">
        <v>0</v>
      </c>
      <c r="Y1132" s="165">
        <v>0</v>
      </c>
      <c r="Z1132" s="165">
        <v>0</v>
      </c>
      <c r="AA1132" s="165">
        <v>0</v>
      </c>
      <c r="AB1132" s="164">
        <v>0</v>
      </c>
      <c r="AC1132" s="165">
        <v>0</v>
      </c>
      <c r="AD1132" s="165">
        <v>0</v>
      </c>
      <c r="AE1132" s="165">
        <v>0</v>
      </c>
      <c r="AF1132" s="165">
        <v>0</v>
      </c>
      <c r="AG1132" s="165">
        <v>0</v>
      </c>
      <c r="AH1132" s="165">
        <v>0</v>
      </c>
      <c r="AI1132" s="6">
        <v>0</v>
      </c>
      <c r="AJ1132" s="165">
        <v>0</v>
      </c>
      <c r="AK1132" s="165">
        <v>0</v>
      </c>
      <c r="AL1132" s="165">
        <v>0</v>
      </c>
      <c r="AM1132" s="165">
        <v>0</v>
      </c>
      <c r="AN1132" s="165">
        <v>0</v>
      </c>
      <c r="AO1132" s="165">
        <v>0</v>
      </c>
      <c r="AP1132" s="165">
        <v>0</v>
      </c>
      <c r="AQ1132" s="165">
        <v>0</v>
      </c>
      <c r="AR1132" s="169">
        <v>0</v>
      </c>
      <c r="AS1132" s="165">
        <v>0</v>
      </c>
      <c r="AT1132" s="163">
        <v>0</v>
      </c>
      <c r="AU1132" s="165">
        <v>0</v>
      </c>
      <c r="AV1132" s="165">
        <v>0</v>
      </c>
      <c r="AW1132" s="165">
        <v>0</v>
      </c>
      <c r="AX1132" s="7" t="s">
        <v>160</v>
      </c>
      <c r="AY1132" s="165">
        <v>0</v>
      </c>
      <c r="AZ1132" s="170">
        <v>0</v>
      </c>
      <c r="BA1132" s="13">
        <v>1</v>
      </c>
      <c r="BB1132" s="163" t="s">
        <v>1473</v>
      </c>
      <c r="BC1132" s="165">
        <v>0</v>
      </c>
      <c r="BD1132" s="171">
        <v>0</v>
      </c>
      <c r="BE1132" s="6">
        <v>0</v>
      </c>
      <c r="BF1132" s="165">
        <v>0</v>
      </c>
      <c r="BG1132" s="165">
        <v>0</v>
      </c>
      <c r="BH1132" s="165">
        <v>0</v>
      </c>
      <c r="BI1132" s="9">
        <v>0</v>
      </c>
      <c r="BJ1132" s="6">
        <v>0</v>
      </c>
      <c r="BK1132" s="6">
        <v>0</v>
      </c>
      <c r="BL1132" s="6">
        <v>0</v>
      </c>
      <c r="BM1132" s="6">
        <v>0</v>
      </c>
      <c r="BN1132" s="6">
        <v>0</v>
      </c>
      <c r="BO1132" s="6">
        <v>0</v>
      </c>
    </row>
    <row r="1133" spans="3:67" ht="20.100000000000001" customHeight="1">
      <c r="C1133" s="14">
        <v>69012204</v>
      </c>
      <c r="D1133" s="163" t="s">
        <v>1475</v>
      </c>
      <c r="E1133" s="164">
        <v>1</v>
      </c>
      <c r="F1133" s="164">
        <v>60090002</v>
      </c>
      <c r="G1133" s="165">
        <v>0</v>
      </c>
      <c r="H1133" s="165">
        <v>0</v>
      </c>
      <c r="I1133" s="164">
        <v>1</v>
      </c>
      <c r="J1133" s="164">
        <v>0</v>
      </c>
      <c r="K1133" s="165">
        <v>0</v>
      </c>
      <c r="L1133" s="165">
        <v>0</v>
      </c>
      <c r="M1133" s="165" t="s">
        <v>1476</v>
      </c>
      <c r="N1133" s="165">
        <v>3</v>
      </c>
      <c r="O1133" s="165">
        <v>0</v>
      </c>
      <c r="P1133" s="165">
        <v>0</v>
      </c>
      <c r="Q1133" s="165">
        <v>0</v>
      </c>
      <c r="R1133" s="6">
        <v>0</v>
      </c>
      <c r="S1133" s="165">
        <v>0</v>
      </c>
      <c r="T1133" s="11">
        <v>1</v>
      </c>
      <c r="U1133" s="165">
        <v>0</v>
      </c>
      <c r="V1133" s="165">
        <v>0</v>
      </c>
      <c r="W1133" s="165">
        <v>0</v>
      </c>
      <c r="X1133" s="165">
        <v>0</v>
      </c>
      <c r="Y1133" s="165">
        <v>0</v>
      </c>
      <c r="Z1133" s="165">
        <v>0</v>
      </c>
      <c r="AA1133" s="165">
        <v>0</v>
      </c>
      <c r="AB1133" s="164">
        <v>0</v>
      </c>
      <c r="AC1133" s="165">
        <v>0</v>
      </c>
      <c r="AD1133" s="165">
        <v>0</v>
      </c>
      <c r="AE1133" s="165">
        <v>0</v>
      </c>
      <c r="AF1133" s="165">
        <v>0</v>
      </c>
      <c r="AG1133" s="165">
        <v>0</v>
      </c>
      <c r="AH1133" s="165">
        <v>0</v>
      </c>
      <c r="AI1133" s="6">
        <v>0</v>
      </c>
      <c r="AJ1133" s="165">
        <v>0</v>
      </c>
      <c r="AK1133" s="165">
        <v>0</v>
      </c>
      <c r="AL1133" s="165">
        <v>0</v>
      </c>
      <c r="AM1133" s="165">
        <v>0</v>
      </c>
      <c r="AN1133" s="165">
        <v>0</v>
      </c>
      <c r="AO1133" s="165">
        <v>0</v>
      </c>
      <c r="AP1133" s="165">
        <v>0</v>
      </c>
      <c r="AQ1133" s="165">
        <v>0</v>
      </c>
      <c r="AR1133" s="169">
        <v>0</v>
      </c>
      <c r="AS1133" s="165">
        <v>0</v>
      </c>
      <c r="AT1133" s="163">
        <v>0</v>
      </c>
      <c r="AU1133" s="165">
        <v>0</v>
      </c>
      <c r="AV1133" s="165">
        <v>0</v>
      </c>
      <c r="AW1133" s="165">
        <v>0</v>
      </c>
      <c r="AX1133" s="7" t="s">
        <v>160</v>
      </c>
      <c r="AY1133" s="165">
        <v>0</v>
      </c>
      <c r="AZ1133" s="170">
        <v>0</v>
      </c>
      <c r="BA1133" s="13">
        <v>1</v>
      </c>
      <c r="BB1133" s="163" t="s">
        <v>1475</v>
      </c>
      <c r="BC1133" s="165">
        <v>0</v>
      </c>
      <c r="BD1133" s="171">
        <v>0</v>
      </c>
      <c r="BE1133" s="6">
        <v>0</v>
      </c>
      <c r="BF1133" s="165">
        <v>0</v>
      </c>
      <c r="BG1133" s="165">
        <v>0</v>
      </c>
      <c r="BH1133" s="165">
        <v>0</v>
      </c>
      <c r="BI1133" s="9">
        <v>0</v>
      </c>
      <c r="BJ1133" s="6">
        <v>0</v>
      </c>
      <c r="BK1133" s="6">
        <v>0</v>
      </c>
      <c r="BL1133" s="6">
        <v>0</v>
      </c>
      <c r="BM1133" s="6">
        <v>0</v>
      </c>
      <c r="BN1133" s="6">
        <v>0</v>
      </c>
      <c r="BO1133" s="6">
        <v>0</v>
      </c>
    </row>
    <row r="1134" spans="3:67" ht="20.100000000000001" customHeight="1">
      <c r="C1134" s="14">
        <v>69012301</v>
      </c>
      <c r="D1134" s="163" t="s">
        <v>1477</v>
      </c>
      <c r="E1134" s="164">
        <v>1</v>
      </c>
      <c r="F1134" s="164">
        <v>60090002</v>
      </c>
      <c r="G1134" s="165">
        <v>0</v>
      </c>
      <c r="H1134" s="165">
        <v>0</v>
      </c>
      <c r="I1134" s="164">
        <v>1</v>
      </c>
      <c r="J1134" s="164">
        <v>0</v>
      </c>
      <c r="K1134" s="165">
        <v>0</v>
      </c>
      <c r="L1134" s="165">
        <v>0</v>
      </c>
      <c r="M1134" s="165" t="s">
        <v>1478</v>
      </c>
      <c r="N1134" s="165">
        <v>3</v>
      </c>
      <c r="O1134" s="165">
        <v>0</v>
      </c>
      <c r="P1134" s="165">
        <v>0</v>
      </c>
      <c r="Q1134" s="165">
        <v>0</v>
      </c>
      <c r="R1134" s="6">
        <v>0</v>
      </c>
      <c r="S1134" s="165">
        <v>0</v>
      </c>
      <c r="T1134" s="11">
        <v>1</v>
      </c>
      <c r="U1134" s="165">
        <v>0</v>
      </c>
      <c r="V1134" s="165">
        <v>0</v>
      </c>
      <c r="W1134" s="165">
        <v>0</v>
      </c>
      <c r="X1134" s="165">
        <v>0</v>
      </c>
      <c r="Y1134" s="165">
        <v>0</v>
      </c>
      <c r="Z1134" s="165">
        <v>0</v>
      </c>
      <c r="AA1134" s="165">
        <v>0</v>
      </c>
      <c r="AB1134" s="164">
        <v>0</v>
      </c>
      <c r="AC1134" s="165">
        <v>0</v>
      </c>
      <c r="AD1134" s="165">
        <v>0</v>
      </c>
      <c r="AE1134" s="165">
        <v>0</v>
      </c>
      <c r="AF1134" s="165">
        <v>0</v>
      </c>
      <c r="AG1134" s="165">
        <v>0</v>
      </c>
      <c r="AH1134" s="165">
        <v>0</v>
      </c>
      <c r="AI1134" s="6">
        <v>0</v>
      </c>
      <c r="AJ1134" s="165">
        <v>0</v>
      </c>
      <c r="AK1134" s="165">
        <v>0</v>
      </c>
      <c r="AL1134" s="165">
        <v>0</v>
      </c>
      <c r="AM1134" s="165">
        <v>0</v>
      </c>
      <c r="AN1134" s="165">
        <v>0</v>
      </c>
      <c r="AO1134" s="165">
        <v>0</v>
      </c>
      <c r="AP1134" s="165">
        <v>0</v>
      </c>
      <c r="AQ1134" s="165">
        <v>0</v>
      </c>
      <c r="AR1134" s="169">
        <v>0</v>
      </c>
      <c r="AS1134" s="165">
        <v>0</v>
      </c>
      <c r="AT1134" s="163">
        <v>0</v>
      </c>
      <c r="AU1134" s="165">
        <v>0</v>
      </c>
      <c r="AV1134" s="165">
        <v>0</v>
      </c>
      <c r="AW1134" s="165">
        <v>0</v>
      </c>
      <c r="AX1134" s="7" t="s">
        <v>160</v>
      </c>
      <c r="AY1134" s="165">
        <v>0</v>
      </c>
      <c r="AZ1134" s="170">
        <v>0</v>
      </c>
      <c r="BA1134" s="13">
        <v>1</v>
      </c>
      <c r="BB1134" s="163" t="s">
        <v>1477</v>
      </c>
      <c r="BC1134" s="165">
        <v>0</v>
      </c>
      <c r="BD1134" s="171">
        <v>0</v>
      </c>
      <c r="BE1134" s="6">
        <v>0</v>
      </c>
      <c r="BF1134" s="165">
        <v>0</v>
      </c>
      <c r="BG1134" s="165">
        <v>0</v>
      </c>
      <c r="BH1134" s="165">
        <v>0</v>
      </c>
      <c r="BI1134" s="9">
        <v>0</v>
      </c>
      <c r="BJ1134" s="6">
        <v>0</v>
      </c>
      <c r="BK1134" s="6">
        <v>0</v>
      </c>
      <c r="BL1134" s="6">
        <v>0</v>
      </c>
      <c r="BM1134" s="6">
        <v>0</v>
      </c>
      <c r="BN1134" s="6">
        <v>0</v>
      </c>
      <c r="BO1134" s="6">
        <v>0</v>
      </c>
    </row>
    <row r="1135" spans="3:67" ht="20.100000000000001" customHeight="1">
      <c r="C1135" s="14">
        <v>69012302</v>
      </c>
      <c r="D1135" s="163" t="s">
        <v>1479</v>
      </c>
      <c r="E1135" s="164">
        <v>1</v>
      </c>
      <c r="F1135" s="164">
        <v>60090002</v>
      </c>
      <c r="G1135" s="165">
        <v>0</v>
      </c>
      <c r="H1135" s="165">
        <v>0</v>
      </c>
      <c r="I1135" s="164">
        <v>1</v>
      </c>
      <c r="J1135" s="164">
        <v>0</v>
      </c>
      <c r="K1135" s="165">
        <v>0</v>
      </c>
      <c r="L1135" s="165">
        <v>0</v>
      </c>
      <c r="M1135" s="165" t="s">
        <v>1480</v>
      </c>
      <c r="N1135" s="165">
        <v>3</v>
      </c>
      <c r="O1135" s="165">
        <v>0</v>
      </c>
      <c r="P1135" s="165">
        <v>0</v>
      </c>
      <c r="Q1135" s="165">
        <v>0</v>
      </c>
      <c r="R1135" s="6">
        <v>0</v>
      </c>
      <c r="S1135" s="165">
        <v>0</v>
      </c>
      <c r="T1135" s="11">
        <v>1</v>
      </c>
      <c r="U1135" s="165">
        <v>0</v>
      </c>
      <c r="V1135" s="165">
        <v>0</v>
      </c>
      <c r="W1135" s="165">
        <v>0</v>
      </c>
      <c r="X1135" s="165">
        <v>0</v>
      </c>
      <c r="Y1135" s="165">
        <v>0</v>
      </c>
      <c r="Z1135" s="165">
        <v>0</v>
      </c>
      <c r="AA1135" s="165">
        <v>0</v>
      </c>
      <c r="AB1135" s="164">
        <v>0</v>
      </c>
      <c r="AC1135" s="165">
        <v>0</v>
      </c>
      <c r="AD1135" s="165">
        <v>0</v>
      </c>
      <c r="AE1135" s="165">
        <v>0</v>
      </c>
      <c r="AF1135" s="165">
        <v>0</v>
      </c>
      <c r="AG1135" s="165">
        <v>0</v>
      </c>
      <c r="AH1135" s="165">
        <v>0</v>
      </c>
      <c r="AI1135" s="6">
        <v>0</v>
      </c>
      <c r="AJ1135" s="165">
        <v>0</v>
      </c>
      <c r="AK1135" s="165">
        <v>0</v>
      </c>
      <c r="AL1135" s="165">
        <v>0</v>
      </c>
      <c r="AM1135" s="165">
        <v>0</v>
      </c>
      <c r="AN1135" s="165">
        <v>0</v>
      </c>
      <c r="AO1135" s="165">
        <v>0</v>
      </c>
      <c r="AP1135" s="165">
        <v>0</v>
      </c>
      <c r="AQ1135" s="165">
        <v>0</v>
      </c>
      <c r="AR1135" s="169">
        <v>0</v>
      </c>
      <c r="AS1135" s="165">
        <v>0</v>
      </c>
      <c r="AT1135" s="163">
        <v>0</v>
      </c>
      <c r="AU1135" s="165">
        <v>0</v>
      </c>
      <c r="AV1135" s="165">
        <v>0</v>
      </c>
      <c r="AW1135" s="165">
        <v>0</v>
      </c>
      <c r="AX1135" s="7" t="s">
        <v>160</v>
      </c>
      <c r="AY1135" s="165">
        <v>0</v>
      </c>
      <c r="AZ1135" s="170">
        <v>0</v>
      </c>
      <c r="BA1135" s="13">
        <v>1</v>
      </c>
      <c r="BB1135" s="163" t="s">
        <v>1479</v>
      </c>
      <c r="BC1135" s="165">
        <v>0</v>
      </c>
      <c r="BD1135" s="171">
        <v>0</v>
      </c>
      <c r="BE1135" s="6">
        <v>0</v>
      </c>
      <c r="BF1135" s="165">
        <v>0</v>
      </c>
      <c r="BG1135" s="165">
        <v>0</v>
      </c>
      <c r="BH1135" s="165">
        <v>0</v>
      </c>
      <c r="BI1135" s="9">
        <v>0</v>
      </c>
      <c r="BJ1135" s="6">
        <v>0</v>
      </c>
      <c r="BK1135" s="6">
        <v>0</v>
      </c>
      <c r="BL1135" s="6">
        <v>0</v>
      </c>
      <c r="BM1135" s="6">
        <v>0</v>
      </c>
      <c r="BN1135" s="6">
        <v>0</v>
      </c>
      <c r="BO1135" s="6">
        <v>0</v>
      </c>
    </row>
    <row r="1136" spans="3:67" ht="20.100000000000001" customHeight="1">
      <c r="C1136" s="14">
        <v>69012303</v>
      </c>
      <c r="D1136" s="163" t="s">
        <v>1481</v>
      </c>
      <c r="E1136" s="164">
        <v>1</v>
      </c>
      <c r="F1136" s="164">
        <v>60090002</v>
      </c>
      <c r="G1136" s="165">
        <v>0</v>
      </c>
      <c r="H1136" s="165">
        <v>0</v>
      </c>
      <c r="I1136" s="164">
        <v>1</v>
      </c>
      <c r="J1136" s="164">
        <v>0</v>
      </c>
      <c r="K1136" s="165">
        <v>0</v>
      </c>
      <c r="L1136" s="165">
        <v>0</v>
      </c>
      <c r="M1136" s="165" t="s">
        <v>1482</v>
      </c>
      <c r="N1136" s="165">
        <v>3</v>
      </c>
      <c r="O1136" s="165">
        <v>0</v>
      </c>
      <c r="P1136" s="165">
        <v>0</v>
      </c>
      <c r="Q1136" s="165">
        <v>0</v>
      </c>
      <c r="R1136" s="6">
        <v>0</v>
      </c>
      <c r="S1136" s="165">
        <v>0</v>
      </c>
      <c r="T1136" s="11">
        <v>1</v>
      </c>
      <c r="U1136" s="165">
        <v>0</v>
      </c>
      <c r="V1136" s="165">
        <v>0</v>
      </c>
      <c r="W1136" s="165">
        <v>0</v>
      </c>
      <c r="X1136" s="165">
        <v>0</v>
      </c>
      <c r="Y1136" s="165">
        <v>0</v>
      </c>
      <c r="Z1136" s="165">
        <v>0</v>
      </c>
      <c r="AA1136" s="165">
        <v>0</v>
      </c>
      <c r="AB1136" s="164">
        <v>0</v>
      </c>
      <c r="AC1136" s="165">
        <v>0</v>
      </c>
      <c r="AD1136" s="165">
        <v>0</v>
      </c>
      <c r="AE1136" s="165">
        <v>0</v>
      </c>
      <c r="AF1136" s="165">
        <v>0</v>
      </c>
      <c r="AG1136" s="165">
        <v>0</v>
      </c>
      <c r="AH1136" s="165">
        <v>0</v>
      </c>
      <c r="AI1136" s="6">
        <v>0</v>
      </c>
      <c r="AJ1136" s="165">
        <v>0</v>
      </c>
      <c r="AK1136" s="165">
        <v>0</v>
      </c>
      <c r="AL1136" s="165">
        <v>0</v>
      </c>
      <c r="AM1136" s="165">
        <v>0</v>
      </c>
      <c r="AN1136" s="165">
        <v>0</v>
      </c>
      <c r="AO1136" s="165">
        <v>0</v>
      </c>
      <c r="AP1136" s="165">
        <v>0</v>
      </c>
      <c r="AQ1136" s="165">
        <v>0</v>
      </c>
      <c r="AR1136" s="169">
        <v>0</v>
      </c>
      <c r="AS1136" s="165">
        <v>0</v>
      </c>
      <c r="AT1136" s="163">
        <v>0</v>
      </c>
      <c r="AU1136" s="165">
        <v>0</v>
      </c>
      <c r="AV1136" s="165">
        <v>0</v>
      </c>
      <c r="AW1136" s="165">
        <v>0</v>
      </c>
      <c r="AX1136" s="7" t="s">
        <v>160</v>
      </c>
      <c r="AY1136" s="165">
        <v>0</v>
      </c>
      <c r="AZ1136" s="170">
        <v>0</v>
      </c>
      <c r="BA1136" s="13">
        <v>1</v>
      </c>
      <c r="BB1136" s="163" t="s">
        <v>1481</v>
      </c>
      <c r="BC1136" s="165">
        <v>0</v>
      </c>
      <c r="BD1136" s="171">
        <v>0</v>
      </c>
      <c r="BE1136" s="6">
        <v>0</v>
      </c>
      <c r="BF1136" s="165">
        <v>0</v>
      </c>
      <c r="BG1136" s="165">
        <v>0</v>
      </c>
      <c r="BH1136" s="165">
        <v>0</v>
      </c>
      <c r="BI1136" s="9">
        <v>0</v>
      </c>
      <c r="BJ1136" s="6">
        <v>0</v>
      </c>
      <c r="BK1136" s="6">
        <v>0</v>
      </c>
      <c r="BL1136" s="6">
        <v>0</v>
      </c>
      <c r="BM1136" s="6">
        <v>0</v>
      </c>
      <c r="BN1136" s="6">
        <v>0</v>
      </c>
      <c r="BO1136" s="6">
        <v>0</v>
      </c>
    </row>
    <row r="1137" spans="3:67" ht="20.100000000000001" customHeight="1">
      <c r="C1137" s="14">
        <v>69012304</v>
      </c>
      <c r="D1137" s="163" t="s">
        <v>1483</v>
      </c>
      <c r="E1137" s="164">
        <v>1</v>
      </c>
      <c r="F1137" s="164">
        <v>60090002</v>
      </c>
      <c r="G1137" s="165">
        <v>0</v>
      </c>
      <c r="H1137" s="165">
        <v>0</v>
      </c>
      <c r="I1137" s="164">
        <v>1</v>
      </c>
      <c r="J1137" s="164">
        <v>0</v>
      </c>
      <c r="K1137" s="165">
        <v>0</v>
      </c>
      <c r="L1137" s="165">
        <v>0</v>
      </c>
      <c r="M1137" s="165" t="s">
        <v>1484</v>
      </c>
      <c r="N1137" s="165">
        <v>3</v>
      </c>
      <c r="O1137" s="165">
        <v>0</v>
      </c>
      <c r="P1137" s="165">
        <v>0</v>
      </c>
      <c r="Q1137" s="165">
        <v>0</v>
      </c>
      <c r="R1137" s="6">
        <v>0</v>
      </c>
      <c r="S1137" s="165">
        <v>0</v>
      </c>
      <c r="T1137" s="11">
        <v>1</v>
      </c>
      <c r="U1137" s="165">
        <v>0</v>
      </c>
      <c r="V1137" s="165">
        <v>0</v>
      </c>
      <c r="W1137" s="165">
        <v>0</v>
      </c>
      <c r="X1137" s="165">
        <v>0</v>
      </c>
      <c r="Y1137" s="165">
        <v>0</v>
      </c>
      <c r="Z1137" s="165">
        <v>0</v>
      </c>
      <c r="AA1137" s="165">
        <v>0</v>
      </c>
      <c r="AB1137" s="164">
        <v>0</v>
      </c>
      <c r="AC1137" s="165">
        <v>0</v>
      </c>
      <c r="AD1137" s="165">
        <v>0</v>
      </c>
      <c r="AE1137" s="165">
        <v>0</v>
      </c>
      <c r="AF1137" s="165">
        <v>0</v>
      </c>
      <c r="AG1137" s="165">
        <v>0</v>
      </c>
      <c r="AH1137" s="165">
        <v>0</v>
      </c>
      <c r="AI1137" s="6">
        <v>0</v>
      </c>
      <c r="AJ1137" s="165">
        <v>0</v>
      </c>
      <c r="AK1137" s="165">
        <v>0</v>
      </c>
      <c r="AL1137" s="165">
        <v>0</v>
      </c>
      <c r="AM1137" s="165">
        <v>0</v>
      </c>
      <c r="AN1137" s="165">
        <v>0</v>
      </c>
      <c r="AO1137" s="165">
        <v>0</v>
      </c>
      <c r="AP1137" s="165">
        <v>0</v>
      </c>
      <c r="AQ1137" s="165">
        <v>0</v>
      </c>
      <c r="AR1137" s="169">
        <v>0</v>
      </c>
      <c r="AS1137" s="165">
        <v>0</v>
      </c>
      <c r="AT1137" s="163">
        <v>0</v>
      </c>
      <c r="AU1137" s="165">
        <v>0</v>
      </c>
      <c r="AV1137" s="165">
        <v>0</v>
      </c>
      <c r="AW1137" s="165">
        <v>0</v>
      </c>
      <c r="AX1137" s="7" t="s">
        <v>160</v>
      </c>
      <c r="AY1137" s="165">
        <v>0</v>
      </c>
      <c r="AZ1137" s="170">
        <v>0</v>
      </c>
      <c r="BA1137" s="13">
        <v>1</v>
      </c>
      <c r="BB1137" s="163" t="s">
        <v>1483</v>
      </c>
      <c r="BC1137" s="165">
        <v>0</v>
      </c>
      <c r="BD1137" s="171">
        <v>0</v>
      </c>
      <c r="BE1137" s="6">
        <v>0</v>
      </c>
      <c r="BF1137" s="165">
        <v>0</v>
      </c>
      <c r="BG1137" s="165">
        <v>0</v>
      </c>
      <c r="BH1137" s="165">
        <v>0</v>
      </c>
      <c r="BI1137" s="9">
        <v>0</v>
      </c>
      <c r="BJ1137" s="6">
        <v>0</v>
      </c>
      <c r="BK1137" s="6">
        <v>0</v>
      </c>
      <c r="BL1137" s="6">
        <v>0</v>
      </c>
      <c r="BM1137" s="6">
        <v>0</v>
      </c>
      <c r="BN1137" s="6">
        <v>0</v>
      </c>
      <c r="BO1137" s="6">
        <v>0</v>
      </c>
    </row>
    <row r="1138" spans="3:67" ht="20.100000000000001" customHeight="1">
      <c r="C1138" s="66">
        <v>69013001</v>
      </c>
      <c r="D1138" s="166" t="s">
        <v>1485</v>
      </c>
      <c r="E1138" s="167">
        <v>1</v>
      </c>
      <c r="F1138" s="167">
        <v>60090002</v>
      </c>
      <c r="G1138" s="168">
        <v>0</v>
      </c>
      <c r="H1138" s="168">
        <v>0</v>
      </c>
      <c r="I1138" s="167">
        <v>1</v>
      </c>
      <c r="J1138" s="167">
        <v>0</v>
      </c>
      <c r="K1138" s="168">
        <v>0</v>
      </c>
      <c r="L1138" s="168">
        <v>0</v>
      </c>
      <c r="M1138" s="168" t="s">
        <v>1486</v>
      </c>
      <c r="N1138" s="165">
        <v>3</v>
      </c>
      <c r="O1138" s="165">
        <v>0</v>
      </c>
      <c r="P1138" s="165">
        <v>0</v>
      </c>
      <c r="Q1138" s="165">
        <v>0</v>
      </c>
      <c r="R1138" s="6">
        <v>0</v>
      </c>
      <c r="S1138" s="165">
        <v>0</v>
      </c>
      <c r="T1138" s="11">
        <v>1</v>
      </c>
      <c r="U1138" s="165">
        <v>0</v>
      </c>
      <c r="V1138" s="165">
        <v>0</v>
      </c>
      <c r="W1138" s="165">
        <v>0</v>
      </c>
      <c r="X1138" s="165">
        <v>0</v>
      </c>
      <c r="Y1138" s="165">
        <v>0</v>
      </c>
      <c r="Z1138" s="165">
        <v>0</v>
      </c>
      <c r="AA1138" s="165">
        <v>0</v>
      </c>
      <c r="AB1138" s="164">
        <v>0</v>
      </c>
      <c r="AC1138" s="165">
        <v>0</v>
      </c>
      <c r="AD1138" s="165">
        <v>0</v>
      </c>
      <c r="AE1138" s="165">
        <v>0</v>
      </c>
      <c r="AF1138" s="165">
        <v>0</v>
      </c>
      <c r="AG1138" s="165">
        <v>0</v>
      </c>
      <c r="AH1138" s="165">
        <v>0</v>
      </c>
      <c r="AI1138" s="6">
        <v>0</v>
      </c>
      <c r="AJ1138" s="165">
        <v>0</v>
      </c>
      <c r="AK1138" s="165">
        <v>0</v>
      </c>
      <c r="AL1138" s="165">
        <v>0</v>
      </c>
      <c r="AM1138" s="165">
        <v>0</v>
      </c>
      <c r="AN1138" s="165">
        <v>0</v>
      </c>
      <c r="AO1138" s="165">
        <v>0</v>
      </c>
      <c r="AP1138" s="165">
        <v>0</v>
      </c>
      <c r="AQ1138" s="165">
        <v>0</v>
      </c>
      <c r="AR1138" s="169">
        <v>0</v>
      </c>
      <c r="AS1138" s="165">
        <v>0</v>
      </c>
      <c r="AT1138" s="163">
        <v>0</v>
      </c>
      <c r="AU1138" s="165">
        <v>0</v>
      </c>
      <c r="AV1138" s="165">
        <v>0</v>
      </c>
      <c r="AW1138" s="165">
        <v>0</v>
      </c>
      <c r="AX1138" s="7" t="s">
        <v>160</v>
      </c>
      <c r="AY1138" s="165">
        <v>0</v>
      </c>
      <c r="AZ1138" s="170">
        <v>0</v>
      </c>
      <c r="BA1138" s="13">
        <v>1</v>
      </c>
      <c r="BB1138" s="163" t="s">
        <v>1485</v>
      </c>
      <c r="BC1138" s="165">
        <v>0</v>
      </c>
      <c r="BD1138" s="171">
        <v>0</v>
      </c>
      <c r="BE1138" s="6">
        <v>0</v>
      </c>
      <c r="BF1138" s="165">
        <v>0</v>
      </c>
      <c r="BG1138" s="165">
        <v>0</v>
      </c>
      <c r="BH1138" s="165">
        <v>0</v>
      </c>
      <c r="BI1138" s="9">
        <v>0</v>
      </c>
      <c r="BJ1138" s="6">
        <v>0</v>
      </c>
      <c r="BK1138" s="6">
        <v>0</v>
      </c>
      <c r="BL1138" s="6">
        <v>0</v>
      </c>
      <c r="BM1138" s="6">
        <v>0</v>
      </c>
      <c r="BN1138" s="6">
        <v>0</v>
      </c>
      <c r="BO1138" s="6">
        <v>0</v>
      </c>
    </row>
    <row r="1139" spans="3:67" ht="20.100000000000001" customHeight="1">
      <c r="C1139" s="66">
        <v>69013002</v>
      </c>
      <c r="D1139" s="166" t="s">
        <v>1487</v>
      </c>
      <c r="E1139" s="167">
        <v>1</v>
      </c>
      <c r="F1139" s="167">
        <v>60090002</v>
      </c>
      <c r="G1139" s="168">
        <v>0</v>
      </c>
      <c r="H1139" s="168">
        <v>0</v>
      </c>
      <c r="I1139" s="167">
        <v>1</v>
      </c>
      <c r="J1139" s="167">
        <v>0</v>
      </c>
      <c r="K1139" s="168">
        <v>0</v>
      </c>
      <c r="L1139" s="168">
        <v>0</v>
      </c>
      <c r="M1139" s="168" t="s">
        <v>1413</v>
      </c>
      <c r="N1139" s="165">
        <v>3</v>
      </c>
      <c r="O1139" s="165">
        <v>0</v>
      </c>
      <c r="P1139" s="165">
        <v>0</v>
      </c>
      <c r="Q1139" s="165">
        <v>0</v>
      </c>
      <c r="R1139" s="6">
        <v>0</v>
      </c>
      <c r="S1139" s="165">
        <v>0</v>
      </c>
      <c r="T1139" s="11">
        <v>1</v>
      </c>
      <c r="U1139" s="165">
        <v>0</v>
      </c>
      <c r="V1139" s="165">
        <v>0</v>
      </c>
      <c r="W1139" s="165">
        <v>0</v>
      </c>
      <c r="X1139" s="165">
        <v>0</v>
      </c>
      <c r="Y1139" s="165">
        <v>0</v>
      </c>
      <c r="Z1139" s="165">
        <v>0</v>
      </c>
      <c r="AA1139" s="165">
        <v>0</v>
      </c>
      <c r="AB1139" s="164">
        <v>0</v>
      </c>
      <c r="AC1139" s="165">
        <v>0</v>
      </c>
      <c r="AD1139" s="165">
        <v>0</v>
      </c>
      <c r="AE1139" s="165">
        <v>0</v>
      </c>
      <c r="AF1139" s="165">
        <v>0</v>
      </c>
      <c r="AG1139" s="165">
        <v>0</v>
      </c>
      <c r="AH1139" s="165">
        <v>0</v>
      </c>
      <c r="AI1139" s="6">
        <v>0</v>
      </c>
      <c r="AJ1139" s="165">
        <v>0</v>
      </c>
      <c r="AK1139" s="165">
        <v>0</v>
      </c>
      <c r="AL1139" s="165">
        <v>0</v>
      </c>
      <c r="AM1139" s="165">
        <v>0</v>
      </c>
      <c r="AN1139" s="165">
        <v>0</v>
      </c>
      <c r="AO1139" s="165">
        <v>0</v>
      </c>
      <c r="AP1139" s="165">
        <v>0</v>
      </c>
      <c r="AQ1139" s="165">
        <v>0</v>
      </c>
      <c r="AR1139" s="169">
        <v>0</v>
      </c>
      <c r="AS1139" s="165">
        <v>0</v>
      </c>
      <c r="AT1139" s="163">
        <v>0</v>
      </c>
      <c r="AU1139" s="165">
        <v>0</v>
      </c>
      <c r="AV1139" s="165">
        <v>0</v>
      </c>
      <c r="AW1139" s="165">
        <v>0</v>
      </c>
      <c r="AX1139" s="7" t="s">
        <v>160</v>
      </c>
      <c r="AY1139" s="165">
        <v>0</v>
      </c>
      <c r="AZ1139" s="170">
        <v>0</v>
      </c>
      <c r="BA1139" s="13">
        <v>1</v>
      </c>
      <c r="BB1139" s="163" t="s">
        <v>1487</v>
      </c>
      <c r="BC1139" s="165">
        <v>0</v>
      </c>
      <c r="BD1139" s="171">
        <v>0</v>
      </c>
      <c r="BE1139" s="6">
        <v>0</v>
      </c>
      <c r="BF1139" s="165">
        <v>0</v>
      </c>
      <c r="BG1139" s="165">
        <v>0</v>
      </c>
      <c r="BH1139" s="165">
        <v>0</v>
      </c>
      <c r="BI1139" s="9">
        <v>0</v>
      </c>
      <c r="BJ1139" s="6">
        <v>0</v>
      </c>
      <c r="BK1139" s="6">
        <v>0</v>
      </c>
      <c r="BL1139" s="6">
        <v>0</v>
      </c>
      <c r="BM1139" s="6">
        <v>0</v>
      </c>
      <c r="BN1139" s="6">
        <v>0</v>
      </c>
      <c r="BO1139" s="6">
        <v>0</v>
      </c>
    </row>
    <row r="1140" spans="3:67" ht="20.100000000000001" customHeight="1">
      <c r="C1140" s="66">
        <v>69013003</v>
      </c>
      <c r="D1140" s="166" t="s">
        <v>1488</v>
      </c>
      <c r="E1140" s="167">
        <v>1</v>
      </c>
      <c r="F1140" s="167">
        <v>60090002</v>
      </c>
      <c r="G1140" s="168">
        <v>0</v>
      </c>
      <c r="H1140" s="168">
        <v>0</v>
      </c>
      <c r="I1140" s="167">
        <v>1</v>
      </c>
      <c r="J1140" s="167">
        <v>0</v>
      </c>
      <c r="K1140" s="168">
        <v>0</v>
      </c>
      <c r="L1140" s="168">
        <v>0</v>
      </c>
      <c r="M1140" s="168" t="s">
        <v>1411</v>
      </c>
      <c r="N1140" s="165">
        <v>3</v>
      </c>
      <c r="O1140" s="165">
        <v>0</v>
      </c>
      <c r="P1140" s="165">
        <v>0</v>
      </c>
      <c r="Q1140" s="165">
        <v>0</v>
      </c>
      <c r="R1140" s="6">
        <v>0</v>
      </c>
      <c r="S1140" s="165">
        <v>0</v>
      </c>
      <c r="T1140" s="11">
        <v>1</v>
      </c>
      <c r="U1140" s="165">
        <v>0</v>
      </c>
      <c r="V1140" s="165">
        <v>0</v>
      </c>
      <c r="W1140" s="165">
        <v>0</v>
      </c>
      <c r="X1140" s="165">
        <v>0</v>
      </c>
      <c r="Y1140" s="165">
        <v>0</v>
      </c>
      <c r="Z1140" s="165">
        <v>0</v>
      </c>
      <c r="AA1140" s="165">
        <v>0</v>
      </c>
      <c r="AB1140" s="164">
        <v>0</v>
      </c>
      <c r="AC1140" s="165">
        <v>0</v>
      </c>
      <c r="AD1140" s="165">
        <v>0</v>
      </c>
      <c r="AE1140" s="165">
        <v>0</v>
      </c>
      <c r="AF1140" s="165">
        <v>0</v>
      </c>
      <c r="AG1140" s="165">
        <v>0</v>
      </c>
      <c r="AH1140" s="165">
        <v>0</v>
      </c>
      <c r="AI1140" s="6">
        <v>0</v>
      </c>
      <c r="AJ1140" s="165">
        <v>0</v>
      </c>
      <c r="AK1140" s="165">
        <v>0</v>
      </c>
      <c r="AL1140" s="165">
        <v>0</v>
      </c>
      <c r="AM1140" s="165">
        <v>0</v>
      </c>
      <c r="AN1140" s="165">
        <v>0</v>
      </c>
      <c r="AO1140" s="165">
        <v>0</v>
      </c>
      <c r="AP1140" s="165">
        <v>0</v>
      </c>
      <c r="AQ1140" s="165">
        <v>0</v>
      </c>
      <c r="AR1140" s="169">
        <v>0</v>
      </c>
      <c r="AS1140" s="165">
        <v>0</v>
      </c>
      <c r="AT1140" s="163">
        <v>0</v>
      </c>
      <c r="AU1140" s="165">
        <v>0</v>
      </c>
      <c r="AV1140" s="165">
        <v>0</v>
      </c>
      <c r="AW1140" s="165">
        <v>0</v>
      </c>
      <c r="AX1140" s="7" t="s">
        <v>160</v>
      </c>
      <c r="AY1140" s="165">
        <v>0</v>
      </c>
      <c r="AZ1140" s="170">
        <v>0</v>
      </c>
      <c r="BA1140" s="13">
        <v>1</v>
      </c>
      <c r="BB1140" s="163" t="s">
        <v>1488</v>
      </c>
      <c r="BC1140" s="165">
        <v>0</v>
      </c>
      <c r="BD1140" s="171">
        <v>0</v>
      </c>
      <c r="BE1140" s="6">
        <v>0</v>
      </c>
      <c r="BF1140" s="165">
        <v>0</v>
      </c>
      <c r="BG1140" s="165">
        <v>0</v>
      </c>
      <c r="BH1140" s="165">
        <v>0</v>
      </c>
      <c r="BI1140" s="9">
        <v>0</v>
      </c>
      <c r="BJ1140" s="6">
        <v>0</v>
      </c>
      <c r="BK1140" s="6">
        <v>0</v>
      </c>
      <c r="BL1140" s="6">
        <v>0</v>
      </c>
      <c r="BM1140" s="6">
        <v>0</v>
      </c>
      <c r="BN1140" s="6">
        <v>0</v>
      </c>
      <c r="BO1140" s="6">
        <v>0</v>
      </c>
    </row>
    <row r="1141" spans="3:67" ht="20.100000000000001" customHeight="1">
      <c r="C1141" s="66">
        <v>69013004</v>
      </c>
      <c r="D1141" s="166" t="s">
        <v>1489</v>
      </c>
      <c r="E1141" s="167">
        <v>1</v>
      </c>
      <c r="F1141" s="167">
        <v>60090002</v>
      </c>
      <c r="G1141" s="168">
        <v>0</v>
      </c>
      <c r="H1141" s="168">
        <v>0</v>
      </c>
      <c r="I1141" s="167">
        <v>1</v>
      </c>
      <c r="J1141" s="167">
        <v>0</v>
      </c>
      <c r="K1141" s="168">
        <v>0</v>
      </c>
      <c r="L1141" s="168">
        <v>0</v>
      </c>
      <c r="M1141" s="168" t="s">
        <v>1415</v>
      </c>
      <c r="N1141" s="165">
        <v>3</v>
      </c>
      <c r="O1141" s="165">
        <v>0</v>
      </c>
      <c r="P1141" s="165">
        <v>0</v>
      </c>
      <c r="Q1141" s="165">
        <v>0</v>
      </c>
      <c r="R1141" s="6">
        <v>0</v>
      </c>
      <c r="S1141" s="165">
        <v>0</v>
      </c>
      <c r="T1141" s="11">
        <v>1</v>
      </c>
      <c r="U1141" s="165">
        <v>0</v>
      </c>
      <c r="V1141" s="165">
        <v>0</v>
      </c>
      <c r="W1141" s="165">
        <v>0</v>
      </c>
      <c r="X1141" s="165">
        <v>0</v>
      </c>
      <c r="Y1141" s="165">
        <v>0</v>
      </c>
      <c r="Z1141" s="165">
        <v>0</v>
      </c>
      <c r="AA1141" s="165">
        <v>0</v>
      </c>
      <c r="AB1141" s="164">
        <v>0</v>
      </c>
      <c r="AC1141" s="165">
        <v>0</v>
      </c>
      <c r="AD1141" s="165">
        <v>0</v>
      </c>
      <c r="AE1141" s="165">
        <v>0</v>
      </c>
      <c r="AF1141" s="165">
        <v>0</v>
      </c>
      <c r="AG1141" s="165">
        <v>0</v>
      </c>
      <c r="AH1141" s="165">
        <v>0</v>
      </c>
      <c r="AI1141" s="6">
        <v>0</v>
      </c>
      <c r="AJ1141" s="165">
        <v>0</v>
      </c>
      <c r="AK1141" s="165">
        <v>0</v>
      </c>
      <c r="AL1141" s="165">
        <v>0</v>
      </c>
      <c r="AM1141" s="165">
        <v>0</v>
      </c>
      <c r="AN1141" s="165">
        <v>0</v>
      </c>
      <c r="AO1141" s="165">
        <v>0</v>
      </c>
      <c r="AP1141" s="165">
        <v>0</v>
      </c>
      <c r="AQ1141" s="165">
        <v>0</v>
      </c>
      <c r="AR1141" s="169">
        <v>0</v>
      </c>
      <c r="AS1141" s="165">
        <v>0</v>
      </c>
      <c r="AT1141" s="163">
        <v>0</v>
      </c>
      <c r="AU1141" s="165">
        <v>0</v>
      </c>
      <c r="AV1141" s="165">
        <v>0</v>
      </c>
      <c r="AW1141" s="165">
        <v>0</v>
      </c>
      <c r="AX1141" s="7" t="s">
        <v>160</v>
      </c>
      <c r="AY1141" s="165">
        <v>0</v>
      </c>
      <c r="AZ1141" s="170">
        <v>0</v>
      </c>
      <c r="BA1141" s="13">
        <v>1</v>
      </c>
      <c r="BB1141" s="163" t="s">
        <v>1489</v>
      </c>
      <c r="BC1141" s="165">
        <v>0</v>
      </c>
      <c r="BD1141" s="171">
        <v>0</v>
      </c>
      <c r="BE1141" s="6">
        <v>0</v>
      </c>
      <c r="BF1141" s="165">
        <v>0</v>
      </c>
      <c r="BG1141" s="165">
        <v>0</v>
      </c>
      <c r="BH1141" s="165">
        <v>0</v>
      </c>
      <c r="BI1141" s="9">
        <v>0</v>
      </c>
      <c r="BJ1141" s="6">
        <v>0</v>
      </c>
      <c r="BK1141" s="6">
        <v>0</v>
      </c>
      <c r="BL1141" s="6">
        <v>0</v>
      </c>
      <c r="BM1141" s="6">
        <v>0</v>
      </c>
      <c r="BN1141" s="6">
        <v>0</v>
      </c>
      <c r="BO1141" s="6">
        <v>0</v>
      </c>
    </row>
    <row r="1142" spans="3:67" ht="20.100000000000001" customHeight="1">
      <c r="C1142" s="66">
        <v>69013005</v>
      </c>
      <c r="D1142" s="166" t="s">
        <v>1490</v>
      </c>
      <c r="E1142" s="167">
        <v>1</v>
      </c>
      <c r="F1142" s="167">
        <v>60090002</v>
      </c>
      <c r="G1142" s="168">
        <v>0</v>
      </c>
      <c r="H1142" s="168">
        <v>0</v>
      </c>
      <c r="I1142" s="167">
        <v>1</v>
      </c>
      <c r="J1142" s="167">
        <v>0</v>
      </c>
      <c r="K1142" s="168">
        <v>0</v>
      </c>
      <c r="L1142" s="168">
        <v>0</v>
      </c>
      <c r="M1142" s="168" t="s">
        <v>1491</v>
      </c>
      <c r="N1142" s="165">
        <v>3</v>
      </c>
      <c r="O1142" s="165">
        <v>0</v>
      </c>
      <c r="P1142" s="165">
        <v>0</v>
      </c>
      <c r="Q1142" s="165">
        <v>0</v>
      </c>
      <c r="R1142" s="6">
        <v>0</v>
      </c>
      <c r="S1142" s="165">
        <v>0</v>
      </c>
      <c r="T1142" s="11">
        <v>1</v>
      </c>
      <c r="U1142" s="165">
        <v>0</v>
      </c>
      <c r="V1142" s="165">
        <v>0</v>
      </c>
      <c r="W1142" s="165">
        <v>0</v>
      </c>
      <c r="X1142" s="165">
        <v>0</v>
      </c>
      <c r="Y1142" s="165">
        <v>0</v>
      </c>
      <c r="Z1142" s="165">
        <v>0</v>
      </c>
      <c r="AA1142" s="165">
        <v>0</v>
      </c>
      <c r="AB1142" s="164">
        <v>0</v>
      </c>
      <c r="AC1142" s="165">
        <v>0</v>
      </c>
      <c r="AD1142" s="165">
        <v>0</v>
      </c>
      <c r="AE1142" s="165">
        <v>0</v>
      </c>
      <c r="AF1142" s="165">
        <v>0</v>
      </c>
      <c r="AG1142" s="165">
        <v>0</v>
      </c>
      <c r="AH1142" s="165">
        <v>0</v>
      </c>
      <c r="AI1142" s="6">
        <v>0</v>
      </c>
      <c r="AJ1142" s="165">
        <v>0</v>
      </c>
      <c r="AK1142" s="165">
        <v>0</v>
      </c>
      <c r="AL1142" s="165">
        <v>0</v>
      </c>
      <c r="AM1142" s="165">
        <v>0</v>
      </c>
      <c r="AN1142" s="165">
        <v>0</v>
      </c>
      <c r="AO1142" s="165">
        <v>0</v>
      </c>
      <c r="AP1142" s="165">
        <v>0</v>
      </c>
      <c r="AQ1142" s="165">
        <v>0</v>
      </c>
      <c r="AR1142" s="169">
        <v>0</v>
      </c>
      <c r="AS1142" s="165">
        <v>0</v>
      </c>
      <c r="AT1142" s="163">
        <v>0</v>
      </c>
      <c r="AU1142" s="165">
        <v>0</v>
      </c>
      <c r="AV1142" s="165">
        <v>0</v>
      </c>
      <c r="AW1142" s="165">
        <v>0</v>
      </c>
      <c r="AX1142" s="7" t="s">
        <v>160</v>
      </c>
      <c r="AY1142" s="165">
        <v>0</v>
      </c>
      <c r="AZ1142" s="170">
        <v>0</v>
      </c>
      <c r="BA1142" s="13">
        <v>1</v>
      </c>
      <c r="BB1142" s="163" t="s">
        <v>1490</v>
      </c>
      <c r="BC1142" s="165">
        <v>0</v>
      </c>
      <c r="BD1142" s="171">
        <v>0</v>
      </c>
      <c r="BE1142" s="6">
        <v>0</v>
      </c>
      <c r="BF1142" s="165">
        <v>0</v>
      </c>
      <c r="BG1142" s="165">
        <v>0</v>
      </c>
      <c r="BH1142" s="165">
        <v>0</v>
      </c>
      <c r="BI1142" s="9">
        <v>0</v>
      </c>
      <c r="BJ1142" s="6">
        <v>0</v>
      </c>
      <c r="BK1142" s="6">
        <v>0</v>
      </c>
      <c r="BL1142" s="6">
        <v>0</v>
      </c>
      <c r="BM1142" s="6">
        <v>0</v>
      </c>
      <c r="BN1142" s="6">
        <v>0</v>
      </c>
      <c r="BO1142" s="6">
        <v>0</v>
      </c>
    </row>
    <row r="1143" spans="3:67" ht="20.100000000000001" customHeight="1">
      <c r="C1143" s="66">
        <v>69013006</v>
      </c>
      <c r="D1143" s="166" t="s">
        <v>1492</v>
      </c>
      <c r="E1143" s="167">
        <v>1</v>
      </c>
      <c r="F1143" s="167">
        <v>60090002</v>
      </c>
      <c r="G1143" s="168">
        <v>0</v>
      </c>
      <c r="H1143" s="168">
        <v>0</v>
      </c>
      <c r="I1143" s="167">
        <v>1</v>
      </c>
      <c r="J1143" s="167">
        <v>0</v>
      </c>
      <c r="K1143" s="168">
        <v>0</v>
      </c>
      <c r="L1143" s="168">
        <v>0</v>
      </c>
      <c r="M1143" s="168" t="s">
        <v>1417</v>
      </c>
      <c r="N1143" s="165">
        <v>3</v>
      </c>
      <c r="O1143" s="165">
        <v>0</v>
      </c>
      <c r="P1143" s="165">
        <v>0</v>
      </c>
      <c r="Q1143" s="165">
        <v>0</v>
      </c>
      <c r="R1143" s="6">
        <v>0</v>
      </c>
      <c r="S1143" s="165">
        <v>0</v>
      </c>
      <c r="T1143" s="11">
        <v>1</v>
      </c>
      <c r="U1143" s="165">
        <v>0</v>
      </c>
      <c r="V1143" s="165">
        <v>0</v>
      </c>
      <c r="W1143" s="165">
        <v>0</v>
      </c>
      <c r="X1143" s="165">
        <v>0</v>
      </c>
      <c r="Y1143" s="165">
        <v>0</v>
      </c>
      <c r="Z1143" s="165">
        <v>0</v>
      </c>
      <c r="AA1143" s="165">
        <v>0</v>
      </c>
      <c r="AB1143" s="164">
        <v>0</v>
      </c>
      <c r="AC1143" s="165">
        <v>0</v>
      </c>
      <c r="AD1143" s="165">
        <v>0</v>
      </c>
      <c r="AE1143" s="165">
        <v>0</v>
      </c>
      <c r="AF1143" s="165">
        <v>0</v>
      </c>
      <c r="AG1143" s="165">
        <v>0</v>
      </c>
      <c r="AH1143" s="165">
        <v>0</v>
      </c>
      <c r="AI1143" s="6">
        <v>0</v>
      </c>
      <c r="AJ1143" s="165">
        <v>0</v>
      </c>
      <c r="AK1143" s="165">
        <v>0</v>
      </c>
      <c r="AL1143" s="165">
        <v>0</v>
      </c>
      <c r="AM1143" s="165">
        <v>0</v>
      </c>
      <c r="AN1143" s="165">
        <v>0</v>
      </c>
      <c r="AO1143" s="165">
        <v>0</v>
      </c>
      <c r="AP1143" s="165">
        <v>0</v>
      </c>
      <c r="AQ1143" s="165">
        <v>0</v>
      </c>
      <c r="AR1143" s="169">
        <v>0</v>
      </c>
      <c r="AS1143" s="165">
        <v>0</v>
      </c>
      <c r="AT1143" s="163">
        <v>0</v>
      </c>
      <c r="AU1143" s="165">
        <v>0</v>
      </c>
      <c r="AV1143" s="165">
        <v>0</v>
      </c>
      <c r="AW1143" s="165">
        <v>0</v>
      </c>
      <c r="AX1143" s="7" t="s">
        <v>160</v>
      </c>
      <c r="AY1143" s="165">
        <v>0</v>
      </c>
      <c r="AZ1143" s="170">
        <v>0</v>
      </c>
      <c r="BA1143" s="13">
        <v>1</v>
      </c>
      <c r="BB1143" s="163" t="s">
        <v>1492</v>
      </c>
      <c r="BC1143" s="165">
        <v>0</v>
      </c>
      <c r="BD1143" s="171">
        <v>0</v>
      </c>
      <c r="BE1143" s="6">
        <v>0</v>
      </c>
      <c r="BF1143" s="165">
        <v>0</v>
      </c>
      <c r="BG1143" s="165">
        <v>0</v>
      </c>
      <c r="BH1143" s="165">
        <v>0</v>
      </c>
      <c r="BI1143" s="9">
        <v>0</v>
      </c>
      <c r="BJ1143" s="6">
        <v>0</v>
      </c>
      <c r="BK1143" s="6">
        <v>0</v>
      </c>
      <c r="BL1143" s="6">
        <v>0</v>
      </c>
      <c r="BM1143" s="6">
        <v>0</v>
      </c>
      <c r="BN1143" s="6">
        <v>0</v>
      </c>
      <c r="BO1143" s="6">
        <v>0</v>
      </c>
    </row>
    <row r="1144" spans="3:67" ht="20.100000000000001" customHeight="1">
      <c r="C1144" s="66">
        <v>69013101</v>
      </c>
      <c r="D1144" s="166" t="s">
        <v>1493</v>
      </c>
      <c r="E1144" s="167">
        <v>1</v>
      </c>
      <c r="F1144" s="167">
        <v>60090002</v>
      </c>
      <c r="G1144" s="168">
        <v>0</v>
      </c>
      <c r="H1144" s="168">
        <v>0</v>
      </c>
      <c r="I1144" s="167">
        <v>1</v>
      </c>
      <c r="J1144" s="167">
        <v>0</v>
      </c>
      <c r="K1144" s="168">
        <v>0</v>
      </c>
      <c r="L1144" s="168">
        <v>0</v>
      </c>
      <c r="M1144" s="168" t="s">
        <v>1494</v>
      </c>
      <c r="N1144" s="165">
        <v>3</v>
      </c>
      <c r="O1144" s="165">
        <v>0</v>
      </c>
      <c r="P1144" s="165">
        <v>0</v>
      </c>
      <c r="Q1144" s="165">
        <v>0</v>
      </c>
      <c r="R1144" s="6">
        <v>0</v>
      </c>
      <c r="S1144" s="165">
        <v>0</v>
      </c>
      <c r="T1144" s="11">
        <v>1</v>
      </c>
      <c r="U1144" s="165">
        <v>0</v>
      </c>
      <c r="V1144" s="165">
        <v>0</v>
      </c>
      <c r="W1144" s="165">
        <v>0</v>
      </c>
      <c r="X1144" s="165">
        <v>0</v>
      </c>
      <c r="Y1144" s="165">
        <v>0</v>
      </c>
      <c r="Z1144" s="165">
        <v>0</v>
      </c>
      <c r="AA1144" s="165">
        <v>0</v>
      </c>
      <c r="AB1144" s="164">
        <v>0</v>
      </c>
      <c r="AC1144" s="165">
        <v>0</v>
      </c>
      <c r="AD1144" s="165">
        <v>0</v>
      </c>
      <c r="AE1144" s="165">
        <v>0</v>
      </c>
      <c r="AF1144" s="165">
        <v>0</v>
      </c>
      <c r="AG1144" s="165">
        <v>0</v>
      </c>
      <c r="AH1144" s="165">
        <v>0</v>
      </c>
      <c r="AI1144" s="6">
        <v>0</v>
      </c>
      <c r="AJ1144" s="165">
        <v>0</v>
      </c>
      <c r="AK1144" s="165">
        <v>0</v>
      </c>
      <c r="AL1144" s="165">
        <v>0</v>
      </c>
      <c r="AM1144" s="165">
        <v>0</v>
      </c>
      <c r="AN1144" s="165">
        <v>0</v>
      </c>
      <c r="AO1144" s="165">
        <v>0</v>
      </c>
      <c r="AP1144" s="165">
        <v>0</v>
      </c>
      <c r="AQ1144" s="165">
        <v>0</v>
      </c>
      <c r="AR1144" s="169">
        <v>0</v>
      </c>
      <c r="AS1144" s="165">
        <v>0</v>
      </c>
      <c r="AT1144" s="163">
        <v>0</v>
      </c>
      <c r="AU1144" s="165">
        <v>0</v>
      </c>
      <c r="AV1144" s="165">
        <v>0</v>
      </c>
      <c r="AW1144" s="165">
        <v>0</v>
      </c>
      <c r="AX1144" s="7" t="s">
        <v>160</v>
      </c>
      <c r="AY1144" s="165">
        <v>0</v>
      </c>
      <c r="AZ1144" s="170">
        <v>0</v>
      </c>
      <c r="BA1144" s="13">
        <v>1</v>
      </c>
      <c r="BB1144" s="163" t="s">
        <v>1493</v>
      </c>
      <c r="BC1144" s="165">
        <v>0</v>
      </c>
      <c r="BD1144" s="171">
        <v>0</v>
      </c>
      <c r="BE1144" s="6">
        <v>0</v>
      </c>
      <c r="BF1144" s="165">
        <v>0</v>
      </c>
      <c r="BG1144" s="165">
        <v>0</v>
      </c>
      <c r="BH1144" s="165">
        <v>0</v>
      </c>
      <c r="BI1144" s="9">
        <v>0</v>
      </c>
      <c r="BJ1144" s="6">
        <v>0</v>
      </c>
      <c r="BK1144" s="6">
        <v>0</v>
      </c>
      <c r="BL1144" s="6">
        <v>0</v>
      </c>
      <c r="BM1144" s="6">
        <v>0</v>
      </c>
      <c r="BN1144" s="6">
        <v>0</v>
      </c>
      <c r="BO1144" s="6">
        <v>0</v>
      </c>
    </row>
    <row r="1145" spans="3:67" ht="20.100000000000001" customHeight="1">
      <c r="C1145" s="66">
        <v>69013102</v>
      </c>
      <c r="D1145" s="166" t="s">
        <v>1495</v>
      </c>
      <c r="E1145" s="167">
        <v>1</v>
      </c>
      <c r="F1145" s="167">
        <v>60090002</v>
      </c>
      <c r="G1145" s="168">
        <v>0</v>
      </c>
      <c r="H1145" s="168">
        <v>0</v>
      </c>
      <c r="I1145" s="167">
        <v>1</v>
      </c>
      <c r="J1145" s="167">
        <v>0</v>
      </c>
      <c r="K1145" s="168">
        <v>0</v>
      </c>
      <c r="L1145" s="168">
        <v>0</v>
      </c>
      <c r="M1145" s="168" t="s">
        <v>1496</v>
      </c>
      <c r="N1145" s="165">
        <v>3</v>
      </c>
      <c r="O1145" s="165">
        <v>0</v>
      </c>
      <c r="P1145" s="165">
        <v>0</v>
      </c>
      <c r="Q1145" s="165">
        <v>0</v>
      </c>
      <c r="R1145" s="6">
        <v>0</v>
      </c>
      <c r="S1145" s="165">
        <v>0</v>
      </c>
      <c r="T1145" s="11">
        <v>1</v>
      </c>
      <c r="U1145" s="165">
        <v>0</v>
      </c>
      <c r="V1145" s="165">
        <v>0</v>
      </c>
      <c r="W1145" s="165">
        <v>0</v>
      </c>
      <c r="X1145" s="165">
        <v>0</v>
      </c>
      <c r="Y1145" s="165">
        <v>0</v>
      </c>
      <c r="Z1145" s="165">
        <v>0</v>
      </c>
      <c r="AA1145" s="165">
        <v>0</v>
      </c>
      <c r="AB1145" s="164">
        <v>0</v>
      </c>
      <c r="AC1145" s="165">
        <v>0</v>
      </c>
      <c r="AD1145" s="165">
        <v>0</v>
      </c>
      <c r="AE1145" s="165">
        <v>0</v>
      </c>
      <c r="AF1145" s="165">
        <v>0</v>
      </c>
      <c r="AG1145" s="165">
        <v>0</v>
      </c>
      <c r="AH1145" s="165">
        <v>0</v>
      </c>
      <c r="AI1145" s="6">
        <v>0</v>
      </c>
      <c r="AJ1145" s="165">
        <v>0</v>
      </c>
      <c r="AK1145" s="165">
        <v>0</v>
      </c>
      <c r="AL1145" s="165">
        <v>0</v>
      </c>
      <c r="AM1145" s="165">
        <v>0</v>
      </c>
      <c r="AN1145" s="165">
        <v>0</v>
      </c>
      <c r="AO1145" s="165">
        <v>0</v>
      </c>
      <c r="AP1145" s="165">
        <v>0</v>
      </c>
      <c r="AQ1145" s="165">
        <v>0</v>
      </c>
      <c r="AR1145" s="169">
        <v>0</v>
      </c>
      <c r="AS1145" s="165">
        <v>0</v>
      </c>
      <c r="AT1145" s="163">
        <v>0</v>
      </c>
      <c r="AU1145" s="165">
        <v>0</v>
      </c>
      <c r="AV1145" s="165">
        <v>0</v>
      </c>
      <c r="AW1145" s="165">
        <v>0</v>
      </c>
      <c r="AX1145" s="7" t="s">
        <v>160</v>
      </c>
      <c r="AY1145" s="165">
        <v>0</v>
      </c>
      <c r="AZ1145" s="170">
        <v>0</v>
      </c>
      <c r="BA1145" s="13">
        <v>1</v>
      </c>
      <c r="BB1145" s="163" t="s">
        <v>1495</v>
      </c>
      <c r="BC1145" s="165">
        <v>0</v>
      </c>
      <c r="BD1145" s="171">
        <v>0</v>
      </c>
      <c r="BE1145" s="6">
        <v>0</v>
      </c>
      <c r="BF1145" s="165">
        <v>0</v>
      </c>
      <c r="BG1145" s="165">
        <v>0</v>
      </c>
      <c r="BH1145" s="165">
        <v>0</v>
      </c>
      <c r="BI1145" s="9">
        <v>0</v>
      </c>
      <c r="BJ1145" s="6">
        <v>0</v>
      </c>
      <c r="BK1145" s="6">
        <v>0</v>
      </c>
      <c r="BL1145" s="6">
        <v>0</v>
      </c>
      <c r="BM1145" s="6">
        <v>0</v>
      </c>
      <c r="BN1145" s="6">
        <v>0</v>
      </c>
      <c r="BO1145" s="6">
        <v>0</v>
      </c>
    </row>
    <row r="1146" spans="3:67" ht="20.100000000000001" customHeight="1">
      <c r="C1146" s="66">
        <v>69013103</v>
      </c>
      <c r="D1146" s="166" t="s">
        <v>1497</v>
      </c>
      <c r="E1146" s="167">
        <v>1</v>
      </c>
      <c r="F1146" s="167">
        <v>60090002</v>
      </c>
      <c r="G1146" s="168">
        <v>0</v>
      </c>
      <c r="H1146" s="168">
        <v>0</v>
      </c>
      <c r="I1146" s="167">
        <v>1</v>
      </c>
      <c r="J1146" s="167">
        <v>0</v>
      </c>
      <c r="K1146" s="168">
        <v>0</v>
      </c>
      <c r="L1146" s="168">
        <v>0</v>
      </c>
      <c r="M1146" s="168" t="s">
        <v>1498</v>
      </c>
      <c r="N1146" s="165">
        <v>3</v>
      </c>
      <c r="O1146" s="165">
        <v>0</v>
      </c>
      <c r="P1146" s="165">
        <v>0</v>
      </c>
      <c r="Q1146" s="165">
        <v>0</v>
      </c>
      <c r="R1146" s="6">
        <v>0</v>
      </c>
      <c r="S1146" s="165">
        <v>0</v>
      </c>
      <c r="T1146" s="11">
        <v>1</v>
      </c>
      <c r="U1146" s="165">
        <v>0</v>
      </c>
      <c r="V1146" s="165">
        <v>0</v>
      </c>
      <c r="W1146" s="165">
        <v>0</v>
      </c>
      <c r="X1146" s="165">
        <v>0</v>
      </c>
      <c r="Y1146" s="165">
        <v>0</v>
      </c>
      <c r="Z1146" s="165">
        <v>0</v>
      </c>
      <c r="AA1146" s="165">
        <v>0</v>
      </c>
      <c r="AB1146" s="164">
        <v>0</v>
      </c>
      <c r="AC1146" s="165">
        <v>0</v>
      </c>
      <c r="AD1146" s="165">
        <v>0</v>
      </c>
      <c r="AE1146" s="165">
        <v>0</v>
      </c>
      <c r="AF1146" s="165">
        <v>0</v>
      </c>
      <c r="AG1146" s="165">
        <v>0</v>
      </c>
      <c r="AH1146" s="165">
        <v>0</v>
      </c>
      <c r="AI1146" s="6">
        <v>0</v>
      </c>
      <c r="AJ1146" s="165">
        <v>0</v>
      </c>
      <c r="AK1146" s="165">
        <v>0</v>
      </c>
      <c r="AL1146" s="165">
        <v>0</v>
      </c>
      <c r="AM1146" s="165">
        <v>0</v>
      </c>
      <c r="AN1146" s="165">
        <v>0</v>
      </c>
      <c r="AO1146" s="165">
        <v>0</v>
      </c>
      <c r="AP1146" s="165">
        <v>0</v>
      </c>
      <c r="AQ1146" s="165">
        <v>0</v>
      </c>
      <c r="AR1146" s="169">
        <v>0</v>
      </c>
      <c r="AS1146" s="165">
        <v>0</v>
      </c>
      <c r="AT1146" s="163">
        <v>0</v>
      </c>
      <c r="AU1146" s="165">
        <v>0</v>
      </c>
      <c r="AV1146" s="165">
        <v>0</v>
      </c>
      <c r="AW1146" s="165">
        <v>0</v>
      </c>
      <c r="AX1146" s="7" t="s">
        <v>160</v>
      </c>
      <c r="AY1146" s="165">
        <v>0</v>
      </c>
      <c r="AZ1146" s="170">
        <v>0</v>
      </c>
      <c r="BA1146" s="13">
        <v>1</v>
      </c>
      <c r="BB1146" s="163" t="s">
        <v>1497</v>
      </c>
      <c r="BC1146" s="165">
        <v>0</v>
      </c>
      <c r="BD1146" s="171">
        <v>0</v>
      </c>
      <c r="BE1146" s="6">
        <v>0</v>
      </c>
      <c r="BF1146" s="165">
        <v>0</v>
      </c>
      <c r="BG1146" s="165">
        <v>0</v>
      </c>
      <c r="BH1146" s="165">
        <v>0</v>
      </c>
      <c r="BI1146" s="9">
        <v>0</v>
      </c>
      <c r="BJ1146" s="6">
        <v>0</v>
      </c>
      <c r="BK1146" s="6">
        <v>0</v>
      </c>
      <c r="BL1146" s="6">
        <v>0</v>
      </c>
      <c r="BM1146" s="6">
        <v>0</v>
      </c>
      <c r="BN1146" s="6">
        <v>0</v>
      </c>
      <c r="BO1146" s="6">
        <v>0</v>
      </c>
    </row>
    <row r="1147" spans="3:67" ht="20.100000000000001" customHeight="1">
      <c r="C1147" s="66">
        <v>69013104</v>
      </c>
      <c r="D1147" s="166" t="s">
        <v>1499</v>
      </c>
      <c r="E1147" s="167">
        <v>1</v>
      </c>
      <c r="F1147" s="167">
        <v>60090002</v>
      </c>
      <c r="G1147" s="168">
        <v>0</v>
      </c>
      <c r="H1147" s="168">
        <v>0</v>
      </c>
      <c r="I1147" s="167">
        <v>1</v>
      </c>
      <c r="J1147" s="167">
        <v>0</v>
      </c>
      <c r="K1147" s="168">
        <v>0</v>
      </c>
      <c r="L1147" s="168">
        <v>0</v>
      </c>
      <c r="M1147" s="168" t="s">
        <v>1500</v>
      </c>
      <c r="N1147" s="165">
        <v>3</v>
      </c>
      <c r="O1147" s="165">
        <v>0</v>
      </c>
      <c r="P1147" s="165">
        <v>0</v>
      </c>
      <c r="Q1147" s="165">
        <v>0</v>
      </c>
      <c r="R1147" s="6">
        <v>0</v>
      </c>
      <c r="S1147" s="165">
        <v>0</v>
      </c>
      <c r="T1147" s="11">
        <v>1</v>
      </c>
      <c r="U1147" s="165">
        <v>0</v>
      </c>
      <c r="V1147" s="165">
        <v>0</v>
      </c>
      <c r="W1147" s="165">
        <v>0</v>
      </c>
      <c r="X1147" s="165">
        <v>0</v>
      </c>
      <c r="Y1147" s="165">
        <v>0</v>
      </c>
      <c r="Z1147" s="165">
        <v>0</v>
      </c>
      <c r="AA1147" s="165">
        <v>0</v>
      </c>
      <c r="AB1147" s="164">
        <v>0</v>
      </c>
      <c r="AC1147" s="165">
        <v>0</v>
      </c>
      <c r="AD1147" s="165">
        <v>0</v>
      </c>
      <c r="AE1147" s="165">
        <v>0</v>
      </c>
      <c r="AF1147" s="165">
        <v>0</v>
      </c>
      <c r="AG1147" s="165">
        <v>0</v>
      </c>
      <c r="AH1147" s="165">
        <v>0</v>
      </c>
      <c r="AI1147" s="6">
        <v>0</v>
      </c>
      <c r="AJ1147" s="165">
        <v>0</v>
      </c>
      <c r="AK1147" s="165">
        <v>0</v>
      </c>
      <c r="AL1147" s="165">
        <v>0</v>
      </c>
      <c r="AM1147" s="165">
        <v>0</v>
      </c>
      <c r="AN1147" s="165">
        <v>0</v>
      </c>
      <c r="AO1147" s="165">
        <v>0</v>
      </c>
      <c r="AP1147" s="165">
        <v>0</v>
      </c>
      <c r="AQ1147" s="165">
        <v>0</v>
      </c>
      <c r="AR1147" s="169">
        <v>0</v>
      </c>
      <c r="AS1147" s="165">
        <v>0</v>
      </c>
      <c r="AT1147" s="163">
        <v>0</v>
      </c>
      <c r="AU1147" s="165">
        <v>0</v>
      </c>
      <c r="AV1147" s="165">
        <v>0</v>
      </c>
      <c r="AW1147" s="165">
        <v>0</v>
      </c>
      <c r="AX1147" s="7" t="s">
        <v>160</v>
      </c>
      <c r="AY1147" s="165">
        <v>0</v>
      </c>
      <c r="AZ1147" s="170">
        <v>0</v>
      </c>
      <c r="BA1147" s="13">
        <v>1</v>
      </c>
      <c r="BB1147" s="163" t="s">
        <v>1499</v>
      </c>
      <c r="BC1147" s="165">
        <v>0</v>
      </c>
      <c r="BD1147" s="171">
        <v>0</v>
      </c>
      <c r="BE1147" s="6">
        <v>0</v>
      </c>
      <c r="BF1147" s="165">
        <v>0</v>
      </c>
      <c r="BG1147" s="165">
        <v>0</v>
      </c>
      <c r="BH1147" s="165">
        <v>0</v>
      </c>
      <c r="BI1147" s="9">
        <v>0</v>
      </c>
      <c r="BJ1147" s="6">
        <v>0</v>
      </c>
      <c r="BK1147" s="6">
        <v>0</v>
      </c>
      <c r="BL1147" s="6">
        <v>0</v>
      </c>
      <c r="BM1147" s="6">
        <v>0</v>
      </c>
      <c r="BN1147" s="6">
        <v>0</v>
      </c>
      <c r="BO1147" s="6">
        <v>0</v>
      </c>
    </row>
    <row r="1148" spans="3:67" ht="20.100000000000001" customHeight="1">
      <c r="C1148" s="66">
        <v>69013201</v>
      </c>
      <c r="D1148" s="166" t="s">
        <v>1501</v>
      </c>
      <c r="E1148" s="167">
        <v>1</v>
      </c>
      <c r="F1148" s="167">
        <v>60090002</v>
      </c>
      <c r="G1148" s="168">
        <v>0</v>
      </c>
      <c r="H1148" s="168">
        <v>0</v>
      </c>
      <c r="I1148" s="167">
        <v>1</v>
      </c>
      <c r="J1148" s="167">
        <v>0</v>
      </c>
      <c r="K1148" s="168">
        <v>0</v>
      </c>
      <c r="L1148" s="168">
        <v>0</v>
      </c>
      <c r="M1148" s="168" t="s">
        <v>1502</v>
      </c>
      <c r="N1148" s="165">
        <v>3</v>
      </c>
      <c r="O1148" s="165">
        <v>0</v>
      </c>
      <c r="P1148" s="165">
        <v>0</v>
      </c>
      <c r="Q1148" s="165">
        <v>0</v>
      </c>
      <c r="R1148" s="6">
        <v>0</v>
      </c>
      <c r="S1148" s="165">
        <v>0</v>
      </c>
      <c r="T1148" s="11">
        <v>1</v>
      </c>
      <c r="U1148" s="165">
        <v>0</v>
      </c>
      <c r="V1148" s="165">
        <v>0</v>
      </c>
      <c r="W1148" s="165">
        <v>0</v>
      </c>
      <c r="X1148" s="165">
        <v>0</v>
      </c>
      <c r="Y1148" s="165">
        <v>0</v>
      </c>
      <c r="Z1148" s="165">
        <v>0</v>
      </c>
      <c r="AA1148" s="165">
        <v>0</v>
      </c>
      <c r="AB1148" s="164">
        <v>0</v>
      </c>
      <c r="AC1148" s="165">
        <v>0</v>
      </c>
      <c r="AD1148" s="165">
        <v>0</v>
      </c>
      <c r="AE1148" s="165">
        <v>0</v>
      </c>
      <c r="AF1148" s="165">
        <v>0</v>
      </c>
      <c r="AG1148" s="165">
        <v>0</v>
      </c>
      <c r="AH1148" s="165">
        <v>0</v>
      </c>
      <c r="AI1148" s="6">
        <v>0</v>
      </c>
      <c r="AJ1148" s="165">
        <v>0</v>
      </c>
      <c r="AK1148" s="165">
        <v>0</v>
      </c>
      <c r="AL1148" s="165">
        <v>0</v>
      </c>
      <c r="AM1148" s="165">
        <v>0</v>
      </c>
      <c r="AN1148" s="165">
        <v>0</v>
      </c>
      <c r="AO1148" s="165">
        <v>0</v>
      </c>
      <c r="AP1148" s="165">
        <v>0</v>
      </c>
      <c r="AQ1148" s="165">
        <v>0</v>
      </c>
      <c r="AR1148" s="169">
        <v>0</v>
      </c>
      <c r="AS1148" s="165">
        <v>0</v>
      </c>
      <c r="AT1148" s="163">
        <v>0</v>
      </c>
      <c r="AU1148" s="165">
        <v>0</v>
      </c>
      <c r="AV1148" s="165">
        <v>0</v>
      </c>
      <c r="AW1148" s="165">
        <v>0</v>
      </c>
      <c r="AX1148" s="7" t="s">
        <v>160</v>
      </c>
      <c r="AY1148" s="165">
        <v>0</v>
      </c>
      <c r="AZ1148" s="170">
        <v>0</v>
      </c>
      <c r="BA1148" s="13">
        <v>1</v>
      </c>
      <c r="BB1148" s="163" t="s">
        <v>1501</v>
      </c>
      <c r="BC1148" s="165">
        <v>0</v>
      </c>
      <c r="BD1148" s="171">
        <v>0</v>
      </c>
      <c r="BE1148" s="6">
        <v>0</v>
      </c>
      <c r="BF1148" s="165">
        <v>0</v>
      </c>
      <c r="BG1148" s="165">
        <v>0</v>
      </c>
      <c r="BH1148" s="165">
        <v>0</v>
      </c>
      <c r="BI1148" s="9">
        <v>0</v>
      </c>
      <c r="BJ1148" s="6">
        <v>0</v>
      </c>
      <c r="BK1148" s="6">
        <v>0</v>
      </c>
      <c r="BL1148" s="6">
        <v>0</v>
      </c>
      <c r="BM1148" s="6">
        <v>0</v>
      </c>
      <c r="BN1148" s="6">
        <v>0</v>
      </c>
      <c r="BO1148" s="6">
        <v>0</v>
      </c>
    </row>
    <row r="1149" spans="3:67" ht="20.100000000000001" customHeight="1">
      <c r="C1149" s="66">
        <v>69013202</v>
      </c>
      <c r="D1149" s="166" t="s">
        <v>1503</v>
      </c>
      <c r="E1149" s="167">
        <v>1</v>
      </c>
      <c r="F1149" s="167">
        <v>60090002</v>
      </c>
      <c r="G1149" s="168">
        <v>0</v>
      </c>
      <c r="H1149" s="168">
        <v>0</v>
      </c>
      <c r="I1149" s="167">
        <v>1</v>
      </c>
      <c r="J1149" s="167">
        <v>0</v>
      </c>
      <c r="K1149" s="168">
        <v>0</v>
      </c>
      <c r="L1149" s="168">
        <v>0</v>
      </c>
      <c r="M1149" s="168" t="s">
        <v>1504</v>
      </c>
      <c r="N1149" s="165">
        <v>3</v>
      </c>
      <c r="O1149" s="165">
        <v>0</v>
      </c>
      <c r="P1149" s="165">
        <v>0</v>
      </c>
      <c r="Q1149" s="165">
        <v>0</v>
      </c>
      <c r="R1149" s="6">
        <v>0</v>
      </c>
      <c r="S1149" s="165">
        <v>0</v>
      </c>
      <c r="T1149" s="11">
        <v>1</v>
      </c>
      <c r="U1149" s="165">
        <v>0</v>
      </c>
      <c r="V1149" s="165">
        <v>0</v>
      </c>
      <c r="W1149" s="165">
        <v>0</v>
      </c>
      <c r="X1149" s="165">
        <v>0</v>
      </c>
      <c r="Y1149" s="165">
        <v>0</v>
      </c>
      <c r="Z1149" s="165">
        <v>0</v>
      </c>
      <c r="AA1149" s="165">
        <v>0</v>
      </c>
      <c r="AB1149" s="164">
        <v>0</v>
      </c>
      <c r="AC1149" s="165">
        <v>0</v>
      </c>
      <c r="AD1149" s="165">
        <v>0</v>
      </c>
      <c r="AE1149" s="165">
        <v>0</v>
      </c>
      <c r="AF1149" s="165">
        <v>0</v>
      </c>
      <c r="AG1149" s="165">
        <v>0</v>
      </c>
      <c r="AH1149" s="165">
        <v>0</v>
      </c>
      <c r="AI1149" s="6">
        <v>0</v>
      </c>
      <c r="AJ1149" s="165">
        <v>0</v>
      </c>
      <c r="AK1149" s="165">
        <v>0</v>
      </c>
      <c r="AL1149" s="165">
        <v>0</v>
      </c>
      <c r="AM1149" s="165">
        <v>0</v>
      </c>
      <c r="AN1149" s="165">
        <v>0</v>
      </c>
      <c r="AO1149" s="165">
        <v>0</v>
      </c>
      <c r="AP1149" s="165">
        <v>0</v>
      </c>
      <c r="AQ1149" s="165">
        <v>0</v>
      </c>
      <c r="AR1149" s="169">
        <v>0</v>
      </c>
      <c r="AS1149" s="165">
        <v>0</v>
      </c>
      <c r="AT1149" s="163">
        <v>0</v>
      </c>
      <c r="AU1149" s="165">
        <v>0</v>
      </c>
      <c r="AV1149" s="165">
        <v>0</v>
      </c>
      <c r="AW1149" s="165">
        <v>0</v>
      </c>
      <c r="AX1149" s="7" t="s">
        <v>160</v>
      </c>
      <c r="AY1149" s="165">
        <v>0</v>
      </c>
      <c r="AZ1149" s="170">
        <v>0</v>
      </c>
      <c r="BA1149" s="13">
        <v>1</v>
      </c>
      <c r="BB1149" s="163" t="s">
        <v>1503</v>
      </c>
      <c r="BC1149" s="165">
        <v>0</v>
      </c>
      <c r="BD1149" s="171">
        <v>0</v>
      </c>
      <c r="BE1149" s="6">
        <v>0</v>
      </c>
      <c r="BF1149" s="165">
        <v>0</v>
      </c>
      <c r="BG1149" s="165">
        <v>0</v>
      </c>
      <c r="BH1149" s="165">
        <v>0</v>
      </c>
      <c r="BI1149" s="9">
        <v>0</v>
      </c>
      <c r="BJ1149" s="6">
        <v>0</v>
      </c>
      <c r="BK1149" s="6">
        <v>0</v>
      </c>
      <c r="BL1149" s="6">
        <v>0</v>
      </c>
      <c r="BM1149" s="6">
        <v>0</v>
      </c>
      <c r="BN1149" s="6">
        <v>0</v>
      </c>
      <c r="BO1149" s="6">
        <v>0</v>
      </c>
    </row>
    <row r="1150" spans="3:67" ht="20.100000000000001" customHeight="1">
      <c r="C1150" s="66">
        <v>69013203</v>
      </c>
      <c r="D1150" s="166" t="s">
        <v>1505</v>
      </c>
      <c r="E1150" s="167">
        <v>1</v>
      </c>
      <c r="F1150" s="167">
        <v>60090002</v>
      </c>
      <c r="G1150" s="168">
        <v>0</v>
      </c>
      <c r="H1150" s="168">
        <v>0</v>
      </c>
      <c r="I1150" s="167">
        <v>1</v>
      </c>
      <c r="J1150" s="167">
        <v>0</v>
      </c>
      <c r="K1150" s="168">
        <v>0</v>
      </c>
      <c r="L1150" s="168">
        <v>0</v>
      </c>
      <c r="M1150" s="168" t="s">
        <v>1506</v>
      </c>
      <c r="N1150" s="165">
        <v>3</v>
      </c>
      <c r="O1150" s="165">
        <v>0</v>
      </c>
      <c r="P1150" s="165">
        <v>0</v>
      </c>
      <c r="Q1150" s="165">
        <v>0</v>
      </c>
      <c r="R1150" s="6">
        <v>0</v>
      </c>
      <c r="S1150" s="165">
        <v>0</v>
      </c>
      <c r="T1150" s="11">
        <v>1</v>
      </c>
      <c r="U1150" s="165">
        <v>0</v>
      </c>
      <c r="V1150" s="165">
        <v>0</v>
      </c>
      <c r="W1150" s="165">
        <v>0</v>
      </c>
      <c r="X1150" s="165">
        <v>0</v>
      </c>
      <c r="Y1150" s="165">
        <v>0</v>
      </c>
      <c r="Z1150" s="165">
        <v>0</v>
      </c>
      <c r="AA1150" s="165">
        <v>0</v>
      </c>
      <c r="AB1150" s="164">
        <v>0</v>
      </c>
      <c r="AC1150" s="165">
        <v>0</v>
      </c>
      <c r="AD1150" s="165">
        <v>0</v>
      </c>
      <c r="AE1150" s="165">
        <v>0</v>
      </c>
      <c r="AF1150" s="165">
        <v>0</v>
      </c>
      <c r="AG1150" s="165">
        <v>0</v>
      </c>
      <c r="AH1150" s="165">
        <v>0</v>
      </c>
      <c r="AI1150" s="6">
        <v>0</v>
      </c>
      <c r="AJ1150" s="165">
        <v>0</v>
      </c>
      <c r="AK1150" s="165">
        <v>0</v>
      </c>
      <c r="AL1150" s="165">
        <v>0</v>
      </c>
      <c r="AM1150" s="165">
        <v>0</v>
      </c>
      <c r="AN1150" s="165">
        <v>0</v>
      </c>
      <c r="AO1150" s="165">
        <v>0</v>
      </c>
      <c r="AP1150" s="165">
        <v>0</v>
      </c>
      <c r="AQ1150" s="165">
        <v>0</v>
      </c>
      <c r="AR1150" s="169">
        <v>0</v>
      </c>
      <c r="AS1150" s="165">
        <v>0</v>
      </c>
      <c r="AT1150" s="163">
        <v>0</v>
      </c>
      <c r="AU1150" s="165">
        <v>0</v>
      </c>
      <c r="AV1150" s="165">
        <v>0</v>
      </c>
      <c r="AW1150" s="165">
        <v>0</v>
      </c>
      <c r="AX1150" s="7" t="s">
        <v>160</v>
      </c>
      <c r="AY1150" s="165">
        <v>0</v>
      </c>
      <c r="AZ1150" s="170">
        <v>0</v>
      </c>
      <c r="BA1150" s="13">
        <v>1</v>
      </c>
      <c r="BB1150" s="163" t="s">
        <v>1505</v>
      </c>
      <c r="BC1150" s="165">
        <v>0</v>
      </c>
      <c r="BD1150" s="171">
        <v>0</v>
      </c>
      <c r="BE1150" s="6">
        <v>0</v>
      </c>
      <c r="BF1150" s="165">
        <v>0</v>
      </c>
      <c r="BG1150" s="165">
        <v>0</v>
      </c>
      <c r="BH1150" s="165">
        <v>0</v>
      </c>
      <c r="BI1150" s="9">
        <v>0</v>
      </c>
      <c r="BJ1150" s="6">
        <v>0</v>
      </c>
      <c r="BK1150" s="6">
        <v>0</v>
      </c>
      <c r="BL1150" s="6">
        <v>0</v>
      </c>
      <c r="BM1150" s="6">
        <v>0</v>
      </c>
      <c r="BN1150" s="6">
        <v>0</v>
      </c>
      <c r="BO1150" s="6">
        <v>0</v>
      </c>
    </row>
    <row r="1151" spans="3:67" ht="20.100000000000001" customHeight="1">
      <c r="C1151" s="66">
        <v>69013204</v>
      </c>
      <c r="D1151" s="166" t="s">
        <v>1507</v>
      </c>
      <c r="E1151" s="167">
        <v>1</v>
      </c>
      <c r="F1151" s="167">
        <v>60090002</v>
      </c>
      <c r="G1151" s="168">
        <v>0</v>
      </c>
      <c r="H1151" s="168">
        <v>0</v>
      </c>
      <c r="I1151" s="167">
        <v>1</v>
      </c>
      <c r="J1151" s="167">
        <v>0</v>
      </c>
      <c r="K1151" s="168">
        <v>0</v>
      </c>
      <c r="L1151" s="168">
        <v>0</v>
      </c>
      <c r="M1151" s="168" t="s">
        <v>1508</v>
      </c>
      <c r="N1151" s="165">
        <v>3</v>
      </c>
      <c r="O1151" s="165">
        <v>0</v>
      </c>
      <c r="P1151" s="165">
        <v>0</v>
      </c>
      <c r="Q1151" s="165">
        <v>0</v>
      </c>
      <c r="R1151" s="6">
        <v>0</v>
      </c>
      <c r="S1151" s="165">
        <v>0</v>
      </c>
      <c r="T1151" s="11">
        <v>1</v>
      </c>
      <c r="U1151" s="165">
        <v>0</v>
      </c>
      <c r="V1151" s="165">
        <v>0</v>
      </c>
      <c r="W1151" s="165">
        <v>0</v>
      </c>
      <c r="X1151" s="165">
        <v>0</v>
      </c>
      <c r="Y1151" s="165">
        <v>0</v>
      </c>
      <c r="Z1151" s="165">
        <v>0</v>
      </c>
      <c r="AA1151" s="165">
        <v>0</v>
      </c>
      <c r="AB1151" s="164">
        <v>0</v>
      </c>
      <c r="AC1151" s="165">
        <v>0</v>
      </c>
      <c r="AD1151" s="165">
        <v>0</v>
      </c>
      <c r="AE1151" s="165">
        <v>0</v>
      </c>
      <c r="AF1151" s="165">
        <v>0</v>
      </c>
      <c r="AG1151" s="165">
        <v>0</v>
      </c>
      <c r="AH1151" s="165">
        <v>0</v>
      </c>
      <c r="AI1151" s="6">
        <v>0</v>
      </c>
      <c r="AJ1151" s="165">
        <v>0</v>
      </c>
      <c r="AK1151" s="165">
        <v>0</v>
      </c>
      <c r="AL1151" s="165">
        <v>0</v>
      </c>
      <c r="AM1151" s="165">
        <v>0</v>
      </c>
      <c r="AN1151" s="165">
        <v>0</v>
      </c>
      <c r="AO1151" s="165">
        <v>0</v>
      </c>
      <c r="AP1151" s="165">
        <v>0</v>
      </c>
      <c r="AQ1151" s="165">
        <v>0</v>
      </c>
      <c r="AR1151" s="169">
        <v>0</v>
      </c>
      <c r="AS1151" s="165">
        <v>0</v>
      </c>
      <c r="AT1151" s="163">
        <v>0</v>
      </c>
      <c r="AU1151" s="165">
        <v>0</v>
      </c>
      <c r="AV1151" s="165">
        <v>0</v>
      </c>
      <c r="AW1151" s="165">
        <v>0</v>
      </c>
      <c r="AX1151" s="7" t="s">
        <v>160</v>
      </c>
      <c r="AY1151" s="165">
        <v>0</v>
      </c>
      <c r="AZ1151" s="170">
        <v>0</v>
      </c>
      <c r="BA1151" s="13">
        <v>1</v>
      </c>
      <c r="BB1151" s="163" t="s">
        <v>1507</v>
      </c>
      <c r="BC1151" s="165">
        <v>0</v>
      </c>
      <c r="BD1151" s="171">
        <v>0</v>
      </c>
      <c r="BE1151" s="6">
        <v>0</v>
      </c>
      <c r="BF1151" s="165">
        <v>0</v>
      </c>
      <c r="BG1151" s="165">
        <v>0</v>
      </c>
      <c r="BH1151" s="165">
        <v>0</v>
      </c>
      <c r="BI1151" s="9">
        <v>0</v>
      </c>
      <c r="BJ1151" s="6">
        <v>0</v>
      </c>
      <c r="BK1151" s="6">
        <v>0</v>
      </c>
      <c r="BL1151" s="6">
        <v>0</v>
      </c>
      <c r="BM1151" s="6">
        <v>0</v>
      </c>
      <c r="BN1151" s="6">
        <v>0</v>
      </c>
      <c r="BO1151" s="6">
        <v>0</v>
      </c>
    </row>
    <row r="1152" spans="3:67" ht="20.100000000000001" customHeight="1">
      <c r="C1152" s="66">
        <v>69013301</v>
      </c>
      <c r="D1152" s="166" t="s">
        <v>1509</v>
      </c>
      <c r="E1152" s="167">
        <v>1</v>
      </c>
      <c r="F1152" s="167">
        <v>60090002</v>
      </c>
      <c r="G1152" s="168">
        <v>0</v>
      </c>
      <c r="H1152" s="168">
        <v>0</v>
      </c>
      <c r="I1152" s="167">
        <v>1</v>
      </c>
      <c r="J1152" s="167">
        <v>0</v>
      </c>
      <c r="K1152" s="168">
        <v>0</v>
      </c>
      <c r="L1152" s="168">
        <v>0</v>
      </c>
      <c r="M1152" s="168" t="s">
        <v>1510</v>
      </c>
      <c r="N1152" s="165">
        <v>3</v>
      </c>
      <c r="O1152" s="165">
        <v>0</v>
      </c>
      <c r="P1152" s="165">
        <v>0</v>
      </c>
      <c r="Q1152" s="165">
        <v>0</v>
      </c>
      <c r="R1152" s="6">
        <v>0</v>
      </c>
      <c r="S1152" s="165">
        <v>0</v>
      </c>
      <c r="T1152" s="11">
        <v>1</v>
      </c>
      <c r="U1152" s="165">
        <v>0</v>
      </c>
      <c r="V1152" s="165">
        <v>0</v>
      </c>
      <c r="W1152" s="165">
        <v>0</v>
      </c>
      <c r="X1152" s="165">
        <v>0</v>
      </c>
      <c r="Y1152" s="165">
        <v>0</v>
      </c>
      <c r="Z1152" s="165">
        <v>0</v>
      </c>
      <c r="AA1152" s="165">
        <v>0</v>
      </c>
      <c r="AB1152" s="164">
        <v>0</v>
      </c>
      <c r="AC1152" s="165">
        <v>0</v>
      </c>
      <c r="AD1152" s="165">
        <v>0</v>
      </c>
      <c r="AE1152" s="165">
        <v>0</v>
      </c>
      <c r="AF1152" s="165">
        <v>0</v>
      </c>
      <c r="AG1152" s="165">
        <v>0</v>
      </c>
      <c r="AH1152" s="165">
        <v>0</v>
      </c>
      <c r="AI1152" s="6">
        <v>0</v>
      </c>
      <c r="AJ1152" s="165">
        <v>0</v>
      </c>
      <c r="AK1152" s="165">
        <v>0</v>
      </c>
      <c r="AL1152" s="165">
        <v>0</v>
      </c>
      <c r="AM1152" s="165">
        <v>0</v>
      </c>
      <c r="AN1152" s="165">
        <v>0</v>
      </c>
      <c r="AO1152" s="165">
        <v>0</v>
      </c>
      <c r="AP1152" s="165">
        <v>0</v>
      </c>
      <c r="AQ1152" s="165">
        <v>0</v>
      </c>
      <c r="AR1152" s="169">
        <v>0</v>
      </c>
      <c r="AS1152" s="165">
        <v>0</v>
      </c>
      <c r="AT1152" s="163">
        <v>0</v>
      </c>
      <c r="AU1152" s="165">
        <v>0</v>
      </c>
      <c r="AV1152" s="165">
        <v>0</v>
      </c>
      <c r="AW1152" s="165">
        <v>0</v>
      </c>
      <c r="AX1152" s="7" t="s">
        <v>160</v>
      </c>
      <c r="AY1152" s="165">
        <v>0</v>
      </c>
      <c r="AZ1152" s="170">
        <v>0</v>
      </c>
      <c r="BA1152" s="13">
        <v>1</v>
      </c>
      <c r="BB1152" s="163" t="s">
        <v>1509</v>
      </c>
      <c r="BC1152" s="165">
        <v>0</v>
      </c>
      <c r="BD1152" s="171">
        <v>0</v>
      </c>
      <c r="BE1152" s="6">
        <v>0</v>
      </c>
      <c r="BF1152" s="165">
        <v>0</v>
      </c>
      <c r="BG1152" s="165">
        <v>0</v>
      </c>
      <c r="BH1152" s="165">
        <v>0</v>
      </c>
      <c r="BI1152" s="9">
        <v>0</v>
      </c>
      <c r="BJ1152" s="6">
        <v>0</v>
      </c>
      <c r="BK1152" s="6">
        <v>0</v>
      </c>
      <c r="BL1152" s="6">
        <v>0</v>
      </c>
      <c r="BM1152" s="6">
        <v>0</v>
      </c>
      <c r="BN1152" s="6">
        <v>0</v>
      </c>
      <c r="BO1152" s="6">
        <v>0</v>
      </c>
    </row>
    <row r="1153" spans="3:67" ht="20.100000000000001" customHeight="1">
      <c r="C1153" s="66">
        <v>69013302</v>
      </c>
      <c r="D1153" s="166" t="s">
        <v>1511</v>
      </c>
      <c r="E1153" s="167">
        <v>1</v>
      </c>
      <c r="F1153" s="167">
        <v>60090002</v>
      </c>
      <c r="G1153" s="168">
        <v>0</v>
      </c>
      <c r="H1153" s="168">
        <v>0</v>
      </c>
      <c r="I1153" s="167">
        <v>1</v>
      </c>
      <c r="J1153" s="167">
        <v>0</v>
      </c>
      <c r="K1153" s="168">
        <v>0</v>
      </c>
      <c r="L1153" s="168">
        <v>0</v>
      </c>
      <c r="M1153" s="168" t="s">
        <v>1512</v>
      </c>
      <c r="N1153" s="165">
        <v>3</v>
      </c>
      <c r="O1153" s="165">
        <v>0</v>
      </c>
      <c r="P1153" s="165">
        <v>0</v>
      </c>
      <c r="Q1153" s="165">
        <v>0</v>
      </c>
      <c r="R1153" s="6">
        <v>0</v>
      </c>
      <c r="S1153" s="165">
        <v>0</v>
      </c>
      <c r="T1153" s="11">
        <v>1</v>
      </c>
      <c r="U1153" s="165">
        <v>0</v>
      </c>
      <c r="V1153" s="165">
        <v>0</v>
      </c>
      <c r="W1153" s="165">
        <v>0</v>
      </c>
      <c r="X1153" s="165">
        <v>0</v>
      </c>
      <c r="Y1153" s="165">
        <v>0</v>
      </c>
      <c r="Z1153" s="165">
        <v>0</v>
      </c>
      <c r="AA1153" s="165">
        <v>0</v>
      </c>
      <c r="AB1153" s="164">
        <v>0</v>
      </c>
      <c r="AC1153" s="165">
        <v>0</v>
      </c>
      <c r="AD1153" s="165">
        <v>0</v>
      </c>
      <c r="AE1153" s="165">
        <v>0</v>
      </c>
      <c r="AF1153" s="165">
        <v>0</v>
      </c>
      <c r="AG1153" s="165">
        <v>0</v>
      </c>
      <c r="AH1153" s="165">
        <v>0</v>
      </c>
      <c r="AI1153" s="6">
        <v>0</v>
      </c>
      <c r="AJ1153" s="165">
        <v>0</v>
      </c>
      <c r="AK1153" s="165">
        <v>0</v>
      </c>
      <c r="AL1153" s="165">
        <v>0</v>
      </c>
      <c r="AM1153" s="165">
        <v>0</v>
      </c>
      <c r="AN1153" s="165">
        <v>0</v>
      </c>
      <c r="AO1153" s="165">
        <v>0</v>
      </c>
      <c r="AP1153" s="165">
        <v>0</v>
      </c>
      <c r="AQ1153" s="165">
        <v>0</v>
      </c>
      <c r="AR1153" s="169">
        <v>0</v>
      </c>
      <c r="AS1153" s="165">
        <v>0</v>
      </c>
      <c r="AT1153" s="163">
        <v>0</v>
      </c>
      <c r="AU1153" s="165">
        <v>0</v>
      </c>
      <c r="AV1153" s="165">
        <v>0</v>
      </c>
      <c r="AW1153" s="165">
        <v>0</v>
      </c>
      <c r="AX1153" s="7" t="s">
        <v>160</v>
      </c>
      <c r="AY1153" s="165">
        <v>0</v>
      </c>
      <c r="AZ1153" s="170">
        <v>0</v>
      </c>
      <c r="BA1153" s="13">
        <v>1</v>
      </c>
      <c r="BB1153" s="163" t="s">
        <v>1511</v>
      </c>
      <c r="BC1153" s="165">
        <v>0</v>
      </c>
      <c r="BD1153" s="171">
        <v>0</v>
      </c>
      <c r="BE1153" s="6">
        <v>0</v>
      </c>
      <c r="BF1153" s="165">
        <v>0</v>
      </c>
      <c r="BG1153" s="165">
        <v>0</v>
      </c>
      <c r="BH1153" s="165">
        <v>0</v>
      </c>
      <c r="BI1153" s="9">
        <v>0</v>
      </c>
      <c r="BJ1153" s="6">
        <v>0</v>
      </c>
      <c r="BK1153" s="6">
        <v>0</v>
      </c>
      <c r="BL1153" s="6">
        <v>0</v>
      </c>
      <c r="BM1153" s="6">
        <v>0</v>
      </c>
      <c r="BN1153" s="6">
        <v>0</v>
      </c>
      <c r="BO1153" s="6">
        <v>0</v>
      </c>
    </row>
    <row r="1154" spans="3:67" ht="20.100000000000001" customHeight="1">
      <c r="C1154" s="66">
        <v>69013303</v>
      </c>
      <c r="D1154" s="166" t="s">
        <v>1513</v>
      </c>
      <c r="E1154" s="167">
        <v>1</v>
      </c>
      <c r="F1154" s="167">
        <v>60090002</v>
      </c>
      <c r="G1154" s="168">
        <v>0</v>
      </c>
      <c r="H1154" s="168">
        <v>0</v>
      </c>
      <c r="I1154" s="167">
        <v>1</v>
      </c>
      <c r="J1154" s="167">
        <v>0</v>
      </c>
      <c r="K1154" s="168">
        <v>0</v>
      </c>
      <c r="L1154" s="168">
        <v>0</v>
      </c>
      <c r="M1154" s="168" t="s">
        <v>1514</v>
      </c>
      <c r="N1154" s="165">
        <v>3</v>
      </c>
      <c r="O1154" s="165">
        <v>0</v>
      </c>
      <c r="P1154" s="165">
        <v>0</v>
      </c>
      <c r="Q1154" s="165">
        <v>0</v>
      </c>
      <c r="R1154" s="6">
        <v>0</v>
      </c>
      <c r="S1154" s="165">
        <v>0</v>
      </c>
      <c r="T1154" s="11">
        <v>1</v>
      </c>
      <c r="U1154" s="165">
        <v>0</v>
      </c>
      <c r="V1154" s="165">
        <v>0</v>
      </c>
      <c r="W1154" s="165">
        <v>0</v>
      </c>
      <c r="X1154" s="165">
        <v>0</v>
      </c>
      <c r="Y1154" s="165">
        <v>0</v>
      </c>
      <c r="Z1154" s="165">
        <v>0</v>
      </c>
      <c r="AA1154" s="165">
        <v>0</v>
      </c>
      <c r="AB1154" s="164">
        <v>0</v>
      </c>
      <c r="AC1154" s="165">
        <v>0</v>
      </c>
      <c r="AD1154" s="165">
        <v>0</v>
      </c>
      <c r="AE1154" s="165">
        <v>0</v>
      </c>
      <c r="AF1154" s="165">
        <v>0</v>
      </c>
      <c r="AG1154" s="165">
        <v>0</v>
      </c>
      <c r="AH1154" s="165">
        <v>0</v>
      </c>
      <c r="AI1154" s="6">
        <v>0</v>
      </c>
      <c r="AJ1154" s="165">
        <v>0</v>
      </c>
      <c r="AK1154" s="165">
        <v>0</v>
      </c>
      <c r="AL1154" s="165">
        <v>0</v>
      </c>
      <c r="AM1154" s="165">
        <v>0</v>
      </c>
      <c r="AN1154" s="165">
        <v>0</v>
      </c>
      <c r="AO1154" s="165">
        <v>0</v>
      </c>
      <c r="AP1154" s="165">
        <v>0</v>
      </c>
      <c r="AQ1154" s="165">
        <v>0</v>
      </c>
      <c r="AR1154" s="169">
        <v>0</v>
      </c>
      <c r="AS1154" s="165">
        <v>0</v>
      </c>
      <c r="AT1154" s="163">
        <v>0</v>
      </c>
      <c r="AU1154" s="165">
        <v>0</v>
      </c>
      <c r="AV1154" s="165">
        <v>0</v>
      </c>
      <c r="AW1154" s="165">
        <v>0</v>
      </c>
      <c r="AX1154" s="7" t="s">
        <v>160</v>
      </c>
      <c r="AY1154" s="165">
        <v>0</v>
      </c>
      <c r="AZ1154" s="170">
        <v>0</v>
      </c>
      <c r="BA1154" s="13">
        <v>1</v>
      </c>
      <c r="BB1154" s="163" t="s">
        <v>1513</v>
      </c>
      <c r="BC1154" s="165">
        <v>0</v>
      </c>
      <c r="BD1154" s="171">
        <v>0</v>
      </c>
      <c r="BE1154" s="6">
        <v>0</v>
      </c>
      <c r="BF1154" s="165">
        <v>0</v>
      </c>
      <c r="BG1154" s="165">
        <v>0</v>
      </c>
      <c r="BH1154" s="165">
        <v>0</v>
      </c>
      <c r="BI1154" s="9">
        <v>0</v>
      </c>
      <c r="BJ1154" s="6">
        <v>0</v>
      </c>
      <c r="BK1154" s="6">
        <v>0</v>
      </c>
      <c r="BL1154" s="6">
        <v>0</v>
      </c>
      <c r="BM1154" s="6">
        <v>0</v>
      </c>
      <c r="BN1154" s="6">
        <v>0</v>
      </c>
      <c r="BO1154" s="6">
        <v>0</v>
      </c>
    </row>
    <row r="1155" spans="3:67" ht="20.100000000000001" customHeight="1">
      <c r="C1155" s="66">
        <v>69013304</v>
      </c>
      <c r="D1155" s="166" t="s">
        <v>1515</v>
      </c>
      <c r="E1155" s="167">
        <v>1</v>
      </c>
      <c r="F1155" s="167">
        <v>60090002</v>
      </c>
      <c r="G1155" s="168">
        <v>0</v>
      </c>
      <c r="H1155" s="168">
        <v>0</v>
      </c>
      <c r="I1155" s="167">
        <v>1</v>
      </c>
      <c r="J1155" s="167">
        <v>0</v>
      </c>
      <c r="K1155" s="168">
        <v>0</v>
      </c>
      <c r="L1155" s="168">
        <v>0</v>
      </c>
      <c r="M1155" s="168" t="s">
        <v>1516</v>
      </c>
      <c r="N1155" s="165">
        <v>3</v>
      </c>
      <c r="O1155" s="165">
        <v>0</v>
      </c>
      <c r="P1155" s="165">
        <v>0</v>
      </c>
      <c r="Q1155" s="165">
        <v>0</v>
      </c>
      <c r="R1155" s="6">
        <v>0</v>
      </c>
      <c r="S1155" s="165">
        <v>0</v>
      </c>
      <c r="T1155" s="11">
        <v>1</v>
      </c>
      <c r="U1155" s="165">
        <v>0</v>
      </c>
      <c r="V1155" s="165">
        <v>0</v>
      </c>
      <c r="W1155" s="165">
        <v>0</v>
      </c>
      <c r="X1155" s="165">
        <v>0</v>
      </c>
      <c r="Y1155" s="165">
        <v>0</v>
      </c>
      <c r="Z1155" s="165">
        <v>0</v>
      </c>
      <c r="AA1155" s="165">
        <v>0</v>
      </c>
      <c r="AB1155" s="164">
        <v>0</v>
      </c>
      <c r="AC1155" s="165">
        <v>0</v>
      </c>
      <c r="AD1155" s="165">
        <v>0</v>
      </c>
      <c r="AE1155" s="165">
        <v>0</v>
      </c>
      <c r="AF1155" s="165">
        <v>0</v>
      </c>
      <c r="AG1155" s="165">
        <v>0</v>
      </c>
      <c r="AH1155" s="165">
        <v>0</v>
      </c>
      <c r="AI1155" s="6">
        <v>0</v>
      </c>
      <c r="AJ1155" s="165">
        <v>0</v>
      </c>
      <c r="AK1155" s="165">
        <v>0</v>
      </c>
      <c r="AL1155" s="165">
        <v>0</v>
      </c>
      <c r="AM1155" s="165">
        <v>0</v>
      </c>
      <c r="AN1155" s="165">
        <v>0</v>
      </c>
      <c r="AO1155" s="165">
        <v>0</v>
      </c>
      <c r="AP1155" s="165">
        <v>0</v>
      </c>
      <c r="AQ1155" s="165">
        <v>0</v>
      </c>
      <c r="AR1155" s="169">
        <v>0</v>
      </c>
      <c r="AS1155" s="165">
        <v>0</v>
      </c>
      <c r="AT1155" s="163">
        <v>0</v>
      </c>
      <c r="AU1155" s="165">
        <v>0</v>
      </c>
      <c r="AV1155" s="165">
        <v>0</v>
      </c>
      <c r="AW1155" s="165">
        <v>0</v>
      </c>
      <c r="AX1155" s="7" t="s">
        <v>160</v>
      </c>
      <c r="AY1155" s="165">
        <v>0</v>
      </c>
      <c r="AZ1155" s="170">
        <v>0</v>
      </c>
      <c r="BA1155" s="13">
        <v>1</v>
      </c>
      <c r="BB1155" s="163" t="s">
        <v>1515</v>
      </c>
      <c r="BC1155" s="165">
        <v>0</v>
      </c>
      <c r="BD1155" s="171">
        <v>0</v>
      </c>
      <c r="BE1155" s="6">
        <v>0</v>
      </c>
      <c r="BF1155" s="165">
        <v>0</v>
      </c>
      <c r="BG1155" s="165">
        <v>0</v>
      </c>
      <c r="BH1155" s="165">
        <v>0</v>
      </c>
      <c r="BI1155" s="9">
        <v>0</v>
      </c>
      <c r="BJ1155" s="6">
        <v>0</v>
      </c>
      <c r="BK1155" s="6">
        <v>0</v>
      </c>
      <c r="BL1155" s="6">
        <v>0</v>
      </c>
      <c r="BM1155" s="6">
        <v>0</v>
      </c>
      <c r="BN1155" s="6">
        <v>0</v>
      </c>
      <c r="BO1155" s="6">
        <v>0</v>
      </c>
    </row>
    <row r="1156" spans="3:67" ht="20.100000000000001" customHeight="1">
      <c r="C1156" s="14">
        <v>69021001</v>
      </c>
      <c r="D1156" s="15" t="s">
        <v>1517</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158</v>
      </c>
      <c r="AT1156" s="15" t="s">
        <v>159</v>
      </c>
      <c r="AU1156" s="14">
        <v>0</v>
      </c>
      <c r="AV1156" s="14">
        <v>0</v>
      </c>
      <c r="AW1156" s="14">
        <v>0</v>
      </c>
      <c r="AX1156" s="15" t="s">
        <v>160</v>
      </c>
      <c r="AY1156" s="15" t="s">
        <v>1518</v>
      </c>
      <c r="AZ1156" s="13">
        <v>0</v>
      </c>
      <c r="BA1156" s="13">
        <v>1</v>
      </c>
      <c r="BB1156" s="15" t="s">
        <v>1519</v>
      </c>
      <c r="BC1156" s="14">
        <v>0</v>
      </c>
      <c r="BD1156" s="11">
        <v>0</v>
      </c>
      <c r="BE1156" s="14">
        <v>0</v>
      </c>
      <c r="BF1156" s="14">
        <v>0</v>
      </c>
      <c r="BG1156" s="14">
        <v>0</v>
      </c>
      <c r="BH1156" s="14">
        <v>0</v>
      </c>
      <c r="BI1156" s="9">
        <v>0</v>
      </c>
      <c r="BJ1156" s="6">
        <v>0</v>
      </c>
      <c r="BK1156" s="6">
        <v>0</v>
      </c>
      <c r="BL1156" s="6">
        <v>0</v>
      </c>
      <c r="BM1156" s="6">
        <v>0</v>
      </c>
      <c r="BN1156" s="6">
        <v>0</v>
      </c>
      <c r="BO1156" s="6">
        <v>0</v>
      </c>
    </row>
    <row r="1157" spans="3:67" ht="20.100000000000001" customHeight="1">
      <c r="C1157" s="14">
        <v>69021002</v>
      </c>
      <c r="D1157" s="15" t="s">
        <v>1520</v>
      </c>
      <c r="E1157" s="14">
        <v>1</v>
      </c>
      <c r="F1157" s="14">
        <v>68000015</v>
      </c>
      <c r="G1157" s="14">
        <v>0</v>
      </c>
      <c r="H1157" s="13">
        <v>0</v>
      </c>
      <c r="I1157" s="14">
        <v>1</v>
      </c>
      <c r="J1157" s="14">
        <v>0</v>
      </c>
      <c r="K1157" s="14">
        <v>0</v>
      </c>
      <c r="L1157" s="14">
        <v>0</v>
      </c>
      <c r="M1157" s="14">
        <v>0</v>
      </c>
      <c r="N1157" s="14">
        <v>8</v>
      </c>
      <c r="O1157" s="14">
        <v>0</v>
      </c>
      <c r="P1157" s="14">
        <v>0</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6"/>
      <c r="AS1157" s="14" t="s">
        <v>158</v>
      </c>
      <c r="AT1157" s="15" t="s">
        <v>159</v>
      </c>
      <c r="AU1157" s="14">
        <v>0</v>
      </c>
      <c r="AV1157" s="14">
        <v>0</v>
      </c>
      <c r="AW1157" s="14">
        <v>0</v>
      </c>
      <c r="AX1157" s="15" t="s">
        <v>160</v>
      </c>
      <c r="AY1157" s="15" t="s">
        <v>1521</v>
      </c>
      <c r="AZ1157" s="13">
        <v>0</v>
      </c>
      <c r="BA1157" s="13">
        <v>1</v>
      </c>
      <c r="BB1157" s="15" t="s">
        <v>1522</v>
      </c>
      <c r="BC1157" s="14">
        <v>0</v>
      </c>
      <c r="BD1157" s="11">
        <v>0</v>
      </c>
      <c r="BE1157" s="14">
        <v>0</v>
      </c>
      <c r="BF1157" s="14">
        <v>0</v>
      </c>
      <c r="BG1157" s="14">
        <v>0</v>
      </c>
      <c r="BH1157" s="14">
        <v>0</v>
      </c>
      <c r="BI1157" s="9">
        <v>0</v>
      </c>
      <c r="BJ1157" s="6">
        <v>0</v>
      </c>
      <c r="BK1157" s="6">
        <v>0</v>
      </c>
      <c r="BL1157" s="6">
        <v>0</v>
      </c>
      <c r="BM1157" s="6">
        <v>0</v>
      </c>
      <c r="BN1157" s="6">
        <v>0</v>
      </c>
      <c r="BO1157" s="6">
        <v>0</v>
      </c>
    </row>
    <row r="1158" spans="3:67" ht="20.100000000000001" customHeight="1">
      <c r="C1158" s="14">
        <v>69021003</v>
      </c>
      <c r="D1158" s="15" t="s">
        <v>1523</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158</v>
      </c>
      <c r="AT1158" s="15" t="s">
        <v>159</v>
      </c>
      <c r="AU1158" s="14">
        <v>0</v>
      </c>
      <c r="AV1158" s="14">
        <v>0</v>
      </c>
      <c r="AW1158" s="14">
        <v>0</v>
      </c>
      <c r="AX1158" s="15" t="s">
        <v>160</v>
      </c>
      <c r="AY1158" s="15" t="s">
        <v>1524</v>
      </c>
      <c r="AZ1158" s="13">
        <v>0</v>
      </c>
      <c r="BA1158" s="13">
        <v>1</v>
      </c>
      <c r="BB1158" s="15" t="s">
        <v>1525</v>
      </c>
      <c r="BC1158" s="14">
        <v>0</v>
      </c>
      <c r="BD1158" s="11">
        <v>0</v>
      </c>
      <c r="BE1158" s="14">
        <v>0</v>
      </c>
      <c r="BF1158" s="14">
        <v>0</v>
      </c>
      <c r="BG1158" s="14">
        <v>0</v>
      </c>
      <c r="BH1158" s="14">
        <v>0</v>
      </c>
      <c r="BI1158" s="9">
        <v>0</v>
      </c>
      <c r="BJ1158" s="6">
        <v>0</v>
      </c>
      <c r="BK1158" s="6">
        <v>0</v>
      </c>
      <c r="BL1158" s="6">
        <v>0</v>
      </c>
      <c r="BM1158" s="6">
        <v>0</v>
      </c>
      <c r="BN1158" s="6">
        <v>0</v>
      </c>
      <c r="BO1158" s="6">
        <v>0</v>
      </c>
    </row>
    <row r="1159" spans="3:67" ht="20.100000000000001" customHeight="1">
      <c r="C1159" s="14">
        <v>69021004</v>
      </c>
      <c r="D1159" s="15" t="s">
        <v>1526</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158</v>
      </c>
      <c r="AT1159" s="15" t="s">
        <v>159</v>
      </c>
      <c r="AU1159" s="14">
        <v>0</v>
      </c>
      <c r="AV1159" s="14">
        <v>0</v>
      </c>
      <c r="AW1159" s="14">
        <v>0</v>
      </c>
      <c r="AX1159" s="15" t="s">
        <v>160</v>
      </c>
      <c r="AY1159" s="15" t="s">
        <v>1527</v>
      </c>
      <c r="AZ1159" s="13">
        <v>0</v>
      </c>
      <c r="BA1159" s="13">
        <v>1</v>
      </c>
      <c r="BB1159" s="15" t="s">
        <v>1528</v>
      </c>
      <c r="BC1159" s="14">
        <v>0</v>
      </c>
      <c r="BD1159" s="11">
        <v>0</v>
      </c>
      <c r="BE1159" s="14">
        <v>0</v>
      </c>
      <c r="BF1159" s="14">
        <v>0</v>
      </c>
      <c r="BG1159" s="14">
        <v>0</v>
      </c>
      <c r="BH1159" s="14">
        <v>0</v>
      </c>
      <c r="BI1159" s="9">
        <v>0</v>
      </c>
      <c r="BJ1159" s="6">
        <v>0</v>
      </c>
      <c r="BK1159" s="6">
        <v>0</v>
      </c>
      <c r="BL1159" s="6">
        <v>0</v>
      </c>
      <c r="BM1159" s="6">
        <v>0</v>
      </c>
      <c r="BN1159" s="6">
        <v>0</v>
      </c>
      <c r="BO1159" s="6">
        <v>0</v>
      </c>
    </row>
    <row r="1160" spans="3:67" ht="20.100000000000001" customHeight="1">
      <c r="C1160" s="14">
        <v>69021005</v>
      </c>
      <c r="D1160" s="15" t="s">
        <v>1529</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158</v>
      </c>
      <c r="AT1160" s="15" t="s">
        <v>159</v>
      </c>
      <c r="AU1160" s="14">
        <v>0</v>
      </c>
      <c r="AV1160" s="14">
        <v>0</v>
      </c>
      <c r="AW1160" s="14">
        <v>0</v>
      </c>
      <c r="AX1160" s="15" t="s">
        <v>160</v>
      </c>
      <c r="AY1160" s="15" t="s">
        <v>1530</v>
      </c>
      <c r="AZ1160" s="13">
        <v>0</v>
      </c>
      <c r="BA1160" s="13">
        <v>1</v>
      </c>
      <c r="BB1160" s="15" t="s">
        <v>1531</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69021006</v>
      </c>
      <c r="D1161" s="15" t="s">
        <v>1532</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158</v>
      </c>
      <c r="AT1161" s="15" t="s">
        <v>159</v>
      </c>
      <c r="AU1161" s="14">
        <v>0</v>
      </c>
      <c r="AV1161" s="14">
        <v>0</v>
      </c>
      <c r="AW1161" s="14">
        <v>0</v>
      </c>
      <c r="AX1161" s="15" t="s">
        <v>160</v>
      </c>
      <c r="AY1161" s="15" t="s">
        <v>1533</v>
      </c>
      <c r="AZ1161" s="13">
        <v>0</v>
      </c>
      <c r="BA1161" s="13">
        <v>1</v>
      </c>
      <c r="BB1161" s="15" t="s">
        <v>1534</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69021007</v>
      </c>
      <c r="D1162" s="15" t="s">
        <v>1535</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158</v>
      </c>
      <c r="AT1162" s="15" t="s">
        <v>159</v>
      </c>
      <c r="AU1162" s="14">
        <v>0</v>
      </c>
      <c r="AV1162" s="14">
        <v>0</v>
      </c>
      <c r="AW1162" s="14">
        <v>0</v>
      </c>
      <c r="AX1162" s="15" t="s">
        <v>160</v>
      </c>
      <c r="AY1162" s="15" t="s">
        <v>1536</v>
      </c>
      <c r="AZ1162" s="13">
        <v>0</v>
      </c>
      <c r="BA1162" s="13">
        <v>1</v>
      </c>
      <c r="BB1162" s="15" t="s">
        <v>1537</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69021008</v>
      </c>
      <c r="D1163" s="15" t="s">
        <v>1538</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158</v>
      </c>
      <c r="AT1163" s="15" t="s">
        <v>159</v>
      </c>
      <c r="AU1163" s="14">
        <v>0</v>
      </c>
      <c r="AV1163" s="14">
        <v>0</v>
      </c>
      <c r="AW1163" s="14">
        <v>0</v>
      </c>
      <c r="AX1163" s="15" t="s">
        <v>160</v>
      </c>
      <c r="AY1163" s="15" t="s">
        <v>1539</v>
      </c>
      <c r="AZ1163" s="13">
        <v>0</v>
      </c>
      <c r="BA1163" s="13">
        <v>1</v>
      </c>
      <c r="BB1163" s="15" t="s">
        <v>1540</v>
      </c>
      <c r="BC1163" s="14">
        <v>0</v>
      </c>
      <c r="BD1163" s="11">
        <v>0</v>
      </c>
      <c r="BE1163" s="14">
        <v>0</v>
      </c>
      <c r="BF1163" s="14">
        <v>0</v>
      </c>
      <c r="BG1163" s="14">
        <v>0</v>
      </c>
      <c r="BH1163" s="14">
        <v>0</v>
      </c>
      <c r="BI1163" s="9">
        <v>0</v>
      </c>
      <c r="BJ1163" s="6">
        <v>0</v>
      </c>
      <c r="BK1163" s="6">
        <v>0</v>
      </c>
      <c r="BL1163" s="6">
        <v>0</v>
      </c>
      <c r="BM1163" s="6">
        <v>0</v>
      </c>
      <c r="BN1163" s="6">
        <v>0</v>
      </c>
      <c r="BO1163" s="6">
        <v>0</v>
      </c>
    </row>
    <row r="1164" spans="3:67" ht="20.100000000000001" customHeight="1">
      <c r="C1164" s="14">
        <v>69021009</v>
      </c>
      <c r="D1164" s="15" t="s">
        <v>1541</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158</v>
      </c>
      <c r="AT1164" s="15" t="s">
        <v>159</v>
      </c>
      <c r="AU1164" s="14">
        <v>0</v>
      </c>
      <c r="AV1164" s="14">
        <v>0</v>
      </c>
      <c r="AW1164" s="14">
        <v>0</v>
      </c>
      <c r="AX1164" s="15" t="s">
        <v>160</v>
      </c>
      <c r="AY1164" s="15" t="s">
        <v>1348</v>
      </c>
      <c r="AZ1164" s="13">
        <v>0</v>
      </c>
      <c r="BA1164" s="13">
        <v>1</v>
      </c>
      <c r="BB1164" s="15" t="s">
        <v>1542</v>
      </c>
      <c r="BC1164" s="14">
        <v>0</v>
      </c>
      <c r="BD1164" s="11">
        <v>0</v>
      </c>
      <c r="BE1164" s="14">
        <v>0</v>
      </c>
      <c r="BF1164" s="14">
        <v>0</v>
      </c>
      <c r="BG1164" s="14">
        <v>0</v>
      </c>
      <c r="BH1164" s="14">
        <v>0</v>
      </c>
      <c r="BI1164" s="9">
        <v>0</v>
      </c>
      <c r="BJ1164" s="6">
        <v>0</v>
      </c>
      <c r="BK1164" s="6">
        <v>0</v>
      </c>
      <c r="BL1164" s="6">
        <v>0</v>
      </c>
      <c r="BM1164" s="6">
        <v>0</v>
      </c>
      <c r="BN1164" s="6">
        <v>0</v>
      </c>
      <c r="BO1164" s="6">
        <v>0</v>
      </c>
    </row>
    <row r="1165" spans="3:67" ht="20.100000000000001" customHeight="1">
      <c r="C1165" s="14">
        <v>69021010</v>
      </c>
      <c r="D1165" s="15" t="s">
        <v>1543</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158</v>
      </c>
      <c r="AT1165" s="15" t="s">
        <v>159</v>
      </c>
      <c r="AU1165" s="14">
        <v>0</v>
      </c>
      <c r="AV1165" s="14">
        <v>0</v>
      </c>
      <c r="AW1165" s="14">
        <v>0</v>
      </c>
      <c r="AX1165" s="15" t="s">
        <v>160</v>
      </c>
      <c r="AY1165" s="15" t="s">
        <v>1544</v>
      </c>
      <c r="AZ1165" s="13">
        <v>0</v>
      </c>
      <c r="BA1165" s="13">
        <v>1</v>
      </c>
      <c r="BB1165" s="15" t="s">
        <v>1545</v>
      </c>
      <c r="BC1165" s="14">
        <v>0</v>
      </c>
      <c r="BD1165" s="11">
        <v>0</v>
      </c>
      <c r="BE1165" s="14">
        <v>0</v>
      </c>
      <c r="BF1165" s="14">
        <v>0</v>
      </c>
      <c r="BG1165" s="14">
        <v>0</v>
      </c>
      <c r="BH1165" s="14">
        <v>0</v>
      </c>
      <c r="BI1165" s="9">
        <v>0</v>
      </c>
      <c r="BJ1165" s="6">
        <v>0</v>
      </c>
      <c r="BK1165" s="6">
        <v>0</v>
      </c>
      <c r="BL1165" s="6">
        <v>0</v>
      </c>
      <c r="BM1165" s="6">
        <v>0</v>
      </c>
      <c r="BN1165" s="6">
        <v>0</v>
      </c>
      <c r="BO1165" s="6">
        <v>0</v>
      </c>
    </row>
    <row r="1166" spans="3:67" ht="20.100000000000001" customHeight="1">
      <c r="C1166" s="14">
        <v>69021011</v>
      </c>
      <c r="D1166" s="15" t="s">
        <v>1546</v>
      </c>
      <c r="E1166" s="14">
        <v>1</v>
      </c>
      <c r="F1166" s="14">
        <v>68000015</v>
      </c>
      <c r="G1166" s="14">
        <v>0</v>
      </c>
      <c r="H1166" s="13">
        <v>0</v>
      </c>
      <c r="I1166" s="14">
        <v>1</v>
      </c>
      <c r="J1166" s="14">
        <v>0</v>
      </c>
      <c r="K1166" s="14">
        <v>0</v>
      </c>
      <c r="L1166" s="14">
        <v>0</v>
      </c>
      <c r="M1166" s="14">
        <v>0</v>
      </c>
      <c r="N1166" s="14">
        <v>8</v>
      </c>
      <c r="O1166" s="14">
        <v>0</v>
      </c>
      <c r="P1166" s="14">
        <v>0</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158</v>
      </c>
      <c r="AT1166" s="15" t="s">
        <v>159</v>
      </c>
      <c r="AU1166" s="14">
        <v>0</v>
      </c>
      <c r="AV1166" s="14">
        <v>0</v>
      </c>
      <c r="AW1166" s="14">
        <v>0</v>
      </c>
      <c r="AX1166" s="15" t="s">
        <v>160</v>
      </c>
      <c r="AY1166" s="15" t="s">
        <v>1106</v>
      </c>
      <c r="AZ1166" s="13">
        <v>0</v>
      </c>
      <c r="BA1166" s="13">
        <v>1</v>
      </c>
      <c r="BB1166" s="15" t="s">
        <v>1547</v>
      </c>
      <c r="BC1166" s="14">
        <v>0</v>
      </c>
      <c r="BD1166" s="11">
        <v>0</v>
      </c>
      <c r="BE1166" s="14">
        <v>0</v>
      </c>
      <c r="BF1166" s="14">
        <v>0</v>
      </c>
      <c r="BG1166" s="14">
        <v>0</v>
      </c>
      <c r="BH1166" s="14">
        <v>0</v>
      </c>
      <c r="BI1166" s="9">
        <v>0</v>
      </c>
      <c r="BJ1166" s="6">
        <v>0</v>
      </c>
      <c r="BK1166" s="6">
        <v>0</v>
      </c>
      <c r="BL1166" s="6">
        <v>0</v>
      </c>
      <c r="BM1166" s="6">
        <v>0</v>
      </c>
      <c r="BN1166" s="6">
        <v>0</v>
      </c>
      <c r="BO1166" s="6">
        <v>0</v>
      </c>
    </row>
    <row r="1167" spans="3:67" ht="20.100000000000001" customHeight="1">
      <c r="C1167" s="14">
        <v>69021012</v>
      </c>
      <c r="D1167" s="15" t="s">
        <v>1546</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158</v>
      </c>
      <c r="AT1167" s="15" t="s">
        <v>159</v>
      </c>
      <c r="AU1167" s="14">
        <v>0</v>
      </c>
      <c r="AV1167" s="14">
        <v>0</v>
      </c>
      <c r="AW1167" s="14">
        <v>0</v>
      </c>
      <c r="AX1167" s="15" t="s">
        <v>160</v>
      </c>
      <c r="AY1167" s="15" t="s">
        <v>1096</v>
      </c>
      <c r="AZ1167" s="13">
        <v>0</v>
      </c>
      <c r="BA1167" s="13">
        <v>1</v>
      </c>
      <c r="BB1167" s="15" t="s">
        <v>1548</v>
      </c>
      <c r="BC1167" s="14">
        <v>0</v>
      </c>
      <c r="BD1167" s="11">
        <v>0</v>
      </c>
      <c r="BE1167" s="14">
        <v>0</v>
      </c>
      <c r="BF1167" s="14">
        <v>0</v>
      </c>
      <c r="BG1167" s="14">
        <v>0</v>
      </c>
      <c r="BH1167" s="14">
        <v>0</v>
      </c>
      <c r="BI1167" s="9">
        <v>0</v>
      </c>
      <c r="BJ1167" s="6">
        <v>0</v>
      </c>
      <c r="BK1167" s="6">
        <v>0</v>
      </c>
      <c r="BL1167" s="6">
        <v>0</v>
      </c>
      <c r="BM1167" s="6">
        <v>0</v>
      </c>
      <c r="BN1167" s="6">
        <v>0</v>
      </c>
      <c r="BO1167" s="6">
        <v>0</v>
      </c>
    </row>
    <row r="1168" spans="3:67" ht="20.100000000000001" customHeight="1">
      <c r="C1168" s="14">
        <v>69021013</v>
      </c>
      <c r="D1168" s="15" t="s">
        <v>1546</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158</v>
      </c>
      <c r="AT1168" s="15" t="s">
        <v>159</v>
      </c>
      <c r="AU1168" s="14">
        <v>0</v>
      </c>
      <c r="AV1168" s="14">
        <v>0</v>
      </c>
      <c r="AW1168" s="14">
        <v>0</v>
      </c>
      <c r="AX1168" s="15" t="s">
        <v>160</v>
      </c>
      <c r="AY1168" s="15" t="s">
        <v>1124</v>
      </c>
      <c r="AZ1168" s="13">
        <v>0</v>
      </c>
      <c r="BA1168" s="13">
        <v>1</v>
      </c>
      <c r="BB1168" s="15" t="s">
        <v>1549</v>
      </c>
      <c r="BC1168" s="14">
        <v>0</v>
      </c>
      <c r="BD1168" s="11">
        <v>0</v>
      </c>
      <c r="BE1168" s="14">
        <v>0</v>
      </c>
      <c r="BF1168" s="14">
        <v>0</v>
      </c>
      <c r="BG1168" s="14">
        <v>0</v>
      </c>
      <c r="BH1168" s="14">
        <v>0</v>
      </c>
      <c r="BI1168" s="9">
        <v>0</v>
      </c>
      <c r="BJ1168" s="6">
        <v>0</v>
      </c>
      <c r="BK1168" s="6">
        <v>0</v>
      </c>
      <c r="BL1168" s="6">
        <v>0</v>
      </c>
      <c r="BM1168" s="6">
        <v>0</v>
      </c>
      <c r="BN1168" s="6">
        <v>0</v>
      </c>
      <c r="BO1168" s="6">
        <v>0</v>
      </c>
    </row>
    <row r="1169" spans="3:67" ht="20.100000000000001" customHeight="1">
      <c r="C1169" s="14">
        <v>69021014</v>
      </c>
      <c r="D1169" s="15" t="s">
        <v>1546</v>
      </c>
      <c r="E1169" s="14">
        <v>1</v>
      </c>
      <c r="F1169" s="14">
        <v>68000015</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158</v>
      </c>
      <c r="AT1169" s="15" t="s">
        <v>159</v>
      </c>
      <c r="AU1169" s="14">
        <v>0</v>
      </c>
      <c r="AV1169" s="14">
        <v>0</v>
      </c>
      <c r="AW1169" s="14">
        <v>0</v>
      </c>
      <c r="AX1169" s="15" t="s">
        <v>160</v>
      </c>
      <c r="AY1169" s="15" t="s">
        <v>1114</v>
      </c>
      <c r="AZ1169" s="13">
        <v>0</v>
      </c>
      <c r="BA1169" s="13">
        <v>1</v>
      </c>
      <c r="BB1169" s="15" t="s">
        <v>1550</v>
      </c>
      <c r="BC1169" s="14">
        <v>0</v>
      </c>
      <c r="BD1169" s="11">
        <v>0</v>
      </c>
      <c r="BE1169" s="14">
        <v>0</v>
      </c>
      <c r="BF1169" s="14">
        <v>0</v>
      </c>
      <c r="BG1169" s="14">
        <v>0</v>
      </c>
      <c r="BH1169" s="14">
        <v>0</v>
      </c>
      <c r="BI1169" s="9">
        <v>0</v>
      </c>
      <c r="BJ1169" s="6">
        <v>0</v>
      </c>
      <c r="BK1169" s="6">
        <v>0</v>
      </c>
      <c r="BL1169" s="6">
        <v>0</v>
      </c>
      <c r="BM1169" s="6">
        <v>0</v>
      </c>
      <c r="BN1169" s="6">
        <v>0</v>
      </c>
      <c r="BO1169" s="6">
        <v>0</v>
      </c>
    </row>
    <row r="1170" spans="3:67" ht="20.100000000000001" customHeight="1">
      <c r="C1170" s="14">
        <v>69031001</v>
      </c>
      <c r="D1170" s="15" t="s">
        <v>466</v>
      </c>
      <c r="E1170" s="14">
        <v>1</v>
      </c>
      <c r="F1170" s="14">
        <v>68000110</v>
      </c>
      <c r="G1170" s="14">
        <v>0</v>
      </c>
      <c r="H1170" s="13">
        <v>0</v>
      </c>
      <c r="I1170" s="9">
        <v>1</v>
      </c>
      <c r="J1170" s="14">
        <v>0</v>
      </c>
      <c r="K1170" s="14">
        <v>0</v>
      </c>
      <c r="L1170" s="14">
        <v>0</v>
      </c>
      <c r="M1170" s="14">
        <v>0</v>
      </c>
      <c r="N1170" s="14">
        <v>2</v>
      </c>
      <c r="O1170" s="14">
        <v>1</v>
      </c>
      <c r="P1170" s="14">
        <v>0.05</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160">
        <v>69000021</v>
      </c>
      <c r="AS1170" s="14" t="s">
        <v>158</v>
      </c>
      <c r="AT1170" s="15" t="s">
        <v>159</v>
      </c>
      <c r="AU1170" s="14">
        <v>0</v>
      </c>
      <c r="AV1170" s="14">
        <v>0</v>
      </c>
      <c r="AW1170" s="14">
        <v>0</v>
      </c>
      <c r="AX1170" s="15" t="s">
        <v>160</v>
      </c>
      <c r="AY1170" s="15" t="s">
        <v>158</v>
      </c>
      <c r="AZ1170" s="13">
        <v>0</v>
      </c>
      <c r="BA1170" s="13">
        <v>1</v>
      </c>
      <c r="BB1170" s="68" t="s">
        <v>1551</v>
      </c>
      <c r="BC1170" s="14">
        <v>0</v>
      </c>
      <c r="BD1170" s="11">
        <v>0</v>
      </c>
      <c r="BE1170" s="14">
        <v>0</v>
      </c>
      <c r="BF1170" s="14">
        <v>0</v>
      </c>
      <c r="BG1170" s="14">
        <v>0</v>
      </c>
      <c r="BH1170" s="14">
        <v>0</v>
      </c>
      <c r="BI1170" s="9">
        <v>0</v>
      </c>
      <c r="BJ1170" s="6">
        <v>0</v>
      </c>
      <c r="BK1170" s="6">
        <v>0</v>
      </c>
      <c r="BL1170" s="6">
        <v>0</v>
      </c>
      <c r="BM1170" s="6">
        <v>0</v>
      </c>
      <c r="BN1170" s="6">
        <v>0</v>
      </c>
      <c r="BO1170" s="6">
        <v>0</v>
      </c>
    </row>
    <row r="1171" spans="3:67" ht="20.100000000000001" customHeight="1">
      <c r="C1171" s="14">
        <v>69031002</v>
      </c>
      <c r="D1171" s="15" t="s">
        <v>1552</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158</v>
      </c>
      <c r="AT1171" s="15" t="s">
        <v>159</v>
      </c>
      <c r="AU1171" s="14">
        <v>0</v>
      </c>
      <c r="AV1171" s="14">
        <v>0</v>
      </c>
      <c r="AW1171" s="14">
        <v>0</v>
      </c>
      <c r="AX1171" s="15" t="s">
        <v>160</v>
      </c>
      <c r="AY1171" s="15" t="s">
        <v>1553</v>
      </c>
      <c r="AZ1171" s="13">
        <v>0</v>
      </c>
      <c r="BA1171" s="13">
        <v>1</v>
      </c>
      <c r="BB1171" s="15" t="s">
        <v>1554</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69031003</v>
      </c>
      <c r="D1172" s="15" t="s">
        <v>1555</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158</v>
      </c>
      <c r="AT1172" s="15" t="s">
        <v>159</v>
      </c>
      <c r="AU1172" s="14">
        <v>0</v>
      </c>
      <c r="AV1172" s="14">
        <v>0</v>
      </c>
      <c r="AW1172" s="14">
        <v>0</v>
      </c>
      <c r="AX1172" s="15" t="s">
        <v>160</v>
      </c>
      <c r="AY1172" s="15" t="s">
        <v>1556</v>
      </c>
      <c r="AZ1172" s="13">
        <v>0</v>
      </c>
      <c r="BA1172" s="13">
        <v>1</v>
      </c>
      <c r="BB1172" s="15" t="s">
        <v>1557</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69031004</v>
      </c>
      <c r="D1173" s="15" t="s">
        <v>1558</v>
      </c>
      <c r="E1173" s="14">
        <v>1</v>
      </c>
      <c r="F1173" s="14">
        <v>68000110</v>
      </c>
      <c r="G1173" s="14">
        <v>0</v>
      </c>
      <c r="H1173" s="13">
        <v>0</v>
      </c>
      <c r="I1173" s="9">
        <v>1</v>
      </c>
      <c r="J1173" s="14">
        <v>0</v>
      </c>
      <c r="K1173" s="14">
        <v>0</v>
      </c>
      <c r="L1173" s="14">
        <v>0</v>
      </c>
      <c r="M1173" s="14">
        <v>0</v>
      </c>
      <c r="N1173" s="14">
        <v>2</v>
      </c>
      <c r="O1173" s="14">
        <v>1</v>
      </c>
      <c r="P1173" s="14">
        <v>0.05</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160">
        <v>69000071</v>
      </c>
      <c r="AS1173" s="14" t="s">
        <v>158</v>
      </c>
      <c r="AT1173" s="15" t="s">
        <v>159</v>
      </c>
      <c r="AU1173" s="14">
        <v>0</v>
      </c>
      <c r="AV1173" s="14">
        <v>0</v>
      </c>
      <c r="AW1173" s="14">
        <v>0</v>
      </c>
      <c r="AX1173" s="15" t="s">
        <v>160</v>
      </c>
      <c r="AY1173" s="15" t="s">
        <v>158</v>
      </c>
      <c r="AZ1173" s="13">
        <v>0</v>
      </c>
      <c r="BA1173" s="13">
        <v>1</v>
      </c>
      <c r="BB1173" s="33" t="s">
        <v>1559</v>
      </c>
      <c r="BC1173" s="14">
        <v>0</v>
      </c>
      <c r="BD1173" s="11">
        <v>0</v>
      </c>
      <c r="BE1173" s="14">
        <v>0</v>
      </c>
      <c r="BF1173" s="14">
        <v>0</v>
      </c>
      <c r="BG1173" s="14">
        <v>0</v>
      </c>
      <c r="BH1173" s="14">
        <v>0</v>
      </c>
      <c r="BI1173" s="9">
        <v>0</v>
      </c>
      <c r="BJ1173" s="6">
        <v>1</v>
      </c>
      <c r="BK1173" s="6">
        <v>0</v>
      </c>
      <c r="BL1173" s="6">
        <v>0</v>
      </c>
      <c r="BM1173" s="6">
        <v>0</v>
      </c>
      <c r="BN1173" s="6">
        <v>0</v>
      </c>
      <c r="BO1173" s="6">
        <v>0</v>
      </c>
    </row>
    <row r="1174" spans="3:67" ht="20.100000000000001" customHeight="1">
      <c r="C1174" s="14">
        <v>69031005</v>
      </c>
      <c r="D1174" s="15" t="s">
        <v>1049</v>
      </c>
      <c r="E1174" s="14">
        <v>1</v>
      </c>
      <c r="F1174" s="14">
        <v>68000015</v>
      </c>
      <c r="G1174" s="14">
        <v>0</v>
      </c>
      <c r="H1174" s="13">
        <v>0</v>
      </c>
      <c r="I1174" s="14">
        <v>1</v>
      </c>
      <c r="J1174" s="14">
        <v>0</v>
      </c>
      <c r="K1174" s="14">
        <v>0</v>
      </c>
      <c r="L1174" s="14">
        <v>0</v>
      </c>
      <c r="M1174" s="14">
        <v>0</v>
      </c>
      <c r="N1174" s="14">
        <v>8</v>
      </c>
      <c r="O1174" s="14">
        <v>0</v>
      </c>
      <c r="P1174" s="14">
        <v>0</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158</v>
      </c>
      <c r="AT1174" s="15" t="s">
        <v>159</v>
      </c>
      <c r="AU1174" s="14">
        <v>0</v>
      </c>
      <c r="AV1174" s="14">
        <v>0</v>
      </c>
      <c r="AW1174" s="14">
        <v>0</v>
      </c>
      <c r="AX1174" s="15" t="s">
        <v>160</v>
      </c>
      <c r="AY1174" s="15" t="s">
        <v>1560</v>
      </c>
      <c r="AZ1174" s="13">
        <v>0</v>
      </c>
      <c r="BA1174" s="13">
        <v>1</v>
      </c>
      <c r="BB1174" s="15" t="s">
        <v>1561</v>
      </c>
      <c r="BC1174" s="14">
        <v>0</v>
      </c>
      <c r="BD1174" s="11">
        <v>0</v>
      </c>
      <c r="BE1174" s="14">
        <v>0</v>
      </c>
      <c r="BF1174" s="14">
        <v>0</v>
      </c>
      <c r="BG1174" s="14">
        <v>0</v>
      </c>
      <c r="BH1174" s="14">
        <v>0</v>
      </c>
      <c r="BI1174" s="9">
        <v>0</v>
      </c>
      <c r="BJ1174" s="6">
        <v>1</v>
      </c>
      <c r="BK1174" s="6">
        <v>0</v>
      </c>
      <c r="BL1174" s="6">
        <v>0</v>
      </c>
      <c r="BM1174" s="6">
        <v>0</v>
      </c>
      <c r="BN1174" s="6">
        <v>0</v>
      </c>
      <c r="BO1174" s="6">
        <v>0</v>
      </c>
    </row>
    <row r="1175" spans="3:67" ht="20.100000000000001" customHeight="1">
      <c r="C1175" s="14">
        <v>69031006</v>
      </c>
      <c r="D1175" s="15" t="s">
        <v>1562</v>
      </c>
      <c r="E1175" s="14">
        <v>1</v>
      </c>
      <c r="F1175" s="14">
        <v>68000015</v>
      </c>
      <c r="G1175" s="14">
        <v>0</v>
      </c>
      <c r="H1175" s="13">
        <v>0</v>
      </c>
      <c r="I1175" s="14">
        <v>1</v>
      </c>
      <c r="J1175" s="14">
        <v>0</v>
      </c>
      <c r="K1175" s="14">
        <v>0</v>
      </c>
      <c r="L1175" s="14">
        <v>0</v>
      </c>
      <c r="M1175" s="14">
        <v>0</v>
      </c>
      <c r="N1175" s="14">
        <v>8</v>
      </c>
      <c r="O1175" s="14">
        <v>0</v>
      </c>
      <c r="P1175" s="14">
        <v>0</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158</v>
      </c>
      <c r="AT1175" s="15" t="s">
        <v>159</v>
      </c>
      <c r="AU1175" s="14">
        <v>0</v>
      </c>
      <c r="AV1175" s="14">
        <v>0</v>
      </c>
      <c r="AW1175" s="14">
        <v>0</v>
      </c>
      <c r="AX1175" s="15" t="s">
        <v>160</v>
      </c>
      <c r="AY1175" s="15" t="s">
        <v>1563</v>
      </c>
      <c r="AZ1175" s="13">
        <v>0</v>
      </c>
      <c r="BA1175" s="13">
        <v>1</v>
      </c>
      <c r="BB1175" s="15" t="s">
        <v>1564</v>
      </c>
      <c r="BC1175" s="14">
        <v>0</v>
      </c>
      <c r="BD1175" s="11">
        <v>0</v>
      </c>
      <c r="BE1175" s="14">
        <v>0</v>
      </c>
      <c r="BF1175" s="14">
        <v>0</v>
      </c>
      <c r="BG1175" s="14">
        <v>0</v>
      </c>
      <c r="BH1175" s="14">
        <v>0</v>
      </c>
      <c r="BI1175" s="9">
        <v>0</v>
      </c>
      <c r="BJ1175" s="6">
        <v>1</v>
      </c>
      <c r="BK1175" s="6">
        <v>0</v>
      </c>
      <c r="BL1175" s="6">
        <v>0</v>
      </c>
      <c r="BM1175" s="6">
        <v>0</v>
      </c>
      <c r="BN1175" s="6">
        <v>0</v>
      </c>
      <c r="BO1175" s="6">
        <v>0</v>
      </c>
    </row>
    <row r="1176" spans="3:67" ht="20.100000000000001" customHeight="1">
      <c r="C1176" s="14">
        <v>69031007</v>
      </c>
      <c r="D1176" s="15" t="s">
        <v>1565</v>
      </c>
      <c r="E1176" s="14">
        <v>1</v>
      </c>
      <c r="F1176" s="14">
        <v>68000110</v>
      </c>
      <c r="G1176" s="14">
        <v>0</v>
      </c>
      <c r="H1176" s="13">
        <v>0</v>
      </c>
      <c r="I1176" s="9">
        <v>1</v>
      </c>
      <c r="J1176" s="14">
        <v>0</v>
      </c>
      <c r="K1176" s="14">
        <v>0</v>
      </c>
      <c r="L1176" s="14">
        <v>0</v>
      </c>
      <c r="M1176" s="14">
        <v>0</v>
      </c>
      <c r="N1176" s="14">
        <v>2</v>
      </c>
      <c r="O1176" s="14">
        <v>7</v>
      </c>
      <c r="P1176" s="14">
        <v>0.05</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172">
        <v>10001001</v>
      </c>
      <c r="AS1176" s="14" t="s">
        <v>158</v>
      </c>
      <c r="AT1176" s="15" t="s">
        <v>159</v>
      </c>
      <c r="AU1176" s="14">
        <v>0</v>
      </c>
      <c r="AV1176" s="14">
        <v>0</v>
      </c>
      <c r="AW1176" s="14">
        <v>0</v>
      </c>
      <c r="AX1176" s="15" t="s">
        <v>160</v>
      </c>
      <c r="AY1176" s="15" t="s">
        <v>158</v>
      </c>
      <c r="AZ1176" s="13">
        <v>0</v>
      </c>
      <c r="BA1176" s="13">
        <v>1</v>
      </c>
      <c r="BB1176" s="68" t="s">
        <v>1566</v>
      </c>
      <c r="BC1176" s="14">
        <v>0</v>
      </c>
      <c r="BD1176" s="11">
        <v>0</v>
      </c>
      <c r="BE1176" s="14">
        <v>0</v>
      </c>
      <c r="BF1176" s="14">
        <v>0</v>
      </c>
      <c r="BG1176" s="14">
        <v>0</v>
      </c>
      <c r="BH1176" s="14">
        <v>0</v>
      </c>
      <c r="BI1176" s="9">
        <v>0</v>
      </c>
      <c r="BJ1176" s="6">
        <v>1</v>
      </c>
      <c r="BK1176" s="6">
        <v>0</v>
      </c>
      <c r="BL1176" s="6">
        <v>0</v>
      </c>
      <c r="BM1176" s="6">
        <v>0</v>
      </c>
      <c r="BN1176" s="6">
        <v>0</v>
      </c>
      <c r="BO1176" s="6">
        <v>0</v>
      </c>
    </row>
    <row r="1177" spans="3:67" ht="20.100000000000001" customHeight="1">
      <c r="C1177" s="14">
        <v>69031008</v>
      </c>
      <c r="D1177" s="15" t="s">
        <v>1567</v>
      </c>
      <c r="E1177" s="14">
        <v>1</v>
      </c>
      <c r="F1177" s="14">
        <v>68000015</v>
      </c>
      <c r="G1177" s="14">
        <v>0</v>
      </c>
      <c r="H1177" s="13">
        <v>0</v>
      </c>
      <c r="I1177" s="14">
        <v>1</v>
      </c>
      <c r="J1177" s="14">
        <v>0</v>
      </c>
      <c r="K1177" s="14">
        <v>0</v>
      </c>
      <c r="L1177" s="14">
        <v>0</v>
      </c>
      <c r="M1177" s="14">
        <v>0</v>
      </c>
      <c r="N1177" s="14">
        <v>8</v>
      </c>
      <c r="O1177" s="14">
        <v>0</v>
      </c>
      <c r="P1177" s="14">
        <v>0</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158</v>
      </c>
      <c r="AT1177" s="15" t="s">
        <v>159</v>
      </c>
      <c r="AU1177" s="14">
        <v>0</v>
      </c>
      <c r="AV1177" s="14">
        <v>0</v>
      </c>
      <c r="AW1177" s="14">
        <v>0</v>
      </c>
      <c r="AX1177" s="15" t="s">
        <v>160</v>
      </c>
      <c r="AY1177" s="15" t="s">
        <v>1568</v>
      </c>
      <c r="AZ1177" s="13">
        <v>0</v>
      </c>
      <c r="BA1177" s="13">
        <v>1</v>
      </c>
      <c r="BB1177" s="15" t="s">
        <v>1569</v>
      </c>
      <c r="BC1177" s="14">
        <v>0</v>
      </c>
      <c r="BD1177" s="11">
        <v>0</v>
      </c>
      <c r="BE1177" s="14">
        <v>0</v>
      </c>
      <c r="BF1177" s="14">
        <v>0</v>
      </c>
      <c r="BG1177" s="14">
        <v>0</v>
      </c>
      <c r="BH1177" s="14">
        <v>0</v>
      </c>
      <c r="BI1177" s="9">
        <v>0</v>
      </c>
      <c r="BJ1177" s="6">
        <v>1</v>
      </c>
      <c r="BK1177" s="6">
        <v>0</v>
      </c>
      <c r="BL1177" s="6">
        <v>0</v>
      </c>
      <c r="BM1177" s="6">
        <v>0</v>
      </c>
      <c r="BN1177" s="6">
        <v>0</v>
      </c>
      <c r="BO1177" s="6">
        <v>0</v>
      </c>
    </row>
    <row r="1178" spans="3:67" ht="20.100000000000001" customHeight="1">
      <c r="C1178" s="14">
        <v>69031009</v>
      </c>
      <c r="D1178" s="15" t="s">
        <v>1558</v>
      </c>
      <c r="E1178" s="14">
        <v>1</v>
      </c>
      <c r="F1178" s="14">
        <v>68000015</v>
      </c>
      <c r="G1178" s="14">
        <v>0</v>
      </c>
      <c r="H1178" s="13">
        <v>0</v>
      </c>
      <c r="I1178" s="14">
        <v>1</v>
      </c>
      <c r="J1178" s="14">
        <v>0</v>
      </c>
      <c r="K1178" s="14">
        <v>0</v>
      </c>
      <c r="L1178" s="14">
        <v>0</v>
      </c>
      <c r="M1178" s="14">
        <v>0</v>
      </c>
      <c r="N1178" s="14">
        <v>8</v>
      </c>
      <c r="O1178" s="14">
        <v>0</v>
      </c>
      <c r="P1178" s="14">
        <v>0</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158</v>
      </c>
      <c r="AT1178" s="15" t="s">
        <v>159</v>
      </c>
      <c r="AU1178" s="14">
        <v>0</v>
      </c>
      <c r="AV1178" s="14">
        <v>0</v>
      </c>
      <c r="AW1178" s="14">
        <v>0</v>
      </c>
      <c r="AX1178" s="15" t="s">
        <v>160</v>
      </c>
      <c r="AY1178" s="15" t="s">
        <v>1570</v>
      </c>
      <c r="AZ1178" s="13">
        <v>0</v>
      </c>
      <c r="BA1178" s="13">
        <v>1</v>
      </c>
      <c r="BB1178" s="15" t="s">
        <v>1571</v>
      </c>
      <c r="BC1178" s="14">
        <v>0</v>
      </c>
      <c r="BD1178" s="11">
        <v>0</v>
      </c>
      <c r="BE1178" s="14">
        <v>0</v>
      </c>
      <c r="BF1178" s="14">
        <v>0</v>
      </c>
      <c r="BG1178" s="14">
        <v>0</v>
      </c>
      <c r="BH1178" s="14">
        <v>0</v>
      </c>
      <c r="BI1178" s="9">
        <v>0</v>
      </c>
      <c r="BJ1178" s="6">
        <v>1</v>
      </c>
      <c r="BK1178" s="6">
        <v>0</v>
      </c>
      <c r="BL1178" s="6">
        <v>0</v>
      </c>
      <c r="BM1178" s="6">
        <v>0</v>
      </c>
      <c r="BN1178" s="6">
        <v>0</v>
      </c>
      <c r="BO1178" s="6">
        <v>0</v>
      </c>
    </row>
    <row r="1179" spans="3:67" ht="20.100000000000001" customHeight="1">
      <c r="C1179" s="14">
        <v>69031010</v>
      </c>
      <c r="D1179" s="15" t="s">
        <v>1572</v>
      </c>
      <c r="E1179" s="14">
        <v>1</v>
      </c>
      <c r="F1179" s="14">
        <v>68000110</v>
      </c>
      <c r="G1179" s="14">
        <v>0</v>
      </c>
      <c r="H1179" s="13">
        <v>0</v>
      </c>
      <c r="I1179" s="9">
        <v>1</v>
      </c>
      <c r="J1179" s="14">
        <v>0</v>
      </c>
      <c r="K1179" s="14">
        <v>0</v>
      </c>
      <c r="L1179" s="14">
        <v>0</v>
      </c>
      <c r="M1179" s="14">
        <v>0</v>
      </c>
      <c r="N1179" s="14">
        <v>2</v>
      </c>
      <c r="O1179" s="14">
        <v>4</v>
      </c>
      <c r="P1179" s="14">
        <v>0.2</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160">
        <v>69000022</v>
      </c>
      <c r="AS1179" s="14" t="s">
        <v>158</v>
      </c>
      <c r="AT1179" s="15" t="s">
        <v>159</v>
      </c>
      <c r="AU1179" s="14">
        <v>0</v>
      </c>
      <c r="AV1179" s="14">
        <v>0</v>
      </c>
      <c r="AW1179" s="14">
        <v>0</v>
      </c>
      <c r="AX1179" s="15" t="s">
        <v>160</v>
      </c>
      <c r="AY1179" s="15" t="s">
        <v>158</v>
      </c>
      <c r="AZ1179" s="13">
        <v>0</v>
      </c>
      <c r="BA1179" s="13">
        <v>1</v>
      </c>
      <c r="BB1179" s="15" t="s">
        <v>1573</v>
      </c>
      <c r="BC1179" s="14">
        <v>0</v>
      </c>
      <c r="BD1179" s="11">
        <v>0</v>
      </c>
      <c r="BE1179" s="14">
        <v>0</v>
      </c>
      <c r="BF1179" s="14">
        <v>0</v>
      </c>
      <c r="BG1179" s="14">
        <v>0</v>
      </c>
      <c r="BH1179" s="14">
        <v>0</v>
      </c>
      <c r="BI1179" s="9">
        <v>0</v>
      </c>
      <c r="BJ1179" s="6">
        <v>1</v>
      </c>
      <c r="BK1179" s="6">
        <v>0</v>
      </c>
      <c r="BL1179" s="6">
        <v>0</v>
      </c>
      <c r="BM1179" s="6">
        <v>0</v>
      </c>
      <c r="BN1179" s="6">
        <v>0</v>
      </c>
      <c r="BO1179" s="6">
        <v>0</v>
      </c>
    </row>
    <row r="1180" spans="3:67" ht="20.100000000000001" customHeight="1">
      <c r="C1180" s="14">
        <v>69032001</v>
      </c>
      <c r="D1180" s="15" t="s">
        <v>1574</v>
      </c>
      <c r="E1180" s="14">
        <v>1</v>
      </c>
      <c r="F1180" s="14">
        <v>68000015</v>
      </c>
      <c r="G1180" s="14">
        <v>0</v>
      </c>
      <c r="H1180" s="13">
        <v>0</v>
      </c>
      <c r="I1180" s="14">
        <v>1</v>
      </c>
      <c r="J1180" s="14">
        <v>0</v>
      </c>
      <c r="K1180" s="14">
        <v>0</v>
      </c>
      <c r="L1180" s="14">
        <v>0</v>
      </c>
      <c r="M1180" s="14">
        <v>0</v>
      </c>
      <c r="N1180" s="14">
        <v>8</v>
      </c>
      <c r="O1180" s="14">
        <v>0</v>
      </c>
      <c r="P1180" s="14">
        <v>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158</v>
      </c>
      <c r="AT1180" s="15" t="s">
        <v>159</v>
      </c>
      <c r="AU1180" s="14">
        <v>0</v>
      </c>
      <c r="AV1180" s="14">
        <v>0</v>
      </c>
      <c r="AW1180" s="14">
        <v>0</v>
      </c>
      <c r="AX1180" s="15" t="s">
        <v>160</v>
      </c>
      <c r="AY1180" s="15" t="s">
        <v>1575</v>
      </c>
      <c r="AZ1180" s="13">
        <v>0</v>
      </c>
      <c r="BA1180" s="13">
        <v>1</v>
      </c>
      <c r="BB1180" s="174" t="s">
        <v>1576</v>
      </c>
      <c r="BC1180" s="14">
        <v>0</v>
      </c>
      <c r="BD1180" s="11">
        <v>0</v>
      </c>
      <c r="BE1180" s="14">
        <v>0</v>
      </c>
      <c r="BF1180" s="14">
        <v>0</v>
      </c>
      <c r="BG1180" s="14">
        <v>0</v>
      </c>
      <c r="BH1180" s="14">
        <v>0</v>
      </c>
      <c r="BI1180" s="9">
        <v>0</v>
      </c>
      <c r="BJ1180" s="6">
        <v>1</v>
      </c>
      <c r="BK1180" s="6">
        <v>0</v>
      </c>
      <c r="BL1180" s="6">
        <v>0</v>
      </c>
      <c r="BM1180" s="6">
        <v>0</v>
      </c>
      <c r="BN1180" s="6">
        <v>0</v>
      </c>
      <c r="BO1180" s="6">
        <v>0</v>
      </c>
    </row>
    <row r="1181" spans="3:67" ht="20.100000000000001" customHeight="1">
      <c r="C1181" s="14">
        <v>69032002</v>
      </c>
      <c r="D1181" s="15" t="s">
        <v>1577</v>
      </c>
      <c r="E1181" s="14">
        <v>1</v>
      </c>
      <c r="F1181" s="14">
        <v>68000015</v>
      </c>
      <c r="G1181" s="14">
        <v>0</v>
      </c>
      <c r="H1181" s="13">
        <v>0</v>
      </c>
      <c r="I1181" s="14">
        <v>1</v>
      </c>
      <c r="J1181" s="14">
        <v>0</v>
      </c>
      <c r="K1181" s="14">
        <v>0</v>
      </c>
      <c r="L1181" s="14">
        <v>0</v>
      </c>
      <c r="M1181" s="14">
        <v>0</v>
      </c>
      <c r="N1181" s="14">
        <v>8</v>
      </c>
      <c r="O1181" s="14">
        <v>0</v>
      </c>
      <c r="P1181" s="14">
        <v>0</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158</v>
      </c>
      <c r="AT1181" s="15" t="s">
        <v>159</v>
      </c>
      <c r="AU1181" s="14">
        <v>0</v>
      </c>
      <c r="AV1181" s="14">
        <v>0</v>
      </c>
      <c r="AW1181" s="14">
        <v>0</v>
      </c>
      <c r="AX1181" s="15" t="s">
        <v>160</v>
      </c>
      <c r="AY1181" s="15" t="s">
        <v>1578</v>
      </c>
      <c r="AZ1181" s="13">
        <v>0</v>
      </c>
      <c r="BA1181" s="13">
        <v>1</v>
      </c>
      <c r="BB1181" s="174" t="s">
        <v>1579</v>
      </c>
      <c r="BC1181" s="14">
        <v>0</v>
      </c>
      <c r="BD1181" s="11">
        <v>0</v>
      </c>
      <c r="BE1181" s="14">
        <v>0</v>
      </c>
      <c r="BF1181" s="14">
        <v>0</v>
      </c>
      <c r="BG1181" s="14">
        <v>0</v>
      </c>
      <c r="BH1181" s="14">
        <v>0</v>
      </c>
      <c r="BI1181" s="9">
        <v>0</v>
      </c>
      <c r="BJ1181" s="6">
        <v>1</v>
      </c>
      <c r="BK1181" s="6">
        <v>0</v>
      </c>
      <c r="BL1181" s="6">
        <v>0</v>
      </c>
      <c r="BM1181" s="6">
        <v>0</v>
      </c>
      <c r="BN1181" s="6">
        <v>0</v>
      </c>
      <c r="BO1181" s="6">
        <v>0</v>
      </c>
    </row>
    <row r="1182" spans="3:67" ht="20.100000000000001" customHeight="1">
      <c r="C1182" s="14">
        <v>69032003</v>
      </c>
      <c r="D1182" s="15" t="s">
        <v>1580</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158</v>
      </c>
      <c r="AT1182" s="15" t="s">
        <v>159</v>
      </c>
      <c r="AU1182" s="14">
        <v>0</v>
      </c>
      <c r="AV1182" s="14">
        <v>0</v>
      </c>
      <c r="AW1182" s="14">
        <v>0</v>
      </c>
      <c r="AX1182" s="15" t="s">
        <v>160</v>
      </c>
      <c r="AY1182" s="15" t="s">
        <v>1581</v>
      </c>
      <c r="AZ1182" s="13">
        <v>0</v>
      </c>
      <c r="BA1182" s="13">
        <v>1</v>
      </c>
      <c r="BB1182" s="174" t="s">
        <v>1582</v>
      </c>
      <c r="BC1182" s="14">
        <v>0</v>
      </c>
      <c r="BD1182" s="11">
        <v>0</v>
      </c>
      <c r="BE1182" s="14">
        <v>0</v>
      </c>
      <c r="BF1182" s="14">
        <v>0</v>
      </c>
      <c r="BG1182" s="14">
        <v>0</v>
      </c>
      <c r="BH1182" s="14">
        <v>0</v>
      </c>
      <c r="BI1182" s="9">
        <v>0</v>
      </c>
      <c r="BJ1182" s="6">
        <v>1</v>
      </c>
      <c r="BK1182" s="6">
        <v>0</v>
      </c>
      <c r="BL1182" s="6">
        <v>0</v>
      </c>
      <c r="BM1182" s="6">
        <v>0</v>
      </c>
      <c r="BN1182" s="6">
        <v>0</v>
      </c>
      <c r="BO1182" s="6">
        <v>0</v>
      </c>
    </row>
    <row r="1183" spans="3:67" ht="20.100000000000001" customHeight="1">
      <c r="C1183" s="14">
        <v>69032004</v>
      </c>
      <c r="D1183" s="15" t="s">
        <v>1583</v>
      </c>
      <c r="E1183" s="14">
        <v>1</v>
      </c>
      <c r="F1183" s="14">
        <v>68000110</v>
      </c>
      <c r="G1183" s="14">
        <v>0</v>
      </c>
      <c r="H1183" s="13">
        <v>0</v>
      </c>
      <c r="I1183" s="9">
        <v>1</v>
      </c>
      <c r="J1183" s="14">
        <v>0</v>
      </c>
      <c r="K1183" s="14">
        <v>0</v>
      </c>
      <c r="L1183" s="14">
        <v>0</v>
      </c>
      <c r="M1183" s="14">
        <v>0</v>
      </c>
      <c r="N1183" s="14">
        <v>2</v>
      </c>
      <c r="O1183" s="14">
        <v>3</v>
      </c>
      <c r="P1183" s="14">
        <v>0.05</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160">
        <v>69000101</v>
      </c>
      <c r="AS1183" s="14" t="s">
        <v>158</v>
      </c>
      <c r="AT1183" s="15" t="s">
        <v>159</v>
      </c>
      <c r="AU1183" s="14">
        <v>0</v>
      </c>
      <c r="AV1183" s="14">
        <v>0</v>
      </c>
      <c r="AW1183" s="14">
        <v>0</v>
      </c>
      <c r="AX1183" s="15" t="s">
        <v>160</v>
      </c>
      <c r="AY1183" s="15" t="s">
        <v>158</v>
      </c>
      <c r="AZ1183" s="13">
        <v>0</v>
      </c>
      <c r="BA1183" s="13">
        <v>1</v>
      </c>
      <c r="BB1183" s="68" t="s">
        <v>1584</v>
      </c>
      <c r="BC1183" s="14">
        <v>0</v>
      </c>
      <c r="BD1183" s="11">
        <v>0</v>
      </c>
      <c r="BE1183" s="14">
        <v>0</v>
      </c>
      <c r="BF1183" s="14">
        <v>0</v>
      </c>
      <c r="BG1183" s="14">
        <v>0</v>
      </c>
      <c r="BH1183" s="14">
        <v>0</v>
      </c>
      <c r="BI1183" s="9">
        <v>0</v>
      </c>
      <c r="BJ1183" s="6">
        <v>1</v>
      </c>
      <c r="BK1183" s="6">
        <v>0</v>
      </c>
      <c r="BL1183" s="6">
        <v>0</v>
      </c>
      <c r="BM1183" s="6">
        <v>0</v>
      </c>
      <c r="BN1183" s="6">
        <v>0</v>
      </c>
      <c r="BO1183" s="6">
        <v>0</v>
      </c>
    </row>
    <row r="1184" spans="3:67" ht="20.100000000000001" customHeight="1">
      <c r="C1184" s="14">
        <v>69032005</v>
      </c>
      <c r="D1184" s="7" t="s">
        <v>1585</v>
      </c>
      <c r="E1184" s="14">
        <v>1</v>
      </c>
      <c r="F1184" s="14">
        <v>66001007</v>
      </c>
      <c r="G1184" s="6">
        <v>0</v>
      </c>
      <c r="H1184" s="6">
        <v>0</v>
      </c>
      <c r="I1184" s="14">
        <v>1</v>
      </c>
      <c r="J1184" s="14">
        <v>0</v>
      </c>
      <c r="K1184" s="6">
        <v>0</v>
      </c>
      <c r="L1184" s="6">
        <v>0</v>
      </c>
      <c r="M1184" s="6">
        <v>0</v>
      </c>
      <c r="N1184" s="6">
        <v>2</v>
      </c>
      <c r="O1184" s="6">
        <v>3</v>
      </c>
      <c r="P1184" s="6">
        <v>0.15</v>
      </c>
      <c r="Q1184" s="6">
        <v>0</v>
      </c>
      <c r="R1184" s="6">
        <v>0</v>
      </c>
      <c r="S1184" s="6">
        <v>0</v>
      </c>
      <c r="T1184" s="11">
        <v>1</v>
      </c>
      <c r="U1184" s="6">
        <v>2</v>
      </c>
      <c r="V1184" s="6">
        <v>0</v>
      </c>
      <c r="W1184" s="6">
        <v>0</v>
      </c>
      <c r="X1184" s="6">
        <v>0</v>
      </c>
      <c r="Y1184" s="6">
        <v>0</v>
      </c>
      <c r="Z1184" s="6">
        <v>0</v>
      </c>
      <c r="AA1184" s="6">
        <v>0</v>
      </c>
      <c r="AB1184" s="14">
        <v>1</v>
      </c>
      <c r="AC1184" s="6">
        <v>0</v>
      </c>
      <c r="AD1184" s="6">
        <v>15</v>
      </c>
      <c r="AE1184" s="6">
        <v>0</v>
      </c>
      <c r="AF1184" s="6">
        <v>0</v>
      </c>
      <c r="AG1184" s="6">
        <v>7</v>
      </c>
      <c r="AH1184" s="6">
        <v>0</v>
      </c>
      <c r="AI1184" s="6">
        <v>0</v>
      </c>
      <c r="AJ1184" s="6">
        <v>6</v>
      </c>
      <c r="AK1184" s="6">
        <v>0</v>
      </c>
      <c r="AL1184" s="6">
        <v>0</v>
      </c>
      <c r="AM1184" s="6">
        <v>0</v>
      </c>
      <c r="AN1184" s="6">
        <v>0.5</v>
      </c>
      <c r="AO1184" s="6">
        <v>1000</v>
      </c>
      <c r="AP1184" s="6">
        <v>0</v>
      </c>
      <c r="AQ1184" s="6">
        <v>0</v>
      </c>
      <c r="AR1184" s="160">
        <v>0</v>
      </c>
      <c r="AS1184" s="6">
        <v>69000121</v>
      </c>
      <c r="AT1184" s="7" t="s">
        <v>197</v>
      </c>
      <c r="AU1184" s="6" t="s">
        <v>788</v>
      </c>
      <c r="AV1184" s="6" t="s">
        <v>158</v>
      </c>
      <c r="AW1184" s="6" t="s">
        <v>872</v>
      </c>
      <c r="AX1184" s="7" t="s">
        <v>160</v>
      </c>
      <c r="AY1184" s="6">
        <v>0</v>
      </c>
      <c r="AZ1184" s="13">
        <v>0</v>
      </c>
      <c r="BA1184" s="13">
        <v>1</v>
      </c>
      <c r="BB1184" s="174" t="s">
        <v>1407</v>
      </c>
      <c r="BC1184" s="6">
        <v>0</v>
      </c>
      <c r="BD1184" s="11">
        <v>0</v>
      </c>
      <c r="BE1184" s="6">
        <v>0</v>
      </c>
      <c r="BF1184" s="6">
        <v>0</v>
      </c>
      <c r="BG1184" s="6">
        <v>0</v>
      </c>
      <c r="BH1184" s="6">
        <v>0</v>
      </c>
      <c r="BI1184" s="9">
        <v>0</v>
      </c>
      <c r="BJ1184" s="6">
        <v>1</v>
      </c>
      <c r="BK1184" s="6">
        <v>0</v>
      </c>
      <c r="BL1184" s="6">
        <v>0</v>
      </c>
      <c r="BM1184" s="6">
        <v>0</v>
      </c>
      <c r="BN1184" s="6">
        <v>0</v>
      </c>
      <c r="BO1184" s="6">
        <v>0</v>
      </c>
    </row>
    <row r="1185" spans="3:67" ht="20.100000000000001" customHeight="1">
      <c r="C1185" s="14">
        <v>69032006</v>
      </c>
      <c r="D1185" s="141" t="s">
        <v>1586</v>
      </c>
      <c r="E1185" s="104">
        <v>1</v>
      </c>
      <c r="F1185" s="104">
        <v>66001007</v>
      </c>
      <c r="G1185" s="104">
        <v>0</v>
      </c>
      <c r="H1185" s="104">
        <v>0</v>
      </c>
      <c r="I1185" s="104">
        <v>1</v>
      </c>
      <c r="J1185" s="104">
        <v>0</v>
      </c>
      <c r="K1185" s="104">
        <v>0</v>
      </c>
      <c r="L1185" s="104">
        <v>0</v>
      </c>
      <c r="M1185" s="104">
        <v>0</v>
      </c>
      <c r="N1185" s="104">
        <v>2</v>
      </c>
      <c r="O1185" s="104">
        <v>2</v>
      </c>
      <c r="P1185" s="104">
        <v>0.1</v>
      </c>
      <c r="Q1185" s="104">
        <v>0</v>
      </c>
      <c r="R1185" s="104">
        <v>0</v>
      </c>
      <c r="S1185" s="104">
        <v>0</v>
      </c>
      <c r="T1185" s="104">
        <v>1</v>
      </c>
      <c r="U1185" s="104">
        <v>2</v>
      </c>
      <c r="V1185" s="104">
        <v>0</v>
      </c>
      <c r="W1185" s="104">
        <v>0</v>
      </c>
      <c r="X1185" s="104">
        <v>0</v>
      </c>
      <c r="Y1185" s="104">
        <v>0</v>
      </c>
      <c r="Z1185" s="104">
        <v>0</v>
      </c>
      <c r="AA1185" s="104">
        <v>0</v>
      </c>
      <c r="AB1185" s="104">
        <v>1</v>
      </c>
      <c r="AC1185" s="104">
        <v>0</v>
      </c>
      <c r="AD1185" s="104">
        <v>15</v>
      </c>
      <c r="AE1185" s="104">
        <v>0</v>
      </c>
      <c r="AF1185" s="104">
        <v>0</v>
      </c>
      <c r="AG1185" s="104">
        <v>7</v>
      </c>
      <c r="AH1185" s="104">
        <v>0</v>
      </c>
      <c r="AI1185" s="104">
        <v>0</v>
      </c>
      <c r="AJ1185" s="104">
        <v>6</v>
      </c>
      <c r="AK1185" s="104">
        <v>0</v>
      </c>
      <c r="AL1185" s="104">
        <v>0</v>
      </c>
      <c r="AM1185" s="104">
        <v>0</v>
      </c>
      <c r="AN1185" s="104">
        <v>0</v>
      </c>
      <c r="AO1185" s="104">
        <v>1000</v>
      </c>
      <c r="AP1185" s="104">
        <v>0</v>
      </c>
      <c r="AQ1185" s="104">
        <v>0</v>
      </c>
      <c r="AR1185" s="173">
        <v>10001003</v>
      </c>
      <c r="AS1185" s="104">
        <v>0</v>
      </c>
      <c r="AT1185" s="141" t="s">
        <v>197</v>
      </c>
      <c r="AU1185" s="104" t="s">
        <v>788</v>
      </c>
      <c r="AV1185" s="104" t="s">
        <v>158</v>
      </c>
      <c r="AW1185" s="104">
        <v>0</v>
      </c>
      <c r="AX1185" s="141" t="s">
        <v>160</v>
      </c>
      <c r="AY1185" s="104">
        <v>0</v>
      </c>
      <c r="AZ1185" s="104">
        <v>0</v>
      </c>
      <c r="BA1185" s="13">
        <v>1</v>
      </c>
      <c r="BB1185" s="175" t="s">
        <v>1587</v>
      </c>
      <c r="BC1185" s="104">
        <v>0</v>
      </c>
      <c r="BD1185" s="104">
        <v>0</v>
      </c>
      <c r="BE1185" s="104">
        <v>0</v>
      </c>
      <c r="BF1185" s="104">
        <v>0</v>
      </c>
      <c r="BG1185" s="104">
        <v>0</v>
      </c>
      <c r="BH1185" s="104">
        <v>0</v>
      </c>
      <c r="BI1185" s="147">
        <v>0</v>
      </c>
      <c r="BJ1185" s="6">
        <v>1</v>
      </c>
      <c r="BK1185" s="104">
        <v>0</v>
      </c>
      <c r="BL1185" s="104">
        <v>0</v>
      </c>
      <c r="BM1185" s="104">
        <v>0</v>
      </c>
      <c r="BN1185" s="104">
        <v>0</v>
      </c>
      <c r="BO1185" s="104">
        <v>0</v>
      </c>
    </row>
    <row r="1186" spans="3:67" ht="19.5" customHeight="1">
      <c r="C1186" s="14">
        <v>69032007</v>
      </c>
      <c r="D1186" s="15" t="s">
        <v>1588</v>
      </c>
      <c r="E1186" s="11">
        <v>1</v>
      </c>
      <c r="F1186" s="14">
        <v>62021301</v>
      </c>
      <c r="G1186" s="11">
        <v>62021203</v>
      </c>
      <c r="H1186" s="13">
        <v>0</v>
      </c>
      <c r="I1186" s="11">
        <v>32</v>
      </c>
      <c r="J1186" s="11">
        <v>2</v>
      </c>
      <c r="K1186" s="11">
        <v>0</v>
      </c>
      <c r="L1186" s="14">
        <v>0</v>
      </c>
      <c r="M1186" s="14">
        <v>0</v>
      </c>
      <c r="N1186" s="14">
        <v>2</v>
      </c>
      <c r="O1186" s="14">
        <v>14</v>
      </c>
      <c r="P1186" s="14">
        <v>1</v>
      </c>
      <c r="Q1186" s="14">
        <v>0</v>
      </c>
      <c r="R1186" s="6">
        <v>0</v>
      </c>
      <c r="S1186" s="13">
        <v>0</v>
      </c>
      <c r="T1186" s="11">
        <v>1</v>
      </c>
      <c r="U1186" s="14">
        <v>2</v>
      </c>
      <c r="V1186" s="14">
        <v>0</v>
      </c>
      <c r="W1186" s="14">
        <v>2.5</v>
      </c>
      <c r="X1186" s="14">
        <v>1500</v>
      </c>
      <c r="Y1186" s="14">
        <v>0</v>
      </c>
      <c r="Z1186" s="14">
        <v>0</v>
      </c>
      <c r="AA1186" s="14">
        <v>0</v>
      </c>
      <c r="AB1186" s="14">
        <v>1</v>
      </c>
      <c r="AC1186" s="14">
        <v>0</v>
      </c>
      <c r="AD1186" s="14">
        <v>3</v>
      </c>
      <c r="AE1186" s="14">
        <v>1</v>
      </c>
      <c r="AF1186" s="14">
        <v>3</v>
      </c>
      <c r="AG1186" s="6">
        <v>2</v>
      </c>
      <c r="AH1186" s="6">
        <v>2</v>
      </c>
      <c r="AI1186" s="6">
        <v>0</v>
      </c>
      <c r="AJ1186" s="6">
        <v>0</v>
      </c>
      <c r="AK1186" s="14">
        <v>0</v>
      </c>
      <c r="AL1186" s="14">
        <v>0</v>
      </c>
      <c r="AM1186" s="14">
        <v>0</v>
      </c>
      <c r="AN1186" s="14">
        <v>0</v>
      </c>
      <c r="AO1186" s="14">
        <v>2000</v>
      </c>
      <c r="AP1186" s="14">
        <v>0</v>
      </c>
      <c r="AQ1186" s="14">
        <v>0</v>
      </c>
      <c r="AR1186" s="6">
        <v>69000141</v>
      </c>
      <c r="AS1186" s="14">
        <v>0</v>
      </c>
      <c r="AT1186" s="15" t="s">
        <v>159</v>
      </c>
      <c r="AU1186" s="14" t="s">
        <v>356</v>
      </c>
      <c r="AV1186" s="14">
        <v>0</v>
      </c>
      <c r="AW1186" s="14">
        <v>0</v>
      </c>
      <c r="AX1186" s="15" t="s">
        <v>160</v>
      </c>
      <c r="AY1186" s="15">
        <v>0</v>
      </c>
      <c r="AZ1186" s="13">
        <v>0</v>
      </c>
      <c r="BA1186" s="13">
        <v>0</v>
      </c>
      <c r="BB1186" s="174" t="s">
        <v>1589</v>
      </c>
      <c r="BC1186" s="14">
        <v>0</v>
      </c>
      <c r="BD1186" s="11">
        <v>0</v>
      </c>
      <c r="BE1186" s="14">
        <v>0</v>
      </c>
      <c r="BF1186" s="14">
        <v>0</v>
      </c>
      <c r="BG1186" s="14">
        <v>0</v>
      </c>
      <c r="BH1186" s="14">
        <v>0</v>
      </c>
      <c r="BI1186" s="9">
        <v>0</v>
      </c>
      <c r="BJ1186" s="6">
        <v>1</v>
      </c>
      <c r="BK1186" s="6">
        <v>0</v>
      </c>
      <c r="BL1186" s="6">
        <v>0</v>
      </c>
      <c r="BM1186" s="6">
        <v>0</v>
      </c>
      <c r="BN1186" s="6">
        <v>0</v>
      </c>
      <c r="BO1186" s="6">
        <v>0</v>
      </c>
    </row>
    <row r="1187" spans="3:67" ht="20.100000000000001" customHeight="1">
      <c r="C1187" s="14">
        <v>69032008</v>
      </c>
      <c r="D1187" s="15" t="s">
        <v>1590</v>
      </c>
      <c r="E1187" s="14">
        <v>1</v>
      </c>
      <c r="F1187" s="14">
        <v>68000002</v>
      </c>
      <c r="G1187" s="14">
        <v>0</v>
      </c>
      <c r="H1187" s="13">
        <v>0</v>
      </c>
      <c r="I1187" s="14">
        <v>1</v>
      </c>
      <c r="J1187" s="14">
        <v>0</v>
      </c>
      <c r="K1187" s="14">
        <v>0</v>
      </c>
      <c r="L1187" s="14">
        <v>0</v>
      </c>
      <c r="M1187" s="14">
        <v>0</v>
      </c>
      <c r="N1187" s="14">
        <v>2</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0</v>
      </c>
      <c r="AE1187" s="14">
        <v>0</v>
      </c>
      <c r="AF1187" s="14">
        <v>0</v>
      </c>
      <c r="AG1187" s="6">
        <v>2</v>
      </c>
      <c r="AH1187" s="6">
        <v>0</v>
      </c>
      <c r="AI1187" s="6">
        <v>0</v>
      </c>
      <c r="AJ1187" s="6">
        <v>0</v>
      </c>
      <c r="AK1187" s="14">
        <v>0</v>
      </c>
      <c r="AL1187" s="14">
        <v>0</v>
      </c>
      <c r="AM1187" s="14">
        <v>0</v>
      </c>
      <c r="AN1187" s="14">
        <v>0</v>
      </c>
      <c r="AO1187" s="14">
        <v>1000</v>
      </c>
      <c r="AP1187" s="14">
        <v>0</v>
      </c>
      <c r="AQ1187" s="14">
        <v>0</v>
      </c>
      <c r="AR1187" s="6">
        <v>0</v>
      </c>
      <c r="AS1187" s="14" t="s">
        <v>158</v>
      </c>
      <c r="AT1187" s="15" t="s">
        <v>159</v>
      </c>
      <c r="AU1187" s="14">
        <v>0</v>
      </c>
      <c r="AV1187" s="14">
        <v>0</v>
      </c>
      <c r="AW1187" s="14">
        <v>0</v>
      </c>
      <c r="AX1187" s="15" t="s">
        <v>160</v>
      </c>
      <c r="AY1187" s="15" t="s">
        <v>1591</v>
      </c>
      <c r="AZ1187" s="13">
        <v>0</v>
      </c>
      <c r="BA1187" s="13">
        <v>1</v>
      </c>
      <c r="BB1187" s="68" t="s">
        <v>1592</v>
      </c>
      <c r="BC1187" s="14">
        <v>0</v>
      </c>
      <c r="BD1187" s="11">
        <v>0</v>
      </c>
      <c r="BE1187" s="14">
        <v>0</v>
      </c>
      <c r="BF1187" s="14">
        <v>0</v>
      </c>
      <c r="BG1187" s="14">
        <v>0</v>
      </c>
      <c r="BH1187" s="14">
        <v>0</v>
      </c>
      <c r="BI1187" s="9">
        <v>0</v>
      </c>
      <c r="BJ1187" s="6">
        <v>1</v>
      </c>
      <c r="BK1187" s="6">
        <v>0</v>
      </c>
      <c r="BL1187" s="6">
        <v>0</v>
      </c>
      <c r="BM1187" s="6">
        <v>0</v>
      </c>
      <c r="BN1187" s="6">
        <v>0</v>
      </c>
      <c r="BO1187" s="6">
        <v>0</v>
      </c>
    </row>
    <row r="1188" spans="3:67" ht="20.100000000000001" customHeight="1">
      <c r="C1188" s="14">
        <v>69032009</v>
      </c>
      <c r="D1188" s="15" t="s">
        <v>1593</v>
      </c>
      <c r="E1188" s="14">
        <v>1</v>
      </c>
      <c r="F1188" s="14">
        <v>68000002</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0</v>
      </c>
      <c r="AE1188" s="14">
        <v>0</v>
      </c>
      <c r="AF1188" s="14">
        <v>0</v>
      </c>
      <c r="AG1188" s="6">
        <v>2</v>
      </c>
      <c r="AH1188" s="6">
        <v>0</v>
      </c>
      <c r="AI1188" s="6">
        <v>0</v>
      </c>
      <c r="AJ1188" s="6">
        <v>0</v>
      </c>
      <c r="AK1188" s="14">
        <v>0</v>
      </c>
      <c r="AL1188" s="14">
        <v>0</v>
      </c>
      <c r="AM1188" s="14">
        <v>0</v>
      </c>
      <c r="AN1188" s="14">
        <v>0</v>
      </c>
      <c r="AO1188" s="14">
        <v>1000</v>
      </c>
      <c r="AP1188" s="14">
        <v>0</v>
      </c>
      <c r="AQ1188" s="14">
        <v>0</v>
      </c>
      <c r="AR1188" s="6">
        <v>0</v>
      </c>
      <c r="AS1188" s="14" t="s">
        <v>158</v>
      </c>
      <c r="AT1188" s="15" t="s">
        <v>159</v>
      </c>
      <c r="AU1188" s="14">
        <v>0</v>
      </c>
      <c r="AV1188" s="14">
        <v>0</v>
      </c>
      <c r="AW1188" s="14">
        <v>0</v>
      </c>
      <c r="AX1188" s="15" t="s">
        <v>160</v>
      </c>
      <c r="AY1188" s="15" t="s">
        <v>1594</v>
      </c>
      <c r="AZ1188" s="13">
        <v>0</v>
      </c>
      <c r="BA1188" s="13">
        <v>1</v>
      </c>
      <c r="BB1188" s="68" t="s">
        <v>1595</v>
      </c>
      <c r="BC1188" s="14">
        <v>0</v>
      </c>
      <c r="BD1188" s="11">
        <v>0</v>
      </c>
      <c r="BE1188" s="14">
        <v>0</v>
      </c>
      <c r="BF1188" s="14">
        <v>0</v>
      </c>
      <c r="BG1188" s="14">
        <v>0</v>
      </c>
      <c r="BH1188" s="14">
        <v>0</v>
      </c>
      <c r="BI1188" s="9">
        <v>0</v>
      </c>
      <c r="BJ1188" s="6">
        <v>1</v>
      </c>
      <c r="BK1188" s="6">
        <v>0</v>
      </c>
      <c r="BL1188" s="6">
        <v>0</v>
      </c>
      <c r="BM1188" s="6">
        <v>0</v>
      </c>
      <c r="BN1188" s="6">
        <v>0</v>
      </c>
      <c r="BO1188" s="6">
        <v>0</v>
      </c>
    </row>
    <row r="1189" spans="3:67" ht="20.100000000000001" customHeight="1">
      <c r="C1189" s="14">
        <v>69032010</v>
      </c>
      <c r="D1189" s="15" t="s">
        <v>1596</v>
      </c>
      <c r="E1189" s="14">
        <v>1</v>
      </c>
      <c r="F1189" s="14">
        <v>68000002</v>
      </c>
      <c r="G1189" s="14">
        <v>0</v>
      </c>
      <c r="H1189" s="13">
        <v>0</v>
      </c>
      <c r="I1189" s="14">
        <v>1</v>
      </c>
      <c r="J1189" s="14">
        <v>0</v>
      </c>
      <c r="K1189" s="14">
        <v>0</v>
      </c>
      <c r="L1189" s="14">
        <v>0</v>
      </c>
      <c r="M1189" s="14">
        <v>0</v>
      </c>
      <c r="N1189" s="14">
        <v>2</v>
      </c>
      <c r="O1189" s="14">
        <v>5</v>
      </c>
      <c r="P1189" s="14">
        <v>0.2</v>
      </c>
      <c r="Q1189" s="14">
        <v>0</v>
      </c>
      <c r="R1189" s="6">
        <v>0</v>
      </c>
      <c r="S1189" s="13">
        <v>0</v>
      </c>
      <c r="T1189" s="11">
        <v>1</v>
      </c>
      <c r="U1189" s="14">
        <v>2</v>
      </c>
      <c r="V1189" s="14">
        <v>0</v>
      </c>
      <c r="W1189" s="14">
        <v>0</v>
      </c>
      <c r="X1189" s="14">
        <v>0</v>
      </c>
      <c r="Y1189" s="14">
        <v>0</v>
      </c>
      <c r="Z1189" s="14">
        <v>0</v>
      </c>
      <c r="AA1189" s="14">
        <v>0</v>
      </c>
      <c r="AB1189" s="14">
        <v>1</v>
      </c>
      <c r="AC1189" s="14">
        <v>0</v>
      </c>
      <c r="AD1189" s="14">
        <v>0</v>
      </c>
      <c r="AE1189" s="14">
        <v>0</v>
      </c>
      <c r="AF1189" s="14">
        <v>0</v>
      </c>
      <c r="AG1189" s="6">
        <v>2</v>
      </c>
      <c r="AH1189" s="6">
        <v>0</v>
      </c>
      <c r="AI1189" s="6">
        <v>0</v>
      </c>
      <c r="AJ1189" s="6">
        <v>0</v>
      </c>
      <c r="AK1189" s="14">
        <v>0</v>
      </c>
      <c r="AL1189" s="14">
        <v>0</v>
      </c>
      <c r="AM1189" s="14">
        <v>0</v>
      </c>
      <c r="AN1189" s="14">
        <v>0</v>
      </c>
      <c r="AO1189" s="14">
        <v>1000</v>
      </c>
      <c r="AP1189" s="14">
        <v>0</v>
      </c>
      <c r="AQ1189" s="14">
        <v>0</v>
      </c>
      <c r="AR1189" s="6">
        <v>10001002</v>
      </c>
      <c r="AS1189" s="14" t="s">
        <v>158</v>
      </c>
      <c r="AT1189" s="15" t="s">
        <v>159</v>
      </c>
      <c r="AU1189" s="14">
        <v>0</v>
      </c>
      <c r="AV1189" s="14">
        <v>0</v>
      </c>
      <c r="AW1189" s="14">
        <v>0</v>
      </c>
      <c r="AX1189" s="15" t="s">
        <v>160</v>
      </c>
      <c r="AY1189" s="15" t="s">
        <v>158</v>
      </c>
      <c r="AZ1189" s="13">
        <v>0</v>
      </c>
      <c r="BA1189" s="13">
        <v>1</v>
      </c>
      <c r="BB1189" s="68" t="s">
        <v>1597</v>
      </c>
      <c r="BC1189" s="14">
        <v>0</v>
      </c>
      <c r="BD1189" s="11">
        <v>0</v>
      </c>
      <c r="BE1189" s="14">
        <v>0</v>
      </c>
      <c r="BF1189" s="14">
        <v>0</v>
      </c>
      <c r="BG1189" s="14">
        <v>0</v>
      </c>
      <c r="BH1189" s="14">
        <v>0</v>
      </c>
      <c r="BI1189" s="9">
        <v>0</v>
      </c>
      <c r="BJ1189" s="6">
        <v>1</v>
      </c>
      <c r="BK1189" s="6">
        <v>0</v>
      </c>
      <c r="BL1189" s="6">
        <v>0</v>
      </c>
      <c r="BM1189" s="6">
        <v>0</v>
      </c>
      <c r="BN1189" s="6">
        <v>0</v>
      </c>
      <c r="BO1189" s="6">
        <v>0</v>
      </c>
    </row>
    <row r="1190" spans="3:67" ht="20.100000000000001" customHeight="1">
      <c r="C1190" s="14">
        <v>69033101</v>
      </c>
      <c r="D1190" s="15" t="s">
        <v>1598</v>
      </c>
      <c r="E1190" s="14">
        <v>1</v>
      </c>
      <c r="F1190" s="14">
        <v>68000015</v>
      </c>
      <c r="G1190" s="14">
        <v>0</v>
      </c>
      <c r="H1190" s="13">
        <v>0</v>
      </c>
      <c r="I1190" s="14">
        <v>1</v>
      </c>
      <c r="J1190" s="14">
        <v>0</v>
      </c>
      <c r="K1190" s="14">
        <v>0</v>
      </c>
      <c r="L1190" s="14">
        <v>0</v>
      </c>
      <c r="M1190" s="14">
        <v>0</v>
      </c>
      <c r="N1190" s="14">
        <v>5</v>
      </c>
      <c r="O1190" s="14">
        <v>11</v>
      </c>
      <c r="P1190" s="14">
        <v>200001</v>
      </c>
      <c r="Q1190" s="14">
        <v>0</v>
      </c>
      <c r="R1190" s="6">
        <v>0</v>
      </c>
      <c r="S1190" s="13">
        <v>0</v>
      </c>
      <c r="T1190" s="11">
        <v>1</v>
      </c>
      <c r="U1190" s="14">
        <v>2</v>
      </c>
      <c r="V1190" s="14">
        <v>0</v>
      </c>
      <c r="W1190" s="14">
        <v>0</v>
      </c>
      <c r="X1190" s="14">
        <v>0</v>
      </c>
      <c r="Y1190" s="14">
        <v>0</v>
      </c>
      <c r="Z1190" s="14">
        <v>0</v>
      </c>
      <c r="AA1190" s="14">
        <v>0</v>
      </c>
      <c r="AB1190" s="14">
        <v>1</v>
      </c>
      <c r="AC1190" s="14">
        <v>0</v>
      </c>
      <c r="AD1190" s="14">
        <v>18</v>
      </c>
      <c r="AE1190" s="14">
        <v>0</v>
      </c>
      <c r="AF1190" s="14">
        <v>0</v>
      </c>
      <c r="AG1190" s="6">
        <v>2</v>
      </c>
      <c r="AH1190" s="6">
        <v>0</v>
      </c>
      <c r="AI1190" s="6">
        <v>0</v>
      </c>
      <c r="AJ1190" s="6">
        <v>0</v>
      </c>
      <c r="AK1190" s="14">
        <v>0</v>
      </c>
      <c r="AL1190" s="14">
        <v>0</v>
      </c>
      <c r="AM1190" s="14">
        <v>0</v>
      </c>
      <c r="AN1190" s="14">
        <v>0</v>
      </c>
      <c r="AO1190" s="14">
        <v>1000</v>
      </c>
      <c r="AP1190" s="14">
        <v>0</v>
      </c>
      <c r="AQ1190" s="14">
        <v>0</v>
      </c>
      <c r="AR1190" s="6"/>
      <c r="AS1190" s="14" t="s">
        <v>158</v>
      </c>
      <c r="AT1190" s="15" t="s">
        <v>159</v>
      </c>
      <c r="AU1190" s="14">
        <v>0</v>
      </c>
      <c r="AV1190" s="14">
        <v>0</v>
      </c>
      <c r="AW1190" s="14">
        <v>0</v>
      </c>
      <c r="AX1190" s="15" t="s">
        <v>160</v>
      </c>
      <c r="AY1190" s="15" t="s">
        <v>158</v>
      </c>
      <c r="AZ1190" s="14">
        <v>200001</v>
      </c>
      <c r="BA1190" s="13">
        <v>1</v>
      </c>
      <c r="BB1190" s="15" t="s">
        <v>1599</v>
      </c>
      <c r="BC1190" s="14">
        <v>0</v>
      </c>
      <c r="BD1190" s="11">
        <v>0</v>
      </c>
      <c r="BE1190" s="14">
        <v>0</v>
      </c>
      <c r="BF1190" s="14">
        <v>0</v>
      </c>
      <c r="BG1190" s="14">
        <v>0</v>
      </c>
      <c r="BH1190" s="14">
        <v>0</v>
      </c>
      <c r="BI1190" s="9">
        <v>0</v>
      </c>
      <c r="BJ1190" s="6">
        <v>0</v>
      </c>
      <c r="BK1190" s="6">
        <v>0</v>
      </c>
      <c r="BL1190" s="6">
        <v>0</v>
      </c>
      <c r="BM1190" s="6">
        <v>0</v>
      </c>
      <c r="BN1190" s="6">
        <v>0</v>
      </c>
      <c r="BO1190" s="6">
        <v>0</v>
      </c>
    </row>
    <row r="1191" spans="3:67" ht="20.100000000000001" customHeight="1">
      <c r="C1191" s="14">
        <v>69033102</v>
      </c>
      <c r="D1191" s="15" t="s">
        <v>1598</v>
      </c>
      <c r="E1191" s="14">
        <v>1</v>
      </c>
      <c r="F1191" s="14">
        <v>68000015</v>
      </c>
      <c r="G1191" s="14">
        <v>0</v>
      </c>
      <c r="H1191" s="13">
        <v>0</v>
      </c>
      <c r="I1191" s="14">
        <v>1</v>
      </c>
      <c r="J1191" s="14">
        <v>0</v>
      </c>
      <c r="K1191" s="14">
        <v>0</v>
      </c>
      <c r="L1191" s="14">
        <v>0</v>
      </c>
      <c r="M1191" s="14">
        <v>0</v>
      </c>
      <c r="N1191" s="14">
        <v>5</v>
      </c>
      <c r="O1191" s="14">
        <v>11</v>
      </c>
      <c r="P1191" s="14">
        <v>200002</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158</v>
      </c>
      <c r="AT1191" s="15" t="s">
        <v>159</v>
      </c>
      <c r="AU1191" s="14">
        <v>0</v>
      </c>
      <c r="AV1191" s="14">
        <v>0</v>
      </c>
      <c r="AW1191" s="14">
        <v>0</v>
      </c>
      <c r="AX1191" s="15" t="s">
        <v>160</v>
      </c>
      <c r="AY1191" s="15" t="s">
        <v>158</v>
      </c>
      <c r="AZ1191" s="14">
        <v>200002</v>
      </c>
      <c r="BA1191" s="13">
        <v>1</v>
      </c>
      <c r="BB1191" s="15" t="s">
        <v>1600</v>
      </c>
      <c r="BC1191" s="14">
        <v>0</v>
      </c>
      <c r="BD1191" s="11">
        <v>0</v>
      </c>
      <c r="BE1191" s="14">
        <v>0</v>
      </c>
      <c r="BF1191" s="14">
        <v>0</v>
      </c>
      <c r="BG1191" s="14">
        <v>0</v>
      </c>
      <c r="BH1191" s="14">
        <v>0</v>
      </c>
      <c r="BI1191" s="9">
        <v>0</v>
      </c>
      <c r="BJ1191" s="6">
        <v>0</v>
      </c>
      <c r="BK1191" s="6">
        <v>0</v>
      </c>
      <c r="BL1191" s="6">
        <v>0</v>
      </c>
      <c r="BM1191" s="6">
        <v>0</v>
      </c>
      <c r="BN1191" s="6">
        <v>0</v>
      </c>
      <c r="BO1191" s="6">
        <v>0</v>
      </c>
    </row>
    <row r="1192" spans="3:67" ht="20.100000000000001" customHeight="1">
      <c r="C1192" s="14">
        <v>69033103</v>
      </c>
      <c r="D1192" s="15" t="s">
        <v>1598</v>
      </c>
      <c r="E1192" s="14">
        <v>1</v>
      </c>
      <c r="F1192" s="14">
        <v>68000015</v>
      </c>
      <c r="G1192" s="14">
        <v>0</v>
      </c>
      <c r="H1192" s="13">
        <v>0</v>
      </c>
      <c r="I1192" s="14">
        <v>1</v>
      </c>
      <c r="J1192" s="14">
        <v>0</v>
      </c>
      <c r="K1192" s="14">
        <v>0</v>
      </c>
      <c r="L1192" s="14">
        <v>0</v>
      </c>
      <c r="M1192" s="14">
        <v>0</v>
      </c>
      <c r="N1192" s="14">
        <v>5</v>
      </c>
      <c r="O1192" s="14">
        <v>11</v>
      </c>
      <c r="P1192" s="14">
        <v>200003</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158</v>
      </c>
      <c r="AT1192" s="15" t="s">
        <v>159</v>
      </c>
      <c r="AU1192" s="14">
        <v>0</v>
      </c>
      <c r="AV1192" s="14">
        <v>0</v>
      </c>
      <c r="AW1192" s="14">
        <v>0</v>
      </c>
      <c r="AX1192" s="15" t="s">
        <v>160</v>
      </c>
      <c r="AY1192" s="15" t="s">
        <v>158</v>
      </c>
      <c r="AZ1192" s="14">
        <v>200003</v>
      </c>
      <c r="BA1192" s="13">
        <v>1</v>
      </c>
      <c r="BB1192" s="15" t="s">
        <v>1601</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69033104</v>
      </c>
      <c r="D1193" s="15" t="s">
        <v>1598</v>
      </c>
      <c r="E1193" s="14">
        <v>1</v>
      </c>
      <c r="F1193" s="14">
        <v>68000015</v>
      </c>
      <c r="G1193" s="14">
        <v>0</v>
      </c>
      <c r="H1193" s="13">
        <v>0</v>
      </c>
      <c r="I1193" s="14">
        <v>1</v>
      </c>
      <c r="J1193" s="14">
        <v>0</v>
      </c>
      <c r="K1193" s="14">
        <v>0</v>
      </c>
      <c r="L1193" s="14">
        <v>0</v>
      </c>
      <c r="M1193" s="14">
        <v>0</v>
      </c>
      <c r="N1193" s="14">
        <v>5</v>
      </c>
      <c r="O1193" s="14">
        <v>11</v>
      </c>
      <c r="P1193" s="14">
        <v>200005</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158</v>
      </c>
      <c r="AT1193" s="15" t="s">
        <v>159</v>
      </c>
      <c r="AU1193" s="14">
        <v>0</v>
      </c>
      <c r="AV1193" s="14">
        <v>0</v>
      </c>
      <c r="AW1193" s="14">
        <v>0</v>
      </c>
      <c r="AX1193" s="15" t="s">
        <v>160</v>
      </c>
      <c r="AY1193" s="15" t="s">
        <v>158</v>
      </c>
      <c r="AZ1193" s="14">
        <v>200005</v>
      </c>
      <c r="BA1193" s="13">
        <v>1</v>
      </c>
      <c r="BB1193" s="15" t="s">
        <v>1602</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69033105</v>
      </c>
      <c r="D1194" s="15" t="s">
        <v>1598</v>
      </c>
      <c r="E1194" s="14">
        <v>1</v>
      </c>
      <c r="F1194" s="14">
        <v>68000015</v>
      </c>
      <c r="G1194" s="14">
        <v>0</v>
      </c>
      <c r="H1194" s="13">
        <v>0</v>
      </c>
      <c r="I1194" s="14">
        <v>1</v>
      </c>
      <c r="J1194" s="14">
        <v>0</v>
      </c>
      <c r="K1194" s="14">
        <v>0</v>
      </c>
      <c r="L1194" s="14">
        <v>0</v>
      </c>
      <c r="M1194" s="14">
        <v>0</v>
      </c>
      <c r="N1194" s="14">
        <v>5</v>
      </c>
      <c r="O1194" s="14">
        <v>11</v>
      </c>
      <c r="P1194" s="14">
        <v>200007</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158</v>
      </c>
      <c r="AT1194" s="15" t="s">
        <v>159</v>
      </c>
      <c r="AU1194" s="14">
        <v>0</v>
      </c>
      <c r="AV1194" s="14">
        <v>0</v>
      </c>
      <c r="AW1194" s="14">
        <v>0</v>
      </c>
      <c r="AX1194" s="15" t="s">
        <v>160</v>
      </c>
      <c r="AY1194" s="15" t="s">
        <v>158</v>
      </c>
      <c r="AZ1194" s="14">
        <v>200007</v>
      </c>
      <c r="BA1194" s="13">
        <v>1</v>
      </c>
      <c r="BB1194" s="15" t="s">
        <v>1603</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69033106</v>
      </c>
      <c r="D1195" s="15" t="s">
        <v>1598</v>
      </c>
      <c r="E1195" s="14">
        <v>1</v>
      </c>
      <c r="F1195" s="14">
        <v>68000015</v>
      </c>
      <c r="G1195" s="14">
        <v>0</v>
      </c>
      <c r="H1195" s="13">
        <v>0</v>
      </c>
      <c r="I1195" s="14">
        <v>1</v>
      </c>
      <c r="J1195" s="14">
        <v>0</v>
      </c>
      <c r="K1195" s="14">
        <v>0</v>
      </c>
      <c r="L1195" s="14">
        <v>0</v>
      </c>
      <c r="M1195" s="14">
        <v>0</v>
      </c>
      <c r="N1195" s="14">
        <v>5</v>
      </c>
      <c r="O1195" s="14">
        <v>11</v>
      </c>
      <c r="P1195" s="14">
        <v>200008</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158</v>
      </c>
      <c r="AT1195" s="15" t="s">
        <v>159</v>
      </c>
      <c r="AU1195" s="14">
        <v>0</v>
      </c>
      <c r="AV1195" s="14">
        <v>0</v>
      </c>
      <c r="AW1195" s="14">
        <v>0</v>
      </c>
      <c r="AX1195" s="15" t="s">
        <v>160</v>
      </c>
      <c r="AY1195" s="15" t="s">
        <v>158</v>
      </c>
      <c r="AZ1195" s="14">
        <v>200008</v>
      </c>
      <c r="BA1195" s="13">
        <v>1</v>
      </c>
      <c r="BB1195" s="15" t="s">
        <v>1604</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69033201</v>
      </c>
      <c r="D1196" s="15" t="s">
        <v>1598</v>
      </c>
      <c r="E1196" s="14">
        <v>1</v>
      </c>
      <c r="F1196" s="14">
        <v>68000015</v>
      </c>
      <c r="G1196" s="14">
        <v>0</v>
      </c>
      <c r="H1196" s="13">
        <v>0</v>
      </c>
      <c r="I1196" s="14">
        <v>1</v>
      </c>
      <c r="J1196" s="14">
        <v>0</v>
      </c>
      <c r="K1196" s="14">
        <v>0</v>
      </c>
      <c r="L1196" s="14">
        <v>0</v>
      </c>
      <c r="M1196" s="14">
        <v>0</v>
      </c>
      <c r="N1196" s="14">
        <v>5</v>
      </c>
      <c r="O1196" s="14">
        <v>11</v>
      </c>
      <c r="P1196" s="14">
        <v>200002</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158</v>
      </c>
      <c r="AT1196" s="15" t="s">
        <v>159</v>
      </c>
      <c r="AU1196" s="14">
        <v>0</v>
      </c>
      <c r="AV1196" s="14">
        <v>0</v>
      </c>
      <c r="AW1196" s="14">
        <v>0</v>
      </c>
      <c r="AX1196" s="15" t="s">
        <v>160</v>
      </c>
      <c r="AY1196" s="15" t="s">
        <v>158</v>
      </c>
      <c r="AZ1196" s="14">
        <v>200014</v>
      </c>
      <c r="BA1196" s="13">
        <v>1</v>
      </c>
      <c r="BB1196" s="15" t="s">
        <v>1605</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69033202</v>
      </c>
      <c r="D1197" s="15" t="s">
        <v>1598</v>
      </c>
      <c r="E1197" s="14">
        <v>1</v>
      </c>
      <c r="F1197" s="14">
        <v>68000015</v>
      </c>
      <c r="G1197" s="14">
        <v>0</v>
      </c>
      <c r="H1197" s="13">
        <v>0</v>
      </c>
      <c r="I1197" s="14">
        <v>1</v>
      </c>
      <c r="J1197" s="14">
        <v>0</v>
      </c>
      <c r="K1197" s="14">
        <v>0</v>
      </c>
      <c r="L1197" s="14">
        <v>0</v>
      </c>
      <c r="M1197" s="14">
        <v>0</v>
      </c>
      <c r="N1197" s="14">
        <v>5</v>
      </c>
      <c r="O1197" s="14">
        <v>11</v>
      </c>
      <c r="P1197" s="14">
        <v>200005</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158</v>
      </c>
      <c r="AT1197" s="15" t="s">
        <v>159</v>
      </c>
      <c r="AU1197" s="14">
        <v>0</v>
      </c>
      <c r="AV1197" s="14">
        <v>0</v>
      </c>
      <c r="AW1197" s="14">
        <v>0</v>
      </c>
      <c r="AX1197" s="15" t="s">
        <v>160</v>
      </c>
      <c r="AY1197" s="15" t="s">
        <v>158</v>
      </c>
      <c r="AZ1197" s="14">
        <v>200013</v>
      </c>
      <c r="BA1197" s="13">
        <v>1</v>
      </c>
      <c r="BB1197" s="15" t="s">
        <v>1606</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69033203</v>
      </c>
      <c r="D1198" s="15" t="s">
        <v>1598</v>
      </c>
      <c r="E1198" s="14">
        <v>1</v>
      </c>
      <c r="F1198" s="14">
        <v>68000015</v>
      </c>
      <c r="G1198" s="14">
        <v>0</v>
      </c>
      <c r="H1198" s="13">
        <v>0</v>
      </c>
      <c r="I1198" s="14">
        <v>1</v>
      </c>
      <c r="J1198" s="14">
        <v>0</v>
      </c>
      <c r="K1198" s="14">
        <v>0</v>
      </c>
      <c r="L1198" s="14">
        <v>0</v>
      </c>
      <c r="M1198" s="14">
        <v>0</v>
      </c>
      <c r="N1198" s="14">
        <v>5</v>
      </c>
      <c r="O1198" s="14">
        <v>11</v>
      </c>
      <c r="P1198" s="14">
        <v>200007</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158</v>
      </c>
      <c r="AT1198" s="15" t="s">
        <v>159</v>
      </c>
      <c r="AU1198" s="14">
        <v>0</v>
      </c>
      <c r="AV1198" s="14">
        <v>0</v>
      </c>
      <c r="AW1198" s="14">
        <v>0</v>
      </c>
      <c r="AX1198" s="15" t="s">
        <v>160</v>
      </c>
      <c r="AY1198" s="15" t="s">
        <v>158</v>
      </c>
      <c r="AZ1198" s="14">
        <v>200007</v>
      </c>
      <c r="BA1198" s="13">
        <v>1</v>
      </c>
      <c r="BB1198" s="15" t="s">
        <v>1607</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69033204</v>
      </c>
      <c r="D1199" s="15" t="s">
        <v>1598</v>
      </c>
      <c r="E1199" s="14">
        <v>1</v>
      </c>
      <c r="F1199" s="14">
        <v>68000015</v>
      </c>
      <c r="G1199" s="14">
        <v>0</v>
      </c>
      <c r="H1199" s="13">
        <v>0</v>
      </c>
      <c r="I1199" s="14">
        <v>1</v>
      </c>
      <c r="J1199" s="14">
        <v>0</v>
      </c>
      <c r="K1199" s="14">
        <v>0</v>
      </c>
      <c r="L1199" s="14">
        <v>0</v>
      </c>
      <c r="M1199" s="14">
        <v>0</v>
      </c>
      <c r="N1199" s="14">
        <v>5</v>
      </c>
      <c r="O1199" s="14">
        <v>11</v>
      </c>
      <c r="P1199" s="14">
        <v>200010</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158</v>
      </c>
      <c r="AT1199" s="15" t="s">
        <v>159</v>
      </c>
      <c r="AU1199" s="14">
        <v>0</v>
      </c>
      <c r="AV1199" s="14">
        <v>0</v>
      </c>
      <c r="AW1199" s="14">
        <v>0</v>
      </c>
      <c r="AX1199" s="15" t="s">
        <v>160</v>
      </c>
      <c r="AY1199" s="15" t="s">
        <v>158</v>
      </c>
      <c r="AZ1199" s="14">
        <v>200010</v>
      </c>
      <c r="BA1199" s="13">
        <v>1</v>
      </c>
      <c r="BB1199" s="15" t="s">
        <v>1608</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69033205</v>
      </c>
      <c r="D1200" s="15" t="s">
        <v>1598</v>
      </c>
      <c r="E1200" s="14">
        <v>1</v>
      </c>
      <c r="F1200" s="14">
        <v>68000015</v>
      </c>
      <c r="G1200" s="14">
        <v>0</v>
      </c>
      <c r="H1200" s="13">
        <v>0</v>
      </c>
      <c r="I1200" s="14">
        <v>1</v>
      </c>
      <c r="J1200" s="14">
        <v>0</v>
      </c>
      <c r="K1200" s="14">
        <v>0</v>
      </c>
      <c r="L1200" s="14">
        <v>0</v>
      </c>
      <c r="M1200" s="14">
        <v>0</v>
      </c>
      <c r="N1200" s="14">
        <v>5</v>
      </c>
      <c r="O1200" s="14">
        <v>11</v>
      </c>
      <c r="P1200" s="14">
        <v>200011</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158</v>
      </c>
      <c r="AT1200" s="15" t="s">
        <v>159</v>
      </c>
      <c r="AU1200" s="14">
        <v>0</v>
      </c>
      <c r="AV1200" s="14">
        <v>0</v>
      </c>
      <c r="AW1200" s="14">
        <v>0</v>
      </c>
      <c r="AX1200" s="15" t="s">
        <v>160</v>
      </c>
      <c r="AY1200" s="15" t="s">
        <v>158</v>
      </c>
      <c r="AZ1200" s="14">
        <v>200011</v>
      </c>
      <c r="BA1200" s="13">
        <v>1</v>
      </c>
      <c r="BB1200" s="15" t="s">
        <v>1609</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69033206</v>
      </c>
      <c r="D1201" s="15" t="s">
        <v>1598</v>
      </c>
      <c r="E1201" s="14">
        <v>1</v>
      </c>
      <c r="F1201" s="14">
        <v>68000015</v>
      </c>
      <c r="G1201" s="14">
        <v>0</v>
      </c>
      <c r="H1201" s="13">
        <v>0</v>
      </c>
      <c r="I1201" s="14">
        <v>1</v>
      </c>
      <c r="J1201" s="14">
        <v>0</v>
      </c>
      <c r="K1201" s="14">
        <v>0</v>
      </c>
      <c r="L1201" s="14">
        <v>0</v>
      </c>
      <c r="M1201" s="14">
        <v>0</v>
      </c>
      <c r="N1201" s="14">
        <v>5</v>
      </c>
      <c r="O1201" s="14">
        <v>11</v>
      </c>
      <c r="P1201" s="14">
        <v>200012</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158</v>
      </c>
      <c r="AT1201" s="15" t="s">
        <v>159</v>
      </c>
      <c r="AU1201" s="14">
        <v>0</v>
      </c>
      <c r="AV1201" s="14">
        <v>0</v>
      </c>
      <c r="AW1201" s="14">
        <v>0</v>
      </c>
      <c r="AX1201" s="15" t="s">
        <v>160</v>
      </c>
      <c r="AY1201" s="15" t="s">
        <v>158</v>
      </c>
      <c r="AZ1201" s="14">
        <v>200012</v>
      </c>
      <c r="BA1201" s="13">
        <v>1</v>
      </c>
      <c r="BB1201" s="15" t="s">
        <v>1610</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69041001</v>
      </c>
      <c r="D1202" s="15" t="s">
        <v>1611</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158</v>
      </c>
      <c r="AT1202" s="15" t="s">
        <v>159</v>
      </c>
      <c r="AU1202" s="14">
        <v>0</v>
      </c>
      <c r="AV1202" s="14">
        <v>0</v>
      </c>
      <c r="AW1202" s="14">
        <v>0</v>
      </c>
      <c r="AX1202" s="15" t="s">
        <v>160</v>
      </c>
      <c r="AY1202" s="15" t="s">
        <v>1612</v>
      </c>
      <c r="AZ1202" s="13">
        <v>0</v>
      </c>
      <c r="BA1202" s="13">
        <v>1</v>
      </c>
      <c r="BB1202" s="176" t="s">
        <v>1613</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69041002</v>
      </c>
      <c r="D1203" s="15" t="s">
        <v>1614</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158</v>
      </c>
      <c r="AT1203" s="15" t="s">
        <v>159</v>
      </c>
      <c r="AU1203" s="14">
        <v>0</v>
      </c>
      <c r="AV1203" s="14">
        <v>0</v>
      </c>
      <c r="AW1203" s="14">
        <v>0</v>
      </c>
      <c r="AX1203" s="15" t="s">
        <v>160</v>
      </c>
      <c r="AY1203" s="15" t="s">
        <v>1615</v>
      </c>
      <c r="AZ1203" s="13">
        <v>0</v>
      </c>
      <c r="BA1203" s="13">
        <v>1</v>
      </c>
      <c r="BB1203" s="176" t="s">
        <v>1616</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69041003</v>
      </c>
      <c r="D1204" s="15" t="s">
        <v>1617</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158</v>
      </c>
      <c r="AT1204" s="15" t="s">
        <v>159</v>
      </c>
      <c r="AU1204" s="14">
        <v>0</v>
      </c>
      <c r="AV1204" s="14">
        <v>0</v>
      </c>
      <c r="AW1204" s="14">
        <v>0</v>
      </c>
      <c r="AX1204" s="15" t="s">
        <v>160</v>
      </c>
      <c r="AY1204" s="15" t="s">
        <v>1618</v>
      </c>
      <c r="AZ1204" s="13">
        <v>0</v>
      </c>
      <c r="BA1204" s="13">
        <v>1</v>
      </c>
      <c r="BB1204" s="176" t="s">
        <v>1619</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69041004</v>
      </c>
      <c r="D1205" s="15" t="s">
        <v>1620</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158</v>
      </c>
      <c r="AT1205" s="15" t="s">
        <v>159</v>
      </c>
      <c r="AU1205" s="14">
        <v>0</v>
      </c>
      <c r="AV1205" s="14">
        <v>0</v>
      </c>
      <c r="AW1205" s="14">
        <v>0</v>
      </c>
      <c r="AX1205" s="15" t="s">
        <v>160</v>
      </c>
      <c r="AY1205" s="15" t="s">
        <v>1621</v>
      </c>
      <c r="AZ1205" s="13">
        <v>0</v>
      </c>
      <c r="BA1205" s="13">
        <v>1</v>
      </c>
      <c r="BB1205" s="176" t="s">
        <v>1622</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69041005</v>
      </c>
      <c r="D1206" s="15" t="s">
        <v>1623</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158</v>
      </c>
      <c r="AT1206" s="15" t="s">
        <v>159</v>
      </c>
      <c r="AU1206" s="14">
        <v>0</v>
      </c>
      <c r="AV1206" s="14">
        <v>0</v>
      </c>
      <c r="AW1206" s="14">
        <v>0</v>
      </c>
      <c r="AX1206" s="15" t="s">
        <v>160</v>
      </c>
      <c r="AY1206" s="15" t="s">
        <v>1624</v>
      </c>
      <c r="AZ1206" s="13">
        <v>0</v>
      </c>
      <c r="BA1206" s="13">
        <v>1</v>
      </c>
      <c r="BB1206" s="176" t="s">
        <v>1625</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69041006</v>
      </c>
      <c r="D1207" s="15" t="s">
        <v>1626</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158</v>
      </c>
      <c r="AT1207" s="15" t="s">
        <v>159</v>
      </c>
      <c r="AU1207" s="14">
        <v>0</v>
      </c>
      <c r="AV1207" s="14">
        <v>0</v>
      </c>
      <c r="AW1207" s="14">
        <v>0</v>
      </c>
      <c r="AX1207" s="15" t="s">
        <v>160</v>
      </c>
      <c r="AY1207" s="15" t="s">
        <v>1627</v>
      </c>
      <c r="AZ1207" s="13">
        <v>0</v>
      </c>
      <c r="BA1207" s="13">
        <v>1</v>
      </c>
      <c r="BB1207" s="176" t="s">
        <v>1628</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69041007</v>
      </c>
      <c r="D1208" s="15" t="s">
        <v>1629</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158</v>
      </c>
      <c r="AT1208" s="15" t="s">
        <v>159</v>
      </c>
      <c r="AU1208" s="14">
        <v>0</v>
      </c>
      <c r="AV1208" s="14">
        <v>0</v>
      </c>
      <c r="AW1208" s="14">
        <v>0</v>
      </c>
      <c r="AX1208" s="15" t="s">
        <v>160</v>
      </c>
      <c r="AY1208" s="11" t="s">
        <v>1329</v>
      </c>
      <c r="AZ1208" s="13">
        <v>0</v>
      </c>
      <c r="BA1208" s="13">
        <v>1</v>
      </c>
      <c r="BB1208" s="176" t="s">
        <v>1330</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69051001</v>
      </c>
      <c r="D1209" s="163" t="s">
        <v>387</v>
      </c>
      <c r="E1209" s="164">
        <v>1</v>
      </c>
      <c r="F1209" s="164">
        <v>61011101</v>
      </c>
      <c r="G1209" s="165">
        <v>0</v>
      </c>
      <c r="H1209" s="165">
        <v>0</v>
      </c>
      <c r="I1209" s="164">
        <v>1</v>
      </c>
      <c r="J1209" s="164">
        <v>0</v>
      </c>
      <c r="K1209" s="165">
        <v>0</v>
      </c>
      <c r="L1209" s="165">
        <v>0</v>
      </c>
      <c r="M1209" s="165" t="s">
        <v>1630</v>
      </c>
      <c r="N1209" s="165">
        <v>3</v>
      </c>
      <c r="O1209" s="165">
        <v>0</v>
      </c>
      <c r="P1209" s="165">
        <v>0</v>
      </c>
      <c r="Q1209" s="165">
        <v>0</v>
      </c>
      <c r="R1209" s="6">
        <v>0</v>
      </c>
      <c r="S1209" s="165">
        <v>0</v>
      </c>
      <c r="T1209" s="11">
        <v>1</v>
      </c>
      <c r="U1209" s="165">
        <v>0</v>
      </c>
      <c r="V1209" s="165">
        <v>0</v>
      </c>
      <c r="W1209" s="165">
        <v>0</v>
      </c>
      <c r="X1209" s="165">
        <v>0</v>
      </c>
      <c r="Y1209" s="165">
        <v>0</v>
      </c>
      <c r="Z1209" s="165">
        <v>0</v>
      </c>
      <c r="AA1209" s="165">
        <v>0</v>
      </c>
      <c r="AB1209" s="164">
        <v>0</v>
      </c>
      <c r="AC1209" s="165">
        <v>0</v>
      </c>
      <c r="AD1209" s="165">
        <v>0</v>
      </c>
      <c r="AE1209" s="165">
        <v>0</v>
      </c>
      <c r="AF1209" s="165">
        <v>0</v>
      </c>
      <c r="AG1209" s="165">
        <v>0</v>
      </c>
      <c r="AH1209" s="165">
        <v>0</v>
      </c>
      <c r="AI1209" s="6">
        <v>0</v>
      </c>
      <c r="AJ1209" s="165">
        <v>0</v>
      </c>
      <c r="AK1209" s="165">
        <v>0</v>
      </c>
      <c r="AL1209" s="165">
        <v>0</v>
      </c>
      <c r="AM1209" s="165">
        <v>0</v>
      </c>
      <c r="AN1209" s="165">
        <v>0</v>
      </c>
      <c r="AO1209" s="165">
        <v>0</v>
      </c>
      <c r="AP1209" s="165">
        <v>0</v>
      </c>
      <c r="AQ1209" s="165">
        <v>0</v>
      </c>
      <c r="AR1209" s="169">
        <v>0</v>
      </c>
      <c r="AS1209" s="165">
        <v>0</v>
      </c>
      <c r="AT1209" s="163">
        <v>0</v>
      </c>
      <c r="AU1209" s="165">
        <v>0</v>
      </c>
      <c r="AV1209" s="165">
        <v>0</v>
      </c>
      <c r="AW1209" s="165">
        <v>0</v>
      </c>
      <c r="AX1209" s="7" t="s">
        <v>160</v>
      </c>
      <c r="AY1209" s="165">
        <v>0</v>
      </c>
      <c r="AZ1209" s="170">
        <v>0</v>
      </c>
      <c r="BA1209" s="13">
        <v>1</v>
      </c>
      <c r="BB1209" s="163" t="s">
        <v>1631</v>
      </c>
      <c r="BC1209" s="165">
        <v>0</v>
      </c>
      <c r="BD1209" s="171">
        <v>0</v>
      </c>
      <c r="BE1209" s="6">
        <v>0</v>
      </c>
      <c r="BF1209" s="165">
        <v>0</v>
      </c>
      <c r="BG1209" s="165">
        <v>0</v>
      </c>
      <c r="BH1209" s="165">
        <v>0</v>
      </c>
      <c r="BI1209" s="9">
        <v>0</v>
      </c>
      <c r="BJ1209" s="6">
        <v>0</v>
      </c>
      <c r="BK1209" s="6">
        <v>0</v>
      </c>
      <c r="BL1209" s="6">
        <v>0</v>
      </c>
      <c r="BM1209" s="6">
        <v>0</v>
      </c>
      <c r="BN1209" s="6">
        <v>0</v>
      </c>
      <c r="BO1209" s="6">
        <v>0</v>
      </c>
    </row>
    <row r="1210" spans="3:67" ht="20.100000000000001" customHeight="1">
      <c r="C1210" s="14">
        <v>69051002</v>
      </c>
      <c r="D1210" s="163" t="s">
        <v>347</v>
      </c>
      <c r="E1210" s="164">
        <v>1</v>
      </c>
      <c r="F1210" s="164">
        <v>61011201</v>
      </c>
      <c r="G1210" s="165">
        <v>0</v>
      </c>
      <c r="H1210" s="165">
        <v>0</v>
      </c>
      <c r="I1210" s="164">
        <v>1</v>
      </c>
      <c r="J1210" s="164">
        <v>0</v>
      </c>
      <c r="K1210" s="165">
        <v>0</v>
      </c>
      <c r="L1210" s="165">
        <v>0</v>
      </c>
      <c r="M1210" s="165" t="s">
        <v>1632</v>
      </c>
      <c r="N1210" s="165">
        <v>3</v>
      </c>
      <c r="O1210" s="165">
        <v>0</v>
      </c>
      <c r="P1210" s="165">
        <v>0</v>
      </c>
      <c r="Q1210" s="165">
        <v>0</v>
      </c>
      <c r="R1210" s="6">
        <v>0</v>
      </c>
      <c r="S1210" s="165">
        <v>0</v>
      </c>
      <c r="T1210" s="11">
        <v>1</v>
      </c>
      <c r="U1210" s="165">
        <v>0</v>
      </c>
      <c r="V1210" s="165">
        <v>0</v>
      </c>
      <c r="W1210" s="165">
        <v>0</v>
      </c>
      <c r="X1210" s="165">
        <v>0</v>
      </c>
      <c r="Y1210" s="165">
        <v>0</v>
      </c>
      <c r="Z1210" s="165">
        <v>0</v>
      </c>
      <c r="AA1210" s="165">
        <v>0</v>
      </c>
      <c r="AB1210" s="164">
        <v>0</v>
      </c>
      <c r="AC1210" s="165">
        <v>0</v>
      </c>
      <c r="AD1210" s="165">
        <v>0</v>
      </c>
      <c r="AE1210" s="165">
        <v>0</v>
      </c>
      <c r="AF1210" s="165">
        <v>0</v>
      </c>
      <c r="AG1210" s="165">
        <v>0</v>
      </c>
      <c r="AH1210" s="165">
        <v>0</v>
      </c>
      <c r="AI1210" s="6">
        <v>0</v>
      </c>
      <c r="AJ1210" s="165">
        <v>0</v>
      </c>
      <c r="AK1210" s="165">
        <v>0</v>
      </c>
      <c r="AL1210" s="165">
        <v>0</v>
      </c>
      <c r="AM1210" s="165">
        <v>0</v>
      </c>
      <c r="AN1210" s="165">
        <v>0</v>
      </c>
      <c r="AO1210" s="165">
        <v>0</v>
      </c>
      <c r="AP1210" s="165">
        <v>0</v>
      </c>
      <c r="AQ1210" s="165">
        <v>0</v>
      </c>
      <c r="AR1210" s="169">
        <v>0</v>
      </c>
      <c r="AS1210" s="165">
        <v>0</v>
      </c>
      <c r="AT1210" s="163">
        <v>0</v>
      </c>
      <c r="AU1210" s="165">
        <v>0</v>
      </c>
      <c r="AV1210" s="165">
        <v>0</v>
      </c>
      <c r="AW1210" s="165">
        <v>0</v>
      </c>
      <c r="AX1210" s="7" t="s">
        <v>160</v>
      </c>
      <c r="AY1210" s="165">
        <v>0</v>
      </c>
      <c r="AZ1210" s="170">
        <v>0</v>
      </c>
      <c r="BA1210" s="13">
        <v>1</v>
      </c>
      <c r="BB1210" s="163" t="s">
        <v>1633</v>
      </c>
      <c r="BC1210" s="165">
        <v>0</v>
      </c>
      <c r="BD1210" s="171">
        <v>0</v>
      </c>
      <c r="BE1210" s="6">
        <v>0</v>
      </c>
      <c r="BF1210" s="165">
        <v>0</v>
      </c>
      <c r="BG1210" s="165">
        <v>0</v>
      </c>
      <c r="BH1210" s="165">
        <v>0</v>
      </c>
      <c r="BI1210" s="9">
        <v>0</v>
      </c>
      <c r="BJ1210" s="6">
        <v>0</v>
      </c>
      <c r="BK1210" s="6">
        <v>0</v>
      </c>
      <c r="BL1210" s="6">
        <v>0</v>
      </c>
      <c r="BM1210" s="6">
        <v>0</v>
      </c>
      <c r="BN1210" s="6">
        <v>0</v>
      </c>
      <c r="BO1210" s="6">
        <v>0</v>
      </c>
    </row>
    <row r="1211" spans="3:67" ht="20.100000000000001" customHeight="1">
      <c r="C1211" s="14">
        <v>69051003</v>
      </c>
      <c r="D1211" s="163" t="s">
        <v>691</v>
      </c>
      <c r="E1211" s="164">
        <v>1</v>
      </c>
      <c r="F1211" s="164">
        <v>61011301</v>
      </c>
      <c r="G1211" s="165">
        <v>0</v>
      </c>
      <c r="H1211" s="165">
        <v>0</v>
      </c>
      <c r="I1211" s="164">
        <v>1</v>
      </c>
      <c r="J1211" s="164">
        <v>0</v>
      </c>
      <c r="K1211" s="165">
        <v>0</v>
      </c>
      <c r="L1211" s="165">
        <v>0</v>
      </c>
      <c r="M1211" s="165" t="s">
        <v>1634</v>
      </c>
      <c r="N1211" s="165">
        <v>3</v>
      </c>
      <c r="O1211" s="165">
        <v>0</v>
      </c>
      <c r="P1211" s="165">
        <v>0</v>
      </c>
      <c r="Q1211" s="165">
        <v>0</v>
      </c>
      <c r="R1211" s="6">
        <v>0</v>
      </c>
      <c r="S1211" s="165">
        <v>0</v>
      </c>
      <c r="T1211" s="11">
        <v>1</v>
      </c>
      <c r="U1211" s="165">
        <v>0</v>
      </c>
      <c r="V1211" s="165">
        <v>0</v>
      </c>
      <c r="W1211" s="165">
        <v>0</v>
      </c>
      <c r="X1211" s="165">
        <v>0</v>
      </c>
      <c r="Y1211" s="165">
        <v>0</v>
      </c>
      <c r="Z1211" s="165">
        <v>0</v>
      </c>
      <c r="AA1211" s="165">
        <v>0</v>
      </c>
      <c r="AB1211" s="164">
        <v>0</v>
      </c>
      <c r="AC1211" s="165">
        <v>0</v>
      </c>
      <c r="AD1211" s="165">
        <v>0</v>
      </c>
      <c r="AE1211" s="165">
        <v>0</v>
      </c>
      <c r="AF1211" s="165">
        <v>0</v>
      </c>
      <c r="AG1211" s="165">
        <v>0</v>
      </c>
      <c r="AH1211" s="165">
        <v>0</v>
      </c>
      <c r="AI1211" s="6">
        <v>0</v>
      </c>
      <c r="AJ1211" s="165">
        <v>0</v>
      </c>
      <c r="AK1211" s="165">
        <v>0</v>
      </c>
      <c r="AL1211" s="165">
        <v>0</v>
      </c>
      <c r="AM1211" s="165">
        <v>0</v>
      </c>
      <c r="AN1211" s="165">
        <v>0</v>
      </c>
      <c r="AO1211" s="165">
        <v>0</v>
      </c>
      <c r="AP1211" s="165">
        <v>0</v>
      </c>
      <c r="AQ1211" s="165">
        <v>0</v>
      </c>
      <c r="AR1211" s="169">
        <v>0</v>
      </c>
      <c r="AS1211" s="165">
        <v>0</v>
      </c>
      <c r="AT1211" s="163">
        <v>0</v>
      </c>
      <c r="AU1211" s="165">
        <v>0</v>
      </c>
      <c r="AV1211" s="165">
        <v>0</v>
      </c>
      <c r="AW1211" s="165">
        <v>0</v>
      </c>
      <c r="AX1211" s="7" t="s">
        <v>160</v>
      </c>
      <c r="AY1211" s="165">
        <v>0</v>
      </c>
      <c r="AZ1211" s="170">
        <v>0</v>
      </c>
      <c r="BA1211" s="13">
        <v>1</v>
      </c>
      <c r="BB1211" s="163" t="s">
        <v>1635</v>
      </c>
      <c r="BC1211" s="165">
        <v>0</v>
      </c>
      <c r="BD1211" s="171">
        <v>0</v>
      </c>
      <c r="BE1211" s="6">
        <v>0</v>
      </c>
      <c r="BF1211" s="165">
        <v>0</v>
      </c>
      <c r="BG1211" s="165">
        <v>0</v>
      </c>
      <c r="BH1211" s="165">
        <v>0</v>
      </c>
      <c r="BI1211" s="9">
        <v>0</v>
      </c>
      <c r="BJ1211" s="6">
        <v>0</v>
      </c>
      <c r="BK1211" s="6">
        <v>0</v>
      </c>
      <c r="BL1211" s="6">
        <v>0</v>
      </c>
      <c r="BM1211" s="6">
        <v>0</v>
      </c>
      <c r="BN1211" s="6">
        <v>0</v>
      </c>
      <c r="BO1211" s="6">
        <v>0</v>
      </c>
    </row>
    <row r="1212" spans="3:67" ht="20.100000000000001" customHeight="1">
      <c r="C1212" s="14">
        <v>69051011</v>
      </c>
      <c r="D1212" s="163" t="s">
        <v>1636</v>
      </c>
      <c r="E1212" s="164">
        <v>1</v>
      </c>
      <c r="F1212" s="164">
        <v>61021401</v>
      </c>
      <c r="G1212" s="165">
        <v>0</v>
      </c>
      <c r="H1212" s="165">
        <v>0</v>
      </c>
      <c r="I1212" s="164">
        <v>1</v>
      </c>
      <c r="J1212" s="164">
        <v>0</v>
      </c>
      <c r="K1212" s="165">
        <v>0</v>
      </c>
      <c r="L1212" s="165">
        <v>0</v>
      </c>
      <c r="M1212" s="165" t="s">
        <v>1428</v>
      </c>
      <c r="N1212" s="165">
        <v>3</v>
      </c>
      <c r="O1212" s="165">
        <v>0</v>
      </c>
      <c r="P1212" s="165">
        <v>0</v>
      </c>
      <c r="Q1212" s="165">
        <v>0</v>
      </c>
      <c r="R1212" s="6">
        <v>0</v>
      </c>
      <c r="S1212" s="165">
        <v>0</v>
      </c>
      <c r="T1212" s="11">
        <v>1</v>
      </c>
      <c r="U1212" s="165">
        <v>0</v>
      </c>
      <c r="V1212" s="165">
        <v>0</v>
      </c>
      <c r="W1212" s="165">
        <v>0</v>
      </c>
      <c r="X1212" s="165">
        <v>0</v>
      </c>
      <c r="Y1212" s="165">
        <v>0</v>
      </c>
      <c r="Z1212" s="165">
        <v>0</v>
      </c>
      <c r="AA1212" s="165">
        <v>0</v>
      </c>
      <c r="AB1212" s="164">
        <v>0</v>
      </c>
      <c r="AC1212" s="165">
        <v>0</v>
      </c>
      <c r="AD1212" s="165">
        <v>0</v>
      </c>
      <c r="AE1212" s="165">
        <v>0</v>
      </c>
      <c r="AF1212" s="165">
        <v>0</v>
      </c>
      <c r="AG1212" s="165">
        <v>0</v>
      </c>
      <c r="AH1212" s="165">
        <v>0</v>
      </c>
      <c r="AI1212" s="6">
        <v>0</v>
      </c>
      <c r="AJ1212" s="165">
        <v>0</v>
      </c>
      <c r="AK1212" s="165">
        <v>0</v>
      </c>
      <c r="AL1212" s="165">
        <v>0</v>
      </c>
      <c r="AM1212" s="165">
        <v>0</v>
      </c>
      <c r="AN1212" s="165">
        <v>0</v>
      </c>
      <c r="AO1212" s="165">
        <v>0</v>
      </c>
      <c r="AP1212" s="165">
        <v>0</v>
      </c>
      <c r="AQ1212" s="165">
        <v>0</v>
      </c>
      <c r="AR1212" s="169">
        <v>0</v>
      </c>
      <c r="AS1212" s="165">
        <v>0</v>
      </c>
      <c r="AT1212" s="163">
        <v>0</v>
      </c>
      <c r="AU1212" s="165">
        <v>0</v>
      </c>
      <c r="AV1212" s="165">
        <v>0</v>
      </c>
      <c r="AW1212" s="165">
        <v>0</v>
      </c>
      <c r="AX1212" s="7" t="s">
        <v>160</v>
      </c>
      <c r="AY1212" s="165">
        <v>0</v>
      </c>
      <c r="AZ1212" s="170">
        <v>0</v>
      </c>
      <c r="BA1212" s="13">
        <v>1</v>
      </c>
      <c r="BB1212" s="163" t="s">
        <v>1427</v>
      </c>
      <c r="BC1212" s="165">
        <v>0</v>
      </c>
      <c r="BD1212" s="171">
        <v>0</v>
      </c>
      <c r="BE1212" s="6">
        <v>0</v>
      </c>
      <c r="BF1212" s="165">
        <v>0</v>
      </c>
      <c r="BG1212" s="165">
        <v>0</v>
      </c>
      <c r="BH1212" s="165">
        <v>0</v>
      </c>
      <c r="BI1212" s="9">
        <v>0</v>
      </c>
      <c r="BJ1212" s="6">
        <v>0</v>
      </c>
      <c r="BK1212" s="6">
        <v>0</v>
      </c>
      <c r="BL1212" s="6">
        <v>0</v>
      </c>
      <c r="BM1212" s="6">
        <v>0</v>
      </c>
      <c r="BN1212" s="6">
        <v>0</v>
      </c>
      <c r="BO1212" s="6">
        <v>0</v>
      </c>
    </row>
    <row r="1213" spans="3:67" ht="20.100000000000001" customHeight="1">
      <c r="C1213" s="14">
        <v>69051012</v>
      </c>
      <c r="D1213" s="163" t="s">
        <v>1637</v>
      </c>
      <c r="E1213" s="164">
        <v>1</v>
      </c>
      <c r="F1213" s="164">
        <v>61021201</v>
      </c>
      <c r="G1213" s="165">
        <v>0</v>
      </c>
      <c r="H1213" s="165">
        <v>0</v>
      </c>
      <c r="I1213" s="164">
        <v>1</v>
      </c>
      <c r="J1213" s="164">
        <v>0</v>
      </c>
      <c r="K1213" s="165">
        <v>0</v>
      </c>
      <c r="L1213" s="165">
        <v>0</v>
      </c>
      <c r="M1213" s="165" t="s">
        <v>1430</v>
      </c>
      <c r="N1213" s="165">
        <v>3</v>
      </c>
      <c r="O1213" s="165">
        <v>0</v>
      </c>
      <c r="P1213" s="165">
        <v>0</v>
      </c>
      <c r="Q1213" s="165">
        <v>0</v>
      </c>
      <c r="R1213" s="6">
        <v>0</v>
      </c>
      <c r="S1213" s="165">
        <v>0</v>
      </c>
      <c r="T1213" s="11">
        <v>1</v>
      </c>
      <c r="U1213" s="165">
        <v>0</v>
      </c>
      <c r="V1213" s="165">
        <v>0</v>
      </c>
      <c r="W1213" s="165">
        <v>0</v>
      </c>
      <c r="X1213" s="165">
        <v>0</v>
      </c>
      <c r="Y1213" s="165">
        <v>0</v>
      </c>
      <c r="Z1213" s="165">
        <v>0</v>
      </c>
      <c r="AA1213" s="165">
        <v>0</v>
      </c>
      <c r="AB1213" s="164">
        <v>0</v>
      </c>
      <c r="AC1213" s="165">
        <v>0</v>
      </c>
      <c r="AD1213" s="165">
        <v>0</v>
      </c>
      <c r="AE1213" s="165">
        <v>0</v>
      </c>
      <c r="AF1213" s="165">
        <v>0</v>
      </c>
      <c r="AG1213" s="165">
        <v>0</v>
      </c>
      <c r="AH1213" s="165">
        <v>0</v>
      </c>
      <c r="AI1213" s="6">
        <v>0</v>
      </c>
      <c r="AJ1213" s="165">
        <v>0</v>
      </c>
      <c r="AK1213" s="165">
        <v>0</v>
      </c>
      <c r="AL1213" s="165">
        <v>0</v>
      </c>
      <c r="AM1213" s="165">
        <v>0</v>
      </c>
      <c r="AN1213" s="165">
        <v>0</v>
      </c>
      <c r="AO1213" s="165">
        <v>0</v>
      </c>
      <c r="AP1213" s="165">
        <v>0</v>
      </c>
      <c r="AQ1213" s="165">
        <v>0</v>
      </c>
      <c r="AR1213" s="169">
        <v>0</v>
      </c>
      <c r="AS1213" s="165">
        <v>0</v>
      </c>
      <c r="AT1213" s="163">
        <v>0</v>
      </c>
      <c r="AU1213" s="165">
        <v>0</v>
      </c>
      <c r="AV1213" s="165">
        <v>0</v>
      </c>
      <c r="AW1213" s="165">
        <v>0</v>
      </c>
      <c r="AX1213" s="7" t="s">
        <v>160</v>
      </c>
      <c r="AY1213" s="165">
        <v>0</v>
      </c>
      <c r="AZ1213" s="170">
        <v>0</v>
      </c>
      <c r="BA1213" s="13">
        <v>1</v>
      </c>
      <c r="BB1213" s="163" t="s">
        <v>1429</v>
      </c>
      <c r="BC1213" s="165">
        <v>0</v>
      </c>
      <c r="BD1213" s="171">
        <v>0</v>
      </c>
      <c r="BE1213" s="6">
        <v>0</v>
      </c>
      <c r="BF1213" s="165">
        <v>0</v>
      </c>
      <c r="BG1213" s="165">
        <v>0</v>
      </c>
      <c r="BH1213" s="165">
        <v>0</v>
      </c>
      <c r="BI1213" s="9">
        <v>0</v>
      </c>
      <c r="BJ1213" s="6">
        <v>0</v>
      </c>
      <c r="BK1213" s="6">
        <v>0</v>
      </c>
      <c r="BL1213" s="6">
        <v>0</v>
      </c>
      <c r="BM1213" s="6">
        <v>0</v>
      </c>
      <c r="BN1213" s="6">
        <v>0</v>
      </c>
      <c r="BO1213" s="6">
        <v>0</v>
      </c>
    </row>
    <row r="1214" spans="3:67" ht="20.100000000000001" customHeight="1">
      <c r="C1214" s="14">
        <v>69051013</v>
      </c>
      <c r="D1214" s="163" t="s">
        <v>1638</v>
      </c>
      <c r="E1214" s="164">
        <v>1</v>
      </c>
      <c r="F1214" s="164">
        <v>61021301</v>
      </c>
      <c r="G1214" s="165">
        <v>0</v>
      </c>
      <c r="H1214" s="165">
        <v>0</v>
      </c>
      <c r="I1214" s="164">
        <v>1</v>
      </c>
      <c r="J1214" s="164">
        <v>0</v>
      </c>
      <c r="K1214" s="165">
        <v>0</v>
      </c>
      <c r="L1214" s="165">
        <v>0</v>
      </c>
      <c r="M1214" s="165" t="s">
        <v>1432</v>
      </c>
      <c r="N1214" s="165">
        <v>3</v>
      </c>
      <c r="O1214" s="165">
        <v>0</v>
      </c>
      <c r="P1214" s="165">
        <v>0</v>
      </c>
      <c r="Q1214" s="165">
        <v>0</v>
      </c>
      <c r="R1214" s="6">
        <v>0</v>
      </c>
      <c r="S1214" s="165">
        <v>0</v>
      </c>
      <c r="T1214" s="11">
        <v>1</v>
      </c>
      <c r="U1214" s="165">
        <v>0</v>
      </c>
      <c r="V1214" s="165">
        <v>0</v>
      </c>
      <c r="W1214" s="165">
        <v>0</v>
      </c>
      <c r="X1214" s="165">
        <v>0</v>
      </c>
      <c r="Y1214" s="165">
        <v>0</v>
      </c>
      <c r="Z1214" s="165">
        <v>0</v>
      </c>
      <c r="AA1214" s="165">
        <v>0</v>
      </c>
      <c r="AB1214" s="164">
        <v>0</v>
      </c>
      <c r="AC1214" s="165">
        <v>0</v>
      </c>
      <c r="AD1214" s="165">
        <v>0</v>
      </c>
      <c r="AE1214" s="165">
        <v>0</v>
      </c>
      <c r="AF1214" s="165">
        <v>0</v>
      </c>
      <c r="AG1214" s="165">
        <v>0</v>
      </c>
      <c r="AH1214" s="165">
        <v>0</v>
      </c>
      <c r="AI1214" s="6">
        <v>0</v>
      </c>
      <c r="AJ1214" s="165">
        <v>0</v>
      </c>
      <c r="AK1214" s="165">
        <v>0</v>
      </c>
      <c r="AL1214" s="165">
        <v>0</v>
      </c>
      <c r="AM1214" s="165">
        <v>0</v>
      </c>
      <c r="AN1214" s="165">
        <v>0</v>
      </c>
      <c r="AO1214" s="165">
        <v>0</v>
      </c>
      <c r="AP1214" s="165">
        <v>0</v>
      </c>
      <c r="AQ1214" s="165">
        <v>0</v>
      </c>
      <c r="AR1214" s="169">
        <v>0</v>
      </c>
      <c r="AS1214" s="165">
        <v>0</v>
      </c>
      <c r="AT1214" s="163">
        <v>0</v>
      </c>
      <c r="AU1214" s="165">
        <v>0</v>
      </c>
      <c r="AV1214" s="165">
        <v>0</v>
      </c>
      <c r="AW1214" s="165">
        <v>0</v>
      </c>
      <c r="AX1214" s="7" t="s">
        <v>160</v>
      </c>
      <c r="AY1214" s="165">
        <v>0</v>
      </c>
      <c r="AZ1214" s="170">
        <v>0</v>
      </c>
      <c r="BA1214" s="13">
        <v>1</v>
      </c>
      <c r="BB1214" s="163" t="s">
        <v>1431</v>
      </c>
      <c r="BC1214" s="165">
        <v>0</v>
      </c>
      <c r="BD1214" s="171">
        <v>0</v>
      </c>
      <c r="BE1214" s="6">
        <v>0</v>
      </c>
      <c r="BF1214" s="165">
        <v>0</v>
      </c>
      <c r="BG1214" s="165">
        <v>0</v>
      </c>
      <c r="BH1214" s="165">
        <v>0</v>
      </c>
      <c r="BI1214" s="9">
        <v>0</v>
      </c>
      <c r="BJ1214" s="6">
        <v>0</v>
      </c>
      <c r="BK1214" s="6">
        <v>0</v>
      </c>
      <c r="BL1214" s="6">
        <v>0</v>
      </c>
      <c r="BM1214" s="6">
        <v>0</v>
      </c>
      <c r="BN1214" s="6">
        <v>0</v>
      </c>
      <c r="BO1214" s="6">
        <v>0</v>
      </c>
    </row>
    <row r="1215" spans="3:67" ht="20.100000000000001" customHeight="1">
      <c r="C1215" s="14">
        <v>69051014</v>
      </c>
      <c r="D1215" s="163" t="s">
        <v>1639</v>
      </c>
      <c r="E1215" s="164">
        <v>1</v>
      </c>
      <c r="F1215" s="164">
        <v>61021402</v>
      </c>
      <c r="G1215" s="165">
        <v>0</v>
      </c>
      <c r="H1215" s="165">
        <v>0</v>
      </c>
      <c r="I1215" s="164">
        <v>1</v>
      </c>
      <c r="J1215" s="164">
        <v>0</v>
      </c>
      <c r="K1215" s="165">
        <v>0</v>
      </c>
      <c r="L1215" s="165">
        <v>0</v>
      </c>
      <c r="M1215" s="165" t="s">
        <v>1434</v>
      </c>
      <c r="N1215" s="165">
        <v>3</v>
      </c>
      <c r="O1215" s="165">
        <v>0</v>
      </c>
      <c r="P1215" s="165">
        <v>0</v>
      </c>
      <c r="Q1215" s="165">
        <v>0</v>
      </c>
      <c r="R1215" s="6">
        <v>0</v>
      </c>
      <c r="S1215" s="165">
        <v>0</v>
      </c>
      <c r="T1215" s="11">
        <v>1</v>
      </c>
      <c r="U1215" s="165">
        <v>0</v>
      </c>
      <c r="V1215" s="165">
        <v>0</v>
      </c>
      <c r="W1215" s="165">
        <v>0</v>
      </c>
      <c r="X1215" s="165">
        <v>0</v>
      </c>
      <c r="Y1215" s="165">
        <v>0</v>
      </c>
      <c r="Z1215" s="165">
        <v>0</v>
      </c>
      <c r="AA1215" s="165">
        <v>0</v>
      </c>
      <c r="AB1215" s="164">
        <v>0</v>
      </c>
      <c r="AC1215" s="165">
        <v>0</v>
      </c>
      <c r="AD1215" s="165">
        <v>0</v>
      </c>
      <c r="AE1215" s="165">
        <v>0</v>
      </c>
      <c r="AF1215" s="165">
        <v>0</v>
      </c>
      <c r="AG1215" s="165">
        <v>0</v>
      </c>
      <c r="AH1215" s="165">
        <v>0</v>
      </c>
      <c r="AI1215" s="6">
        <v>0</v>
      </c>
      <c r="AJ1215" s="165">
        <v>0</v>
      </c>
      <c r="AK1215" s="165">
        <v>0</v>
      </c>
      <c r="AL1215" s="165">
        <v>0</v>
      </c>
      <c r="AM1215" s="165">
        <v>0</v>
      </c>
      <c r="AN1215" s="165">
        <v>0</v>
      </c>
      <c r="AO1215" s="165">
        <v>0</v>
      </c>
      <c r="AP1215" s="165">
        <v>0</v>
      </c>
      <c r="AQ1215" s="165">
        <v>0</v>
      </c>
      <c r="AR1215" s="169">
        <v>0</v>
      </c>
      <c r="AS1215" s="165">
        <v>0</v>
      </c>
      <c r="AT1215" s="163">
        <v>0</v>
      </c>
      <c r="AU1215" s="165">
        <v>0</v>
      </c>
      <c r="AV1215" s="165">
        <v>0</v>
      </c>
      <c r="AW1215" s="165">
        <v>0</v>
      </c>
      <c r="AX1215" s="7" t="s">
        <v>160</v>
      </c>
      <c r="AY1215" s="165">
        <v>0</v>
      </c>
      <c r="AZ1215" s="170">
        <v>0</v>
      </c>
      <c r="BA1215" s="13">
        <v>1</v>
      </c>
      <c r="BB1215" s="163" t="s">
        <v>1433</v>
      </c>
      <c r="BC1215" s="165">
        <v>0</v>
      </c>
      <c r="BD1215" s="171">
        <v>0</v>
      </c>
      <c r="BE1215" s="6">
        <v>0</v>
      </c>
      <c r="BF1215" s="165">
        <v>0</v>
      </c>
      <c r="BG1215" s="165">
        <v>0</v>
      </c>
      <c r="BH1215" s="165">
        <v>0</v>
      </c>
      <c r="BI1215" s="9">
        <v>0</v>
      </c>
      <c r="BJ1215" s="6">
        <v>0</v>
      </c>
      <c r="BK1215" s="6">
        <v>0</v>
      </c>
      <c r="BL1215" s="6">
        <v>0</v>
      </c>
      <c r="BM1215" s="6">
        <v>0</v>
      </c>
      <c r="BN1215" s="6">
        <v>0</v>
      </c>
      <c r="BO1215" s="6">
        <v>0</v>
      </c>
    </row>
    <row r="1216" spans="3:67" ht="20.100000000000001" customHeight="1">
      <c r="C1216" s="14">
        <v>69051021</v>
      </c>
      <c r="D1216" s="163" t="s">
        <v>1640</v>
      </c>
      <c r="E1216" s="164">
        <v>1</v>
      </c>
      <c r="F1216" s="164">
        <v>61022101</v>
      </c>
      <c r="G1216" s="165">
        <v>0</v>
      </c>
      <c r="H1216" s="165">
        <v>0</v>
      </c>
      <c r="I1216" s="164">
        <v>1</v>
      </c>
      <c r="J1216" s="164">
        <v>0</v>
      </c>
      <c r="K1216" s="165">
        <v>0</v>
      </c>
      <c r="L1216" s="165">
        <v>0</v>
      </c>
      <c r="M1216" s="165" t="s">
        <v>1436</v>
      </c>
      <c r="N1216" s="165">
        <v>3</v>
      </c>
      <c r="O1216" s="165">
        <v>0</v>
      </c>
      <c r="P1216" s="165">
        <v>0</v>
      </c>
      <c r="Q1216" s="165">
        <v>0</v>
      </c>
      <c r="R1216" s="6">
        <v>0</v>
      </c>
      <c r="S1216" s="165">
        <v>0</v>
      </c>
      <c r="T1216" s="11">
        <v>1</v>
      </c>
      <c r="U1216" s="165">
        <v>0</v>
      </c>
      <c r="V1216" s="165">
        <v>0</v>
      </c>
      <c r="W1216" s="165">
        <v>0</v>
      </c>
      <c r="X1216" s="165">
        <v>0</v>
      </c>
      <c r="Y1216" s="165">
        <v>0</v>
      </c>
      <c r="Z1216" s="165">
        <v>0</v>
      </c>
      <c r="AA1216" s="165">
        <v>0</v>
      </c>
      <c r="AB1216" s="164">
        <v>0</v>
      </c>
      <c r="AC1216" s="165">
        <v>0</v>
      </c>
      <c r="AD1216" s="165">
        <v>0</v>
      </c>
      <c r="AE1216" s="165">
        <v>0</v>
      </c>
      <c r="AF1216" s="165">
        <v>0</v>
      </c>
      <c r="AG1216" s="165">
        <v>0</v>
      </c>
      <c r="AH1216" s="165">
        <v>0</v>
      </c>
      <c r="AI1216" s="6">
        <v>0</v>
      </c>
      <c r="AJ1216" s="165">
        <v>0</v>
      </c>
      <c r="AK1216" s="165">
        <v>0</v>
      </c>
      <c r="AL1216" s="165">
        <v>0</v>
      </c>
      <c r="AM1216" s="165">
        <v>0</v>
      </c>
      <c r="AN1216" s="165">
        <v>0</v>
      </c>
      <c r="AO1216" s="165">
        <v>0</v>
      </c>
      <c r="AP1216" s="165">
        <v>0</v>
      </c>
      <c r="AQ1216" s="165">
        <v>0</v>
      </c>
      <c r="AR1216" s="169">
        <v>0</v>
      </c>
      <c r="AS1216" s="165">
        <v>0</v>
      </c>
      <c r="AT1216" s="163">
        <v>0</v>
      </c>
      <c r="AU1216" s="165">
        <v>0</v>
      </c>
      <c r="AV1216" s="165">
        <v>0</v>
      </c>
      <c r="AW1216" s="165">
        <v>0</v>
      </c>
      <c r="AX1216" s="7" t="s">
        <v>160</v>
      </c>
      <c r="AY1216" s="165">
        <v>0</v>
      </c>
      <c r="AZ1216" s="170">
        <v>0</v>
      </c>
      <c r="BA1216" s="13">
        <v>1</v>
      </c>
      <c r="BB1216" s="163" t="s">
        <v>1435</v>
      </c>
      <c r="BC1216" s="165">
        <v>0</v>
      </c>
      <c r="BD1216" s="171">
        <v>0</v>
      </c>
      <c r="BE1216" s="6">
        <v>0</v>
      </c>
      <c r="BF1216" s="165">
        <v>0</v>
      </c>
      <c r="BG1216" s="165">
        <v>0</v>
      </c>
      <c r="BH1216" s="165">
        <v>0</v>
      </c>
      <c r="BI1216" s="9">
        <v>0</v>
      </c>
      <c r="BJ1216" s="6">
        <v>0</v>
      </c>
      <c r="BK1216" s="6">
        <v>0</v>
      </c>
      <c r="BL1216" s="6">
        <v>0</v>
      </c>
      <c r="BM1216" s="6">
        <v>0</v>
      </c>
      <c r="BN1216" s="6">
        <v>0</v>
      </c>
      <c r="BO1216" s="6">
        <v>0</v>
      </c>
    </row>
    <row r="1217" spans="3:67" ht="20.100000000000001" customHeight="1">
      <c r="C1217" s="14">
        <v>69051022</v>
      </c>
      <c r="D1217" s="163" t="s">
        <v>1641</v>
      </c>
      <c r="E1217" s="164">
        <v>1</v>
      </c>
      <c r="F1217" s="164">
        <v>61022201</v>
      </c>
      <c r="G1217" s="165">
        <v>0</v>
      </c>
      <c r="H1217" s="165">
        <v>0</v>
      </c>
      <c r="I1217" s="164">
        <v>1</v>
      </c>
      <c r="J1217" s="164">
        <v>0</v>
      </c>
      <c r="K1217" s="165">
        <v>0</v>
      </c>
      <c r="L1217" s="165">
        <v>0</v>
      </c>
      <c r="M1217" s="165" t="s">
        <v>1438</v>
      </c>
      <c r="N1217" s="165">
        <v>3</v>
      </c>
      <c r="O1217" s="165">
        <v>0</v>
      </c>
      <c r="P1217" s="165">
        <v>0</v>
      </c>
      <c r="Q1217" s="165">
        <v>0</v>
      </c>
      <c r="R1217" s="6">
        <v>0</v>
      </c>
      <c r="S1217" s="165">
        <v>0</v>
      </c>
      <c r="T1217" s="11">
        <v>1</v>
      </c>
      <c r="U1217" s="165">
        <v>0</v>
      </c>
      <c r="V1217" s="165">
        <v>0</v>
      </c>
      <c r="W1217" s="165">
        <v>0</v>
      </c>
      <c r="X1217" s="165">
        <v>0</v>
      </c>
      <c r="Y1217" s="165">
        <v>0</v>
      </c>
      <c r="Z1217" s="165">
        <v>0</v>
      </c>
      <c r="AA1217" s="165">
        <v>0</v>
      </c>
      <c r="AB1217" s="164">
        <v>0</v>
      </c>
      <c r="AC1217" s="165">
        <v>0</v>
      </c>
      <c r="AD1217" s="165">
        <v>0</v>
      </c>
      <c r="AE1217" s="165">
        <v>0</v>
      </c>
      <c r="AF1217" s="165">
        <v>0</v>
      </c>
      <c r="AG1217" s="165">
        <v>0</v>
      </c>
      <c r="AH1217" s="165">
        <v>0</v>
      </c>
      <c r="AI1217" s="6">
        <v>0</v>
      </c>
      <c r="AJ1217" s="165">
        <v>0</v>
      </c>
      <c r="AK1217" s="165">
        <v>0</v>
      </c>
      <c r="AL1217" s="165">
        <v>0</v>
      </c>
      <c r="AM1217" s="165">
        <v>0</v>
      </c>
      <c r="AN1217" s="165">
        <v>0</v>
      </c>
      <c r="AO1217" s="165">
        <v>0</v>
      </c>
      <c r="AP1217" s="165">
        <v>0</v>
      </c>
      <c r="AQ1217" s="165">
        <v>0</v>
      </c>
      <c r="AR1217" s="169">
        <v>0</v>
      </c>
      <c r="AS1217" s="165">
        <v>0</v>
      </c>
      <c r="AT1217" s="163">
        <v>0</v>
      </c>
      <c r="AU1217" s="165">
        <v>0</v>
      </c>
      <c r="AV1217" s="165">
        <v>0</v>
      </c>
      <c r="AW1217" s="165">
        <v>0</v>
      </c>
      <c r="AX1217" s="7" t="s">
        <v>160</v>
      </c>
      <c r="AY1217" s="165">
        <v>0</v>
      </c>
      <c r="AZ1217" s="170">
        <v>0</v>
      </c>
      <c r="BA1217" s="13">
        <v>1</v>
      </c>
      <c r="BB1217" s="163" t="s">
        <v>1437</v>
      </c>
      <c r="BC1217" s="165">
        <v>0</v>
      </c>
      <c r="BD1217" s="171">
        <v>0</v>
      </c>
      <c r="BE1217" s="6">
        <v>0</v>
      </c>
      <c r="BF1217" s="165">
        <v>0</v>
      </c>
      <c r="BG1217" s="165">
        <v>0</v>
      </c>
      <c r="BH1217" s="165">
        <v>0</v>
      </c>
      <c r="BI1217" s="9">
        <v>0</v>
      </c>
      <c r="BJ1217" s="6">
        <v>0</v>
      </c>
      <c r="BK1217" s="6">
        <v>0</v>
      </c>
      <c r="BL1217" s="6">
        <v>0</v>
      </c>
      <c r="BM1217" s="6">
        <v>0</v>
      </c>
      <c r="BN1217" s="6">
        <v>0</v>
      </c>
      <c r="BO1217" s="6">
        <v>0</v>
      </c>
    </row>
    <row r="1218" spans="3:67" ht="20.100000000000001" customHeight="1">
      <c r="C1218" s="14">
        <v>69051023</v>
      </c>
      <c r="D1218" s="163" t="s">
        <v>1642</v>
      </c>
      <c r="E1218" s="164">
        <v>1</v>
      </c>
      <c r="F1218" s="164">
        <v>61022301</v>
      </c>
      <c r="G1218" s="165">
        <v>0</v>
      </c>
      <c r="H1218" s="165">
        <v>0</v>
      </c>
      <c r="I1218" s="164">
        <v>1</v>
      </c>
      <c r="J1218" s="164">
        <v>0</v>
      </c>
      <c r="K1218" s="165">
        <v>0</v>
      </c>
      <c r="L1218" s="165">
        <v>0</v>
      </c>
      <c r="M1218" s="165" t="s">
        <v>1440</v>
      </c>
      <c r="N1218" s="165">
        <v>3</v>
      </c>
      <c r="O1218" s="165">
        <v>0</v>
      </c>
      <c r="P1218" s="165">
        <v>0</v>
      </c>
      <c r="Q1218" s="165">
        <v>0</v>
      </c>
      <c r="R1218" s="6">
        <v>0</v>
      </c>
      <c r="S1218" s="165">
        <v>0</v>
      </c>
      <c r="T1218" s="11">
        <v>1</v>
      </c>
      <c r="U1218" s="165">
        <v>0</v>
      </c>
      <c r="V1218" s="165">
        <v>0</v>
      </c>
      <c r="W1218" s="165">
        <v>0</v>
      </c>
      <c r="X1218" s="165">
        <v>0</v>
      </c>
      <c r="Y1218" s="165">
        <v>0</v>
      </c>
      <c r="Z1218" s="165">
        <v>0</v>
      </c>
      <c r="AA1218" s="165">
        <v>0</v>
      </c>
      <c r="AB1218" s="164">
        <v>0</v>
      </c>
      <c r="AC1218" s="165">
        <v>0</v>
      </c>
      <c r="AD1218" s="165">
        <v>0</v>
      </c>
      <c r="AE1218" s="165">
        <v>0</v>
      </c>
      <c r="AF1218" s="165">
        <v>0</v>
      </c>
      <c r="AG1218" s="165">
        <v>0</v>
      </c>
      <c r="AH1218" s="165">
        <v>0</v>
      </c>
      <c r="AI1218" s="6">
        <v>0</v>
      </c>
      <c r="AJ1218" s="165">
        <v>0</v>
      </c>
      <c r="AK1218" s="165">
        <v>0</v>
      </c>
      <c r="AL1218" s="165">
        <v>0</v>
      </c>
      <c r="AM1218" s="165">
        <v>0</v>
      </c>
      <c r="AN1218" s="165">
        <v>0</v>
      </c>
      <c r="AO1218" s="165">
        <v>0</v>
      </c>
      <c r="AP1218" s="165">
        <v>0</v>
      </c>
      <c r="AQ1218" s="165">
        <v>0</v>
      </c>
      <c r="AR1218" s="169">
        <v>0</v>
      </c>
      <c r="AS1218" s="165">
        <v>0</v>
      </c>
      <c r="AT1218" s="163">
        <v>0</v>
      </c>
      <c r="AU1218" s="165">
        <v>0</v>
      </c>
      <c r="AV1218" s="165">
        <v>0</v>
      </c>
      <c r="AW1218" s="165">
        <v>0</v>
      </c>
      <c r="AX1218" s="7" t="s">
        <v>160</v>
      </c>
      <c r="AY1218" s="165">
        <v>0</v>
      </c>
      <c r="AZ1218" s="170">
        <v>0</v>
      </c>
      <c r="BA1218" s="13">
        <v>1</v>
      </c>
      <c r="BB1218" s="163" t="s">
        <v>1439</v>
      </c>
      <c r="BC1218" s="165">
        <v>0</v>
      </c>
      <c r="BD1218" s="171">
        <v>0</v>
      </c>
      <c r="BE1218" s="6">
        <v>0</v>
      </c>
      <c r="BF1218" s="165">
        <v>0</v>
      </c>
      <c r="BG1218" s="165">
        <v>0</v>
      </c>
      <c r="BH1218" s="165">
        <v>0</v>
      </c>
      <c r="BI1218" s="9">
        <v>0</v>
      </c>
      <c r="BJ1218" s="6">
        <v>0</v>
      </c>
      <c r="BK1218" s="6">
        <v>0</v>
      </c>
      <c r="BL1218" s="6">
        <v>0</v>
      </c>
      <c r="BM1218" s="6">
        <v>0</v>
      </c>
      <c r="BN1218" s="6">
        <v>0</v>
      </c>
      <c r="BO1218" s="6">
        <v>0</v>
      </c>
    </row>
    <row r="1219" spans="3:67" ht="20.100000000000001" customHeight="1">
      <c r="C1219" s="14">
        <v>69051024</v>
      </c>
      <c r="D1219" s="163" t="s">
        <v>1643</v>
      </c>
      <c r="E1219" s="164">
        <v>1</v>
      </c>
      <c r="F1219" s="164">
        <v>61022401</v>
      </c>
      <c r="G1219" s="165">
        <v>0</v>
      </c>
      <c r="H1219" s="165">
        <v>0</v>
      </c>
      <c r="I1219" s="164">
        <v>1</v>
      </c>
      <c r="J1219" s="164">
        <v>0</v>
      </c>
      <c r="K1219" s="165">
        <v>0</v>
      </c>
      <c r="L1219" s="165">
        <v>0</v>
      </c>
      <c r="M1219" s="165" t="s">
        <v>1442</v>
      </c>
      <c r="N1219" s="165">
        <v>3</v>
      </c>
      <c r="O1219" s="165">
        <v>0</v>
      </c>
      <c r="P1219" s="165">
        <v>0</v>
      </c>
      <c r="Q1219" s="165">
        <v>0</v>
      </c>
      <c r="R1219" s="6">
        <v>0</v>
      </c>
      <c r="S1219" s="165">
        <v>0</v>
      </c>
      <c r="T1219" s="11">
        <v>1</v>
      </c>
      <c r="U1219" s="165">
        <v>0</v>
      </c>
      <c r="V1219" s="165">
        <v>0</v>
      </c>
      <c r="W1219" s="165">
        <v>0</v>
      </c>
      <c r="X1219" s="165">
        <v>0</v>
      </c>
      <c r="Y1219" s="165">
        <v>0</v>
      </c>
      <c r="Z1219" s="165">
        <v>0</v>
      </c>
      <c r="AA1219" s="165">
        <v>0</v>
      </c>
      <c r="AB1219" s="164">
        <v>0</v>
      </c>
      <c r="AC1219" s="165">
        <v>0</v>
      </c>
      <c r="AD1219" s="165">
        <v>0</v>
      </c>
      <c r="AE1219" s="165">
        <v>0</v>
      </c>
      <c r="AF1219" s="165">
        <v>0</v>
      </c>
      <c r="AG1219" s="165">
        <v>0</v>
      </c>
      <c r="AH1219" s="165">
        <v>0</v>
      </c>
      <c r="AI1219" s="6">
        <v>0</v>
      </c>
      <c r="AJ1219" s="165">
        <v>0</v>
      </c>
      <c r="AK1219" s="165">
        <v>0</v>
      </c>
      <c r="AL1219" s="165">
        <v>0</v>
      </c>
      <c r="AM1219" s="165">
        <v>0</v>
      </c>
      <c r="AN1219" s="165">
        <v>0</v>
      </c>
      <c r="AO1219" s="165">
        <v>0</v>
      </c>
      <c r="AP1219" s="165">
        <v>0</v>
      </c>
      <c r="AQ1219" s="165">
        <v>0</v>
      </c>
      <c r="AR1219" s="169">
        <v>0</v>
      </c>
      <c r="AS1219" s="165">
        <v>0</v>
      </c>
      <c r="AT1219" s="163">
        <v>0</v>
      </c>
      <c r="AU1219" s="165">
        <v>0</v>
      </c>
      <c r="AV1219" s="165">
        <v>0</v>
      </c>
      <c r="AW1219" s="165">
        <v>0</v>
      </c>
      <c r="AX1219" s="7" t="s">
        <v>160</v>
      </c>
      <c r="AY1219" s="165">
        <v>0</v>
      </c>
      <c r="AZ1219" s="170">
        <v>0</v>
      </c>
      <c r="BA1219" s="13">
        <v>1</v>
      </c>
      <c r="BB1219" s="163" t="s">
        <v>1441</v>
      </c>
      <c r="BC1219" s="165">
        <v>0</v>
      </c>
      <c r="BD1219" s="171">
        <v>0</v>
      </c>
      <c r="BE1219" s="6">
        <v>0</v>
      </c>
      <c r="BF1219" s="165">
        <v>0</v>
      </c>
      <c r="BG1219" s="165">
        <v>0</v>
      </c>
      <c r="BH1219" s="165">
        <v>0</v>
      </c>
      <c r="BI1219" s="9">
        <v>0</v>
      </c>
      <c r="BJ1219" s="6">
        <v>0</v>
      </c>
      <c r="BK1219" s="6">
        <v>0</v>
      </c>
      <c r="BL1219" s="6">
        <v>0</v>
      </c>
      <c r="BM1219" s="6">
        <v>0</v>
      </c>
      <c r="BN1219" s="6">
        <v>0</v>
      </c>
      <c r="BO1219" s="6">
        <v>0</v>
      </c>
    </row>
    <row r="1220" spans="3:67" ht="20.100000000000001" customHeight="1">
      <c r="C1220" s="14">
        <v>69051031</v>
      </c>
      <c r="D1220" s="163" t="s">
        <v>1644</v>
      </c>
      <c r="E1220" s="164">
        <v>1</v>
      </c>
      <c r="F1220" s="164">
        <v>61023101</v>
      </c>
      <c r="G1220" s="165">
        <v>0</v>
      </c>
      <c r="H1220" s="165">
        <v>0</v>
      </c>
      <c r="I1220" s="164">
        <v>1</v>
      </c>
      <c r="J1220" s="164">
        <v>0</v>
      </c>
      <c r="K1220" s="165">
        <v>0</v>
      </c>
      <c r="L1220" s="165">
        <v>0</v>
      </c>
      <c r="M1220" s="165" t="s">
        <v>1444</v>
      </c>
      <c r="N1220" s="165">
        <v>3</v>
      </c>
      <c r="O1220" s="165">
        <v>0</v>
      </c>
      <c r="P1220" s="165">
        <v>0</v>
      </c>
      <c r="Q1220" s="165">
        <v>0</v>
      </c>
      <c r="R1220" s="6">
        <v>0</v>
      </c>
      <c r="S1220" s="165">
        <v>0</v>
      </c>
      <c r="T1220" s="11">
        <v>1</v>
      </c>
      <c r="U1220" s="165">
        <v>0</v>
      </c>
      <c r="V1220" s="165">
        <v>0</v>
      </c>
      <c r="W1220" s="165">
        <v>0</v>
      </c>
      <c r="X1220" s="165">
        <v>0</v>
      </c>
      <c r="Y1220" s="165">
        <v>0</v>
      </c>
      <c r="Z1220" s="165">
        <v>0</v>
      </c>
      <c r="AA1220" s="165">
        <v>0</v>
      </c>
      <c r="AB1220" s="164">
        <v>0</v>
      </c>
      <c r="AC1220" s="165">
        <v>0</v>
      </c>
      <c r="AD1220" s="165">
        <v>0</v>
      </c>
      <c r="AE1220" s="165">
        <v>0</v>
      </c>
      <c r="AF1220" s="165">
        <v>0</v>
      </c>
      <c r="AG1220" s="165">
        <v>0</v>
      </c>
      <c r="AH1220" s="165">
        <v>0</v>
      </c>
      <c r="AI1220" s="6">
        <v>0</v>
      </c>
      <c r="AJ1220" s="165">
        <v>0</v>
      </c>
      <c r="AK1220" s="165">
        <v>0</v>
      </c>
      <c r="AL1220" s="165">
        <v>0</v>
      </c>
      <c r="AM1220" s="165">
        <v>0</v>
      </c>
      <c r="AN1220" s="165">
        <v>0</v>
      </c>
      <c r="AO1220" s="165">
        <v>0</v>
      </c>
      <c r="AP1220" s="165">
        <v>0</v>
      </c>
      <c r="AQ1220" s="165">
        <v>0</v>
      </c>
      <c r="AR1220" s="169">
        <v>0</v>
      </c>
      <c r="AS1220" s="165">
        <v>0</v>
      </c>
      <c r="AT1220" s="163">
        <v>0</v>
      </c>
      <c r="AU1220" s="165">
        <v>0</v>
      </c>
      <c r="AV1220" s="165">
        <v>0</v>
      </c>
      <c r="AW1220" s="165">
        <v>0</v>
      </c>
      <c r="AX1220" s="7" t="s">
        <v>160</v>
      </c>
      <c r="AY1220" s="165">
        <v>0</v>
      </c>
      <c r="AZ1220" s="170">
        <v>0</v>
      </c>
      <c r="BA1220" s="13">
        <v>1</v>
      </c>
      <c r="BB1220" s="163" t="s">
        <v>1443</v>
      </c>
      <c r="BC1220" s="165">
        <v>0</v>
      </c>
      <c r="BD1220" s="171">
        <v>0</v>
      </c>
      <c r="BE1220" s="6">
        <v>0</v>
      </c>
      <c r="BF1220" s="165">
        <v>0</v>
      </c>
      <c r="BG1220" s="165">
        <v>0</v>
      </c>
      <c r="BH1220" s="165">
        <v>0</v>
      </c>
      <c r="BI1220" s="9">
        <v>0</v>
      </c>
      <c r="BJ1220" s="6">
        <v>0</v>
      </c>
      <c r="BK1220" s="6">
        <v>0</v>
      </c>
      <c r="BL1220" s="6">
        <v>0</v>
      </c>
      <c r="BM1220" s="6">
        <v>0</v>
      </c>
      <c r="BN1220" s="6">
        <v>0</v>
      </c>
      <c r="BO1220" s="6">
        <v>0</v>
      </c>
    </row>
    <row r="1221" spans="3:67" ht="20.100000000000001" customHeight="1">
      <c r="C1221" s="14">
        <v>69051032</v>
      </c>
      <c r="D1221" s="163" t="s">
        <v>1645</v>
      </c>
      <c r="E1221" s="164">
        <v>1</v>
      </c>
      <c r="F1221" s="164">
        <v>61023201</v>
      </c>
      <c r="G1221" s="165">
        <v>0</v>
      </c>
      <c r="H1221" s="165">
        <v>0</v>
      </c>
      <c r="I1221" s="164">
        <v>1</v>
      </c>
      <c r="J1221" s="164">
        <v>0</v>
      </c>
      <c r="K1221" s="165">
        <v>0</v>
      </c>
      <c r="L1221" s="165">
        <v>0</v>
      </c>
      <c r="M1221" s="165" t="s">
        <v>1446</v>
      </c>
      <c r="N1221" s="165">
        <v>3</v>
      </c>
      <c r="O1221" s="165">
        <v>0</v>
      </c>
      <c r="P1221" s="165">
        <v>0</v>
      </c>
      <c r="Q1221" s="165">
        <v>0</v>
      </c>
      <c r="R1221" s="6">
        <v>0</v>
      </c>
      <c r="S1221" s="165">
        <v>0</v>
      </c>
      <c r="T1221" s="11">
        <v>1</v>
      </c>
      <c r="U1221" s="165">
        <v>0</v>
      </c>
      <c r="V1221" s="165">
        <v>0</v>
      </c>
      <c r="W1221" s="165">
        <v>0</v>
      </c>
      <c r="X1221" s="165">
        <v>0</v>
      </c>
      <c r="Y1221" s="165">
        <v>0</v>
      </c>
      <c r="Z1221" s="165">
        <v>0</v>
      </c>
      <c r="AA1221" s="165">
        <v>0</v>
      </c>
      <c r="AB1221" s="164">
        <v>0</v>
      </c>
      <c r="AC1221" s="165">
        <v>0</v>
      </c>
      <c r="AD1221" s="165">
        <v>0</v>
      </c>
      <c r="AE1221" s="165">
        <v>0</v>
      </c>
      <c r="AF1221" s="165">
        <v>0</v>
      </c>
      <c r="AG1221" s="165">
        <v>0</v>
      </c>
      <c r="AH1221" s="165">
        <v>0</v>
      </c>
      <c r="AI1221" s="6">
        <v>0</v>
      </c>
      <c r="AJ1221" s="165">
        <v>0</v>
      </c>
      <c r="AK1221" s="165">
        <v>0</v>
      </c>
      <c r="AL1221" s="165">
        <v>0</v>
      </c>
      <c r="AM1221" s="165">
        <v>0</v>
      </c>
      <c r="AN1221" s="165">
        <v>0</v>
      </c>
      <c r="AO1221" s="165">
        <v>0</v>
      </c>
      <c r="AP1221" s="165">
        <v>0</v>
      </c>
      <c r="AQ1221" s="165">
        <v>0</v>
      </c>
      <c r="AR1221" s="169">
        <v>0</v>
      </c>
      <c r="AS1221" s="165">
        <v>0</v>
      </c>
      <c r="AT1221" s="163">
        <v>0</v>
      </c>
      <c r="AU1221" s="165">
        <v>0</v>
      </c>
      <c r="AV1221" s="165">
        <v>0</v>
      </c>
      <c r="AW1221" s="165">
        <v>0</v>
      </c>
      <c r="AX1221" s="7" t="s">
        <v>160</v>
      </c>
      <c r="AY1221" s="165">
        <v>0</v>
      </c>
      <c r="AZ1221" s="170">
        <v>0</v>
      </c>
      <c r="BA1221" s="13">
        <v>1</v>
      </c>
      <c r="BB1221" s="163" t="s">
        <v>1445</v>
      </c>
      <c r="BC1221" s="165">
        <v>0</v>
      </c>
      <c r="BD1221" s="171">
        <v>0</v>
      </c>
      <c r="BE1221" s="6">
        <v>0</v>
      </c>
      <c r="BF1221" s="165">
        <v>0</v>
      </c>
      <c r="BG1221" s="165">
        <v>0</v>
      </c>
      <c r="BH1221" s="165">
        <v>0</v>
      </c>
      <c r="BI1221" s="9">
        <v>0</v>
      </c>
      <c r="BJ1221" s="6">
        <v>0</v>
      </c>
      <c r="BK1221" s="6">
        <v>0</v>
      </c>
      <c r="BL1221" s="6">
        <v>0</v>
      </c>
      <c r="BM1221" s="6">
        <v>0</v>
      </c>
      <c r="BN1221" s="6">
        <v>0</v>
      </c>
      <c r="BO1221" s="6">
        <v>0</v>
      </c>
    </row>
    <row r="1222" spans="3:67" ht="20.100000000000001" customHeight="1">
      <c r="C1222" s="14">
        <v>69051033</v>
      </c>
      <c r="D1222" s="163" t="s">
        <v>1646</v>
      </c>
      <c r="E1222" s="164">
        <v>1</v>
      </c>
      <c r="F1222" s="164">
        <v>61023301</v>
      </c>
      <c r="G1222" s="165">
        <v>0</v>
      </c>
      <c r="H1222" s="165">
        <v>0</v>
      </c>
      <c r="I1222" s="164">
        <v>1</v>
      </c>
      <c r="J1222" s="164">
        <v>0</v>
      </c>
      <c r="K1222" s="165">
        <v>0</v>
      </c>
      <c r="L1222" s="165">
        <v>0</v>
      </c>
      <c r="M1222" s="165" t="s">
        <v>1448</v>
      </c>
      <c r="N1222" s="165">
        <v>3</v>
      </c>
      <c r="O1222" s="165">
        <v>0</v>
      </c>
      <c r="P1222" s="165">
        <v>0</v>
      </c>
      <c r="Q1222" s="165">
        <v>0</v>
      </c>
      <c r="R1222" s="6">
        <v>0</v>
      </c>
      <c r="S1222" s="165">
        <v>0</v>
      </c>
      <c r="T1222" s="11">
        <v>1</v>
      </c>
      <c r="U1222" s="165">
        <v>0</v>
      </c>
      <c r="V1222" s="165">
        <v>0</v>
      </c>
      <c r="W1222" s="165">
        <v>0</v>
      </c>
      <c r="X1222" s="165">
        <v>0</v>
      </c>
      <c r="Y1222" s="165">
        <v>0</v>
      </c>
      <c r="Z1222" s="165">
        <v>0</v>
      </c>
      <c r="AA1222" s="165">
        <v>0</v>
      </c>
      <c r="AB1222" s="164">
        <v>0</v>
      </c>
      <c r="AC1222" s="165">
        <v>0</v>
      </c>
      <c r="AD1222" s="165">
        <v>0</v>
      </c>
      <c r="AE1222" s="165">
        <v>0</v>
      </c>
      <c r="AF1222" s="165">
        <v>0</v>
      </c>
      <c r="AG1222" s="165">
        <v>0</v>
      </c>
      <c r="AH1222" s="165">
        <v>0</v>
      </c>
      <c r="AI1222" s="6">
        <v>0</v>
      </c>
      <c r="AJ1222" s="165">
        <v>0</v>
      </c>
      <c r="AK1222" s="165">
        <v>0</v>
      </c>
      <c r="AL1222" s="165">
        <v>0</v>
      </c>
      <c r="AM1222" s="165">
        <v>0</v>
      </c>
      <c r="AN1222" s="165">
        <v>0</v>
      </c>
      <c r="AO1222" s="165">
        <v>0</v>
      </c>
      <c r="AP1222" s="165">
        <v>0</v>
      </c>
      <c r="AQ1222" s="165">
        <v>0</v>
      </c>
      <c r="AR1222" s="169">
        <v>0</v>
      </c>
      <c r="AS1222" s="165">
        <v>0</v>
      </c>
      <c r="AT1222" s="163">
        <v>0</v>
      </c>
      <c r="AU1222" s="165">
        <v>0</v>
      </c>
      <c r="AV1222" s="165">
        <v>0</v>
      </c>
      <c r="AW1222" s="165">
        <v>0</v>
      </c>
      <c r="AX1222" s="7" t="s">
        <v>160</v>
      </c>
      <c r="AY1222" s="165">
        <v>0</v>
      </c>
      <c r="AZ1222" s="170">
        <v>0</v>
      </c>
      <c r="BA1222" s="13">
        <v>1</v>
      </c>
      <c r="BB1222" s="163" t="s">
        <v>1447</v>
      </c>
      <c r="BC1222" s="165">
        <v>0</v>
      </c>
      <c r="BD1222" s="171">
        <v>0</v>
      </c>
      <c r="BE1222" s="6">
        <v>0</v>
      </c>
      <c r="BF1222" s="165">
        <v>0</v>
      </c>
      <c r="BG1222" s="165">
        <v>0</v>
      </c>
      <c r="BH1222" s="165">
        <v>0</v>
      </c>
      <c r="BI1222" s="9">
        <v>0</v>
      </c>
      <c r="BJ1222" s="6">
        <v>0</v>
      </c>
      <c r="BK1222" s="6">
        <v>0</v>
      </c>
      <c r="BL1222" s="6">
        <v>0</v>
      </c>
      <c r="BM1222" s="6">
        <v>0</v>
      </c>
      <c r="BN1222" s="6">
        <v>0</v>
      </c>
      <c r="BO1222" s="6">
        <v>0</v>
      </c>
    </row>
    <row r="1223" spans="3:67" ht="20.100000000000001" customHeight="1">
      <c r="C1223" s="14">
        <v>69051034</v>
      </c>
      <c r="D1223" s="163" t="s">
        <v>1647</v>
      </c>
      <c r="E1223" s="164">
        <v>1</v>
      </c>
      <c r="F1223" s="164">
        <v>61023401</v>
      </c>
      <c r="G1223" s="165">
        <v>0</v>
      </c>
      <c r="H1223" s="165">
        <v>0</v>
      </c>
      <c r="I1223" s="164">
        <v>1</v>
      </c>
      <c r="J1223" s="164">
        <v>0</v>
      </c>
      <c r="K1223" s="165">
        <v>0</v>
      </c>
      <c r="L1223" s="165">
        <v>0</v>
      </c>
      <c r="M1223" s="165" t="s">
        <v>1450</v>
      </c>
      <c r="N1223" s="165">
        <v>3</v>
      </c>
      <c r="O1223" s="165">
        <v>0</v>
      </c>
      <c r="P1223" s="165">
        <v>0</v>
      </c>
      <c r="Q1223" s="165">
        <v>0</v>
      </c>
      <c r="R1223" s="6">
        <v>0</v>
      </c>
      <c r="S1223" s="165">
        <v>0</v>
      </c>
      <c r="T1223" s="11">
        <v>1</v>
      </c>
      <c r="U1223" s="165">
        <v>0</v>
      </c>
      <c r="V1223" s="165">
        <v>0</v>
      </c>
      <c r="W1223" s="165">
        <v>0</v>
      </c>
      <c r="X1223" s="165">
        <v>0</v>
      </c>
      <c r="Y1223" s="165">
        <v>0</v>
      </c>
      <c r="Z1223" s="165">
        <v>0</v>
      </c>
      <c r="AA1223" s="165">
        <v>0</v>
      </c>
      <c r="AB1223" s="164">
        <v>0</v>
      </c>
      <c r="AC1223" s="165">
        <v>0</v>
      </c>
      <c r="AD1223" s="165">
        <v>0</v>
      </c>
      <c r="AE1223" s="165">
        <v>0</v>
      </c>
      <c r="AF1223" s="165">
        <v>0</v>
      </c>
      <c r="AG1223" s="165">
        <v>0</v>
      </c>
      <c r="AH1223" s="165">
        <v>0</v>
      </c>
      <c r="AI1223" s="6">
        <v>0</v>
      </c>
      <c r="AJ1223" s="165">
        <v>0</v>
      </c>
      <c r="AK1223" s="165">
        <v>0</v>
      </c>
      <c r="AL1223" s="165">
        <v>0</v>
      </c>
      <c r="AM1223" s="165">
        <v>0</v>
      </c>
      <c r="AN1223" s="165">
        <v>0</v>
      </c>
      <c r="AO1223" s="165">
        <v>0</v>
      </c>
      <c r="AP1223" s="165">
        <v>0</v>
      </c>
      <c r="AQ1223" s="165">
        <v>0</v>
      </c>
      <c r="AR1223" s="169">
        <v>0</v>
      </c>
      <c r="AS1223" s="165">
        <v>0</v>
      </c>
      <c r="AT1223" s="163">
        <v>0</v>
      </c>
      <c r="AU1223" s="165">
        <v>0</v>
      </c>
      <c r="AV1223" s="165">
        <v>0</v>
      </c>
      <c r="AW1223" s="165">
        <v>0</v>
      </c>
      <c r="AX1223" s="7" t="s">
        <v>160</v>
      </c>
      <c r="AY1223" s="165">
        <v>0</v>
      </c>
      <c r="AZ1223" s="170">
        <v>0</v>
      </c>
      <c r="BA1223" s="13">
        <v>1</v>
      </c>
      <c r="BB1223" s="163" t="s">
        <v>1449</v>
      </c>
      <c r="BC1223" s="165">
        <v>0</v>
      </c>
      <c r="BD1223" s="171">
        <v>0</v>
      </c>
      <c r="BE1223" s="6">
        <v>0</v>
      </c>
      <c r="BF1223" s="165">
        <v>0</v>
      </c>
      <c r="BG1223" s="165">
        <v>0</v>
      </c>
      <c r="BH1223" s="165">
        <v>0</v>
      </c>
      <c r="BI1223" s="9">
        <v>0</v>
      </c>
      <c r="BJ1223" s="6">
        <v>0</v>
      </c>
      <c r="BK1223" s="6">
        <v>0</v>
      </c>
      <c r="BL1223" s="6">
        <v>0</v>
      </c>
      <c r="BM1223" s="6">
        <v>0</v>
      </c>
      <c r="BN1223" s="6">
        <v>0</v>
      </c>
      <c r="BO1223" s="6">
        <v>0</v>
      </c>
    </row>
    <row r="1224" spans="3:67" ht="20.100000000000001" customHeight="1">
      <c r="C1224" s="14">
        <v>69052001</v>
      </c>
      <c r="D1224" s="163" t="s">
        <v>1648</v>
      </c>
      <c r="E1224" s="164">
        <v>1</v>
      </c>
      <c r="F1224" s="164">
        <v>62011101</v>
      </c>
      <c r="G1224" s="165">
        <v>0</v>
      </c>
      <c r="H1224" s="165">
        <v>0</v>
      </c>
      <c r="I1224" s="164">
        <v>1</v>
      </c>
      <c r="J1224" s="164">
        <v>0</v>
      </c>
      <c r="K1224" s="165">
        <v>0</v>
      </c>
      <c r="L1224" s="165">
        <v>0</v>
      </c>
      <c r="M1224" s="165" t="s">
        <v>1649</v>
      </c>
      <c r="N1224" s="165">
        <v>3</v>
      </c>
      <c r="O1224" s="165">
        <v>0</v>
      </c>
      <c r="P1224" s="165">
        <v>0</v>
      </c>
      <c r="Q1224" s="165">
        <v>0</v>
      </c>
      <c r="R1224" s="6">
        <v>0</v>
      </c>
      <c r="S1224" s="165">
        <v>0</v>
      </c>
      <c r="T1224" s="11">
        <v>1</v>
      </c>
      <c r="U1224" s="165">
        <v>0</v>
      </c>
      <c r="V1224" s="165">
        <v>0</v>
      </c>
      <c r="W1224" s="165">
        <v>0</v>
      </c>
      <c r="X1224" s="165">
        <v>0</v>
      </c>
      <c r="Y1224" s="165">
        <v>0</v>
      </c>
      <c r="Z1224" s="165">
        <v>0</v>
      </c>
      <c r="AA1224" s="165">
        <v>0</v>
      </c>
      <c r="AB1224" s="164">
        <v>0</v>
      </c>
      <c r="AC1224" s="165">
        <v>0</v>
      </c>
      <c r="AD1224" s="165">
        <v>0</v>
      </c>
      <c r="AE1224" s="165">
        <v>0</v>
      </c>
      <c r="AF1224" s="165">
        <v>0</v>
      </c>
      <c r="AG1224" s="165">
        <v>0</v>
      </c>
      <c r="AH1224" s="165">
        <v>0</v>
      </c>
      <c r="AI1224" s="6">
        <v>0</v>
      </c>
      <c r="AJ1224" s="165">
        <v>0</v>
      </c>
      <c r="AK1224" s="165">
        <v>0</v>
      </c>
      <c r="AL1224" s="165">
        <v>0</v>
      </c>
      <c r="AM1224" s="165">
        <v>0</v>
      </c>
      <c r="AN1224" s="165">
        <v>0</v>
      </c>
      <c r="AO1224" s="165">
        <v>0</v>
      </c>
      <c r="AP1224" s="165">
        <v>0</v>
      </c>
      <c r="AQ1224" s="165">
        <v>0</v>
      </c>
      <c r="AR1224" s="169">
        <v>0</v>
      </c>
      <c r="AS1224" s="165">
        <v>0</v>
      </c>
      <c r="AT1224" s="163">
        <v>0</v>
      </c>
      <c r="AU1224" s="165">
        <v>0</v>
      </c>
      <c r="AV1224" s="165">
        <v>0</v>
      </c>
      <c r="AW1224" s="165">
        <v>0</v>
      </c>
      <c r="AX1224" s="7" t="s">
        <v>160</v>
      </c>
      <c r="AY1224" s="165">
        <v>0</v>
      </c>
      <c r="AZ1224" s="170">
        <v>0</v>
      </c>
      <c r="BA1224" s="13">
        <v>1</v>
      </c>
      <c r="BB1224" s="163" t="s">
        <v>1650</v>
      </c>
      <c r="BC1224" s="165">
        <v>0</v>
      </c>
      <c r="BD1224" s="171">
        <v>0</v>
      </c>
      <c r="BE1224" s="6">
        <v>0</v>
      </c>
      <c r="BF1224" s="165">
        <v>0</v>
      </c>
      <c r="BG1224" s="165">
        <v>0</v>
      </c>
      <c r="BH1224" s="165">
        <v>0</v>
      </c>
      <c r="BI1224" s="9">
        <v>0</v>
      </c>
      <c r="BJ1224" s="6">
        <v>0</v>
      </c>
      <c r="BK1224" s="6">
        <v>0</v>
      </c>
      <c r="BL1224" s="6">
        <v>0</v>
      </c>
      <c r="BM1224" s="6">
        <v>0</v>
      </c>
      <c r="BN1224" s="6">
        <v>0</v>
      </c>
      <c r="BO1224" s="6">
        <v>0</v>
      </c>
    </row>
    <row r="1225" spans="3:67" ht="20.100000000000001" customHeight="1">
      <c r="C1225" s="14">
        <v>69052002</v>
      </c>
      <c r="D1225" s="163" t="s">
        <v>1651</v>
      </c>
      <c r="E1225" s="164">
        <v>1</v>
      </c>
      <c r="F1225" s="164">
        <v>62011201</v>
      </c>
      <c r="G1225" s="165">
        <v>0</v>
      </c>
      <c r="H1225" s="165">
        <v>0</v>
      </c>
      <c r="I1225" s="164">
        <v>1</v>
      </c>
      <c r="J1225" s="164">
        <v>0</v>
      </c>
      <c r="K1225" s="165">
        <v>0</v>
      </c>
      <c r="L1225" s="165">
        <v>0</v>
      </c>
      <c r="M1225" s="165" t="s">
        <v>1652</v>
      </c>
      <c r="N1225" s="165">
        <v>3</v>
      </c>
      <c r="O1225" s="165">
        <v>0</v>
      </c>
      <c r="P1225" s="165">
        <v>0</v>
      </c>
      <c r="Q1225" s="165">
        <v>0</v>
      </c>
      <c r="R1225" s="6">
        <v>0</v>
      </c>
      <c r="S1225" s="165">
        <v>0</v>
      </c>
      <c r="T1225" s="11">
        <v>1</v>
      </c>
      <c r="U1225" s="165">
        <v>0</v>
      </c>
      <c r="V1225" s="165">
        <v>0</v>
      </c>
      <c r="W1225" s="165">
        <v>0</v>
      </c>
      <c r="X1225" s="165">
        <v>0</v>
      </c>
      <c r="Y1225" s="165">
        <v>0</v>
      </c>
      <c r="Z1225" s="165">
        <v>0</v>
      </c>
      <c r="AA1225" s="165">
        <v>0</v>
      </c>
      <c r="AB1225" s="164">
        <v>0</v>
      </c>
      <c r="AC1225" s="165">
        <v>0</v>
      </c>
      <c r="AD1225" s="165">
        <v>0</v>
      </c>
      <c r="AE1225" s="165">
        <v>0</v>
      </c>
      <c r="AF1225" s="165">
        <v>0</v>
      </c>
      <c r="AG1225" s="165">
        <v>0</v>
      </c>
      <c r="AH1225" s="165">
        <v>0</v>
      </c>
      <c r="AI1225" s="6">
        <v>0</v>
      </c>
      <c r="AJ1225" s="165">
        <v>0</v>
      </c>
      <c r="AK1225" s="165">
        <v>0</v>
      </c>
      <c r="AL1225" s="165">
        <v>0</v>
      </c>
      <c r="AM1225" s="165">
        <v>0</v>
      </c>
      <c r="AN1225" s="165">
        <v>0</v>
      </c>
      <c r="AO1225" s="165">
        <v>0</v>
      </c>
      <c r="AP1225" s="165">
        <v>0</v>
      </c>
      <c r="AQ1225" s="165">
        <v>0</v>
      </c>
      <c r="AR1225" s="169">
        <v>0</v>
      </c>
      <c r="AS1225" s="165">
        <v>0</v>
      </c>
      <c r="AT1225" s="163">
        <v>0</v>
      </c>
      <c r="AU1225" s="165">
        <v>0</v>
      </c>
      <c r="AV1225" s="165">
        <v>0</v>
      </c>
      <c r="AW1225" s="165">
        <v>0</v>
      </c>
      <c r="AX1225" s="7" t="s">
        <v>160</v>
      </c>
      <c r="AY1225" s="165">
        <v>0</v>
      </c>
      <c r="AZ1225" s="170">
        <v>0</v>
      </c>
      <c r="BA1225" s="13">
        <v>1</v>
      </c>
      <c r="BB1225" s="163" t="s">
        <v>1653</v>
      </c>
      <c r="BC1225" s="165">
        <v>0</v>
      </c>
      <c r="BD1225" s="171">
        <v>0</v>
      </c>
      <c r="BE1225" s="6">
        <v>0</v>
      </c>
      <c r="BF1225" s="165">
        <v>0</v>
      </c>
      <c r="BG1225" s="165">
        <v>0</v>
      </c>
      <c r="BH1225" s="165">
        <v>0</v>
      </c>
      <c r="BI1225" s="9">
        <v>0</v>
      </c>
      <c r="BJ1225" s="6">
        <v>0</v>
      </c>
      <c r="BK1225" s="6">
        <v>0</v>
      </c>
      <c r="BL1225" s="6">
        <v>0</v>
      </c>
      <c r="BM1225" s="6">
        <v>0</v>
      </c>
      <c r="BN1225" s="6">
        <v>0</v>
      </c>
      <c r="BO1225" s="6">
        <v>0</v>
      </c>
    </row>
    <row r="1226" spans="3:67" ht="20.100000000000001" customHeight="1">
      <c r="C1226" s="14">
        <v>69052003</v>
      </c>
      <c r="D1226" s="163" t="s">
        <v>1654</v>
      </c>
      <c r="E1226" s="164">
        <v>1</v>
      </c>
      <c r="F1226" s="164">
        <v>62011301</v>
      </c>
      <c r="G1226" s="165">
        <v>0</v>
      </c>
      <c r="H1226" s="165">
        <v>0</v>
      </c>
      <c r="I1226" s="164">
        <v>1</v>
      </c>
      <c r="J1226" s="164">
        <v>0</v>
      </c>
      <c r="K1226" s="165">
        <v>0</v>
      </c>
      <c r="L1226" s="165">
        <v>0</v>
      </c>
      <c r="M1226" s="165" t="s">
        <v>1655</v>
      </c>
      <c r="N1226" s="165">
        <v>3</v>
      </c>
      <c r="O1226" s="165">
        <v>0</v>
      </c>
      <c r="P1226" s="165">
        <v>0</v>
      </c>
      <c r="Q1226" s="165">
        <v>0</v>
      </c>
      <c r="R1226" s="6">
        <v>0</v>
      </c>
      <c r="S1226" s="165">
        <v>0</v>
      </c>
      <c r="T1226" s="11">
        <v>1</v>
      </c>
      <c r="U1226" s="165">
        <v>0</v>
      </c>
      <c r="V1226" s="165">
        <v>0</v>
      </c>
      <c r="W1226" s="165">
        <v>0</v>
      </c>
      <c r="X1226" s="165">
        <v>0</v>
      </c>
      <c r="Y1226" s="165">
        <v>0</v>
      </c>
      <c r="Z1226" s="165">
        <v>0</v>
      </c>
      <c r="AA1226" s="165">
        <v>0</v>
      </c>
      <c r="AB1226" s="164">
        <v>0</v>
      </c>
      <c r="AC1226" s="165">
        <v>0</v>
      </c>
      <c r="AD1226" s="165">
        <v>0</v>
      </c>
      <c r="AE1226" s="165">
        <v>0</v>
      </c>
      <c r="AF1226" s="165">
        <v>0</v>
      </c>
      <c r="AG1226" s="165">
        <v>0</v>
      </c>
      <c r="AH1226" s="165">
        <v>0</v>
      </c>
      <c r="AI1226" s="6">
        <v>0</v>
      </c>
      <c r="AJ1226" s="165">
        <v>0</v>
      </c>
      <c r="AK1226" s="165">
        <v>0</v>
      </c>
      <c r="AL1226" s="165">
        <v>0</v>
      </c>
      <c r="AM1226" s="165">
        <v>0</v>
      </c>
      <c r="AN1226" s="165">
        <v>0</v>
      </c>
      <c r="AO1226" s="165">
        <v>0</v>
      </c>
      <c r="AP1226" s="165">
        <v>0</v>
      </c>
      <c r="AQ1226" s="165">
        <v>0</v>
      </c>
      <c r="AR1226" s="169">
        <v>0</v>
      </c>
      <c r="AS1226" s="165">
        <v>0</v>
      </c>
      <c r="AT1226" s="163">
        <v>0</v>
      </c>
      <c r="AU1226" s="165">
        <v>0</v>
      </c>
      <c r="AV1226" s="165">
        <v>0</v>
      </c>
      <c r="AW1226" s="165">
        <v>0</v>
      </c>
      <c r="AX1226" s="7" t="s">
        <v>160</v>
      </c>
      <c r="AY1226" s="165">
        <v>0</v>
      </c>
      <c r="AZ1226" s="170">
        <v>0</v>
      </c>
      <c r="BA1226" s="13">
        <v>1</v>
      </c>
      <c r="BB1226" s="163" t="s">
        <v>1656</v>
      </c>
      <c r="BC1226" s="165">
        <v>0</v>
      </c>
      <c r="BD1226" s="171">
        <v>0</v>
      </c>
      <c r="BE1226" s="6">
        <v>0</v>
      </c>
      <c r="BF1226" s="165">
        <v>0</v>
      </c>
      <c r="BG1226" s="165">
        <v>0</v>
      </c>
      <c r="BH1226" s="165">
        <v>0</v>
      </c>
      <c r="BI1226" s="9">
        <v>0</v>
      </c>
      <c r="BJ1226" s="6">
        <v>0</v>
      </c>
      <c r="BK1226" s="6">
        <v>0</v>
      </c>
      <c r="BL1226" s="6">
        <v>0</v>
      </c>
      <c r="BM1226" s="6">
        <v>0</v>
      </c>
      <c r="BN1226" s="6">
        <v>0</v>
      </c>
      <c r="BO1226" s="6">
        <v>0</v>
      </c>
    </row>
    <row r="1227" spans="3:67" ht="20.100000000000001" customHeight="1">
      <c r="C1227" s="14">
        <v>69052011</v>
      </c>
      <c r="D1227" s="163" t="s">
        <v>1657</v>
      </c>
      <c r="E1227" s="164">
        <v>1</v>
      </c>
      <c r="F1227" s="164">
        <v>61021101</v>
      </c>
      <c r="G1227" s="165">
        <v>0</v>
      </c>
      <c r="H1227" s="165">
        <v>0</v>
      </c>
      <c r="I1227" s="164">
        <v>1</v>
      </c>
      <c r="J1227" s="164">
        <v>0</v>
      </c>
      <c r="K1227" s="165">
        <v>0</v>
      </c>
      <c r="L1227" s="165">
        <v>0</v>
      </c>
      <c r="M1227" s="165" t="s">
        <v>1462</v>
      </c>
      <c r="N1227" s="165">
        <v>3</v>
      </c>
      <c r="O1227" s="165">
        <v>0</v>
      </c>
      <c r="P1227" s="165">
        <v>0</v>
      </c>
      <c r="Q1227" s="165">
        <v>0</v>
      </c>
      <c r="R1227" s="6">
        <v>0</v>
      </c>
      <c r="S1227" s="165">
        <v>0</v>
      </c>
      <c r="T1227" s="11">
        <v>1</v>
      </c>
      <c r="U1227" s="165">
        <v>0</v>
      </c>
      <c r="V1227" s="165">
        <v>0</v>
      </c>
      <c r="W1227" s="165">
        <v>0</v>
      </c>
      <c r="X1227" s="165">
        <v>0</v>
      </c>
      <c r="Y1227" s="165">
        <v>0</v>
      </c>
      <c r="Z1227" s="165">
        <v>0</v>
      </c>
      <c r="AA1227" s="165">
        <v>0</v>
      </c>
      <c r="AB1227" s="164">
        <v>0</v>
      </c>
      <c r="AC1227" s="165">
        <v>0</v>
      </c>
      <c r="AD1227" s="165">
        <v>0</v>
      </c>
      <c r="AE1227" s="165">
        <v>0</v>
      </c>
      <c r="AF1227" s="165">
        <v>0</v>
      </c>
      <c r="AG1227" s="165">
        <v>0</v>
      </c>
      <c r="AH1227" s="165">
        <v>0</v>
      </c>
      <c r="AI1227" s="6">
        <v>0</v>
      </c>
      <c r="AJ1227" s="165">
        <v>0</v>
      </c>
      <c r="AK1227" s="165">
        <v>0</v>
      </c>
      <c r="AL1227" s="165">
        <v>0</v>
      </c>
      <c r="AM1227" s="165">
        <v>0</v>
      </c>
      <c r="AN1227" s="165">
        <v>0</v>
      </c>
      <c r="AO1227" s="165">
        <v>0</v>
      </c>
      <c r="AP1227" s="165">
        <v>0</v>
      </c>
      <c r="AQ1227" s="165">
        <v>0</v>
      </c>
      <c r="AR1227" s="169">
        <v>0</v>
      </c>
      <c r="AS1227" s="165">
        <v>0</v>
      </c>
      <c r="AT1227" s="163">
        <v>0</v>
      </c>
      <c r="AU1227" s="165">
        <v>0</v>
      </c>
      <c r="AV1227" s="165">
        <v>0</v>
      </c>
      <c r="AW1227" s="165">
        <v>0</v>
      </c>
      <c r="AX1227" s="7" t="s">
        <v>160</v>
      </c>
      <c r="AY1227" s="165">
        <v>0</v>
      </c>
      <c r="AZ1227" s="170">
        <v>0</v>
      </c>
      <c r="BA1227" s="13">
        <v>1</v>
      </c>
      <c r="BB1227" s="163" t="s">
        <v>1461</v>
      </c>
      <c r="BC1227" s="165">
        <v>0</v>
      </c>
      <c r="BD1227" s="171">
        <v>0</v>
      </c>
      <c r="BE1227" s="6">
        <v>0</v>
      </c>
      <c r="BF1227" s="165">
        <v>0</v>
      </c>
      <c r="BG1227" s="165">
        <v>0</v>
      </c>
      <c r="BH1227" s="165">
        <v>0</v>
      </c>
      <c r="BI1227" s="9">
        <v>0</v>
      </c>
      <c r="BJ1227" s="6">
        <v>0</v>
      </c>
      <c r="BK1227" s="6">
        <v>0</v>
      </c>
      <c r="BL1227" s="6">
        <v>0</v>
      </c>
      <c r="BM1227" s="6">
        <v>0</v>
      </c>
      <c r="BN1227" s="6">
        <v>0</v>
      </c>
      <c r="BO1227" s="6">
        <v>0</v>
      </c>
    </row>
    <row r="1228" spans="3:67" ht="20.100000000000001" customHeight="1">
      <c r="C1228" s="14">
        <v>69052012</v>
      </c>
      <c r="D1228" s="163" t="s">
        <v>1658</v>
      </c>
      <c r="E1228" s="164">
        <v>1</v>
      </c>
      <c r="F1228" s="164">
        <v>62021301</v>
      </c>
      <c r="G1228" s="165">
        <v>0</v>
      </c>
      <c r="H1228" s="165">
        <v>0</v>
      </c>
      <c r="I1228" s="164">
        <v>1</v>
      </c>
      <c r="J1228" s="164">
        <v>0</v>
      </c>
      <c r="K1228" s="165">
        <v>0</v>
      </c>
      <c r="L1228" s="165">
        <v>0</v>
      </c>
      <c r="M1228" s="165" t="s">
        <v>1464</v>
      </c>
      <c r="N1228" s="165">
        <v>3</v>
      </c>
      <c r="O1228" s="165">
        <v>0</v>
      </c>
      <c r="P1228" s="165">
        <v>0</v>
      </c>
      <c r="Q1228" s="165">
        <v>0</v>
      </c>
      <c r="R1228" s="6">
        <v>0</v>
      </c>
      <c r="S1228" s="165">
        <v>0</v>
      </c>
      <c r="T1228" s="11">
        <v>1</v>
      </c>
      <c r="U1228" s="165">
        <v>0</v>
      </c>
      <c r="V1228" s="165">
        <v>0</v>
      </c>
      <c r="W1228" s="165">
        <v>0</v>
      </c>
      <c r="X1228" s="165">
        <v>0</v>
      </c>
      <c r="Y1228" s="165">
        <v>0</v>
      </c>
      <c r="Z1228" s="165">
        <v>0</v>
      </c>
      <c r="AA1228" s="165">
        <v>0</v>
      </c>
      <c r="AB1228" s="164">
        <v>0</v>
      </c>
      <c r="AC1228" s="165">
        <v>0</v>
      </c>
      <c r="AD1228" s="165">
        <v>0</v>
      </c>
      <c r="AE1228" s="165">
        <v>0</v>
      </c>
      <c r="AF1228" s="165">
        <v>0</v>
      </c>
      <c r="AG1228" s="165">
        <v>0</v>
      </c>
      <c r="AH1228" s="165">
        <v>0</v>
      </c>
      <c r="AI1228" s="6">
        <v>0</v>
      </c>
      <c r="AJ1228" s="165">
        <v>0</v>
      </c>
      <c r="AK1228" s="165">
        <v>0</v>
      </c>
      <c r="AL1228" s="165">
        <v>0</v>
      </c>
      <c r="AM1228" s="165">
        <v>0</v>
      </c>
      <c r="AN1228" s="165">
        <v>0</v>
      </c>
      <c r="AO1228" s="165">
        <v>0</v>
      </c>
      <c r="AP1228" s="165">
        <v>0</v>
      </c>
      <c r="AQ1228" s="165">
        <v>0</v>
      </c>
      <c r="AR1228" s="169">
        <v>0</v>
      </c>
      <c r="AS1228" s="165">
        <v>0</v>
      </c>
      <c r="AT1228" s="163">
        <v>0</v>
      </c>
      <c r="AU1228" s="165">
        <v>0</v>
      </c>
      <c r="AV1228" s="165">
        <v>0</v>
      </c>
      <c r="AW1228" s="165">
        <v>0</v>
      </c>
      <c r="AX1228" s="7" t="s">
        <v>160</v>
      </c>
      <c r="AY1228" s="165">
        <v>0</v>
      </c>
      <c r="AZ1228" s="170">
        <v>0</v>
      </c>
      <c r="BA1228" s="13">
        <v>1</v>
      </c>
      <c r="BB1228" s="163" t="s">
        <v>1463</v>
      </c>
      <c r="BC1228" s="165">
        <v>0</v>
      </c>
      <c r="BD1228" s="171">
        <v>0</v>
      </c>
      <c r="BE1228" s="6">
        <v>0</v>
      </c>
      <c r="BF1228" s="165">
        <v>0</v>
      </c>
      <c r="BG1228" s="165">
        <v>0</v>
      </c>
      <c r="BH1228" s="165">
        <v>0</v>
      </c>
      <c r="BI1228" s="9">
        <v>0</v>
      </c>
      <c r="BJ1228" s="6">
        <v>0</v>
      </c>
      <c r="BK1228" s="6">
        <v>0</v>
      </c>
      <c r="BL1228" s="6">
        <v>0</v>
      </c>
      <c r="BM1228" s="6">
        <v>0</v>
      </c>
      <c r="BN1228" s="6">
        <v>0</v>
      </c>
      <c r="BO1228" s="6">
        <v>0</v>
      </c>
    </row>
    <row r="1229" spans="3:67" ht="20.100000000000001" customHeight="1">
      <c r="C1229" s="14">
        <v>69052013</v>
      </c>
      <c r="D1229" s="163" t="s">
        <v>1659</v>
      </c>
      <c r="E1229" s="164">
        <v>1</v>
      </c>
      <c r="F1229" s="164">
        <v>62021401</v>
      </c>
      <c r="G1229" s="165">
        <v>0</v>
      </c>
      <c r="H1229" s="165">
        <v>0</v>
      </c>
      <c r="I1229" s="164">
        <v>1</v>
      </c>
      <c r="J1229" s="164">
        <v>0</v>
      </c>
      <c r="K1229" s="165">
        <v>0</v>
      </c>
      <c r="L1229" s="165">
        <v>0</v>
      </c>
      <c r="M1229" s="165" t="s">
        <v>1466</v>
      </c>
      <c r="N1229" s="165">
        <v>3</v>
      </c>
      <c r="O1229" s="165">
        <v>0</v>
      </c>
      <c r="P1229" s="165">
        <v>0</v>
      </c>
      <c r="Q1229" s="165">
        <v>0</v>
      </c>
      <c r="R1229" s="6">
        <v>0</v>
      </c>
      <c r="S1229" s="165">
        <v>0</v>
      </c>
      <c r="T1229" s="11">
        <v>1</v>
      </c>
      <c r="U1229" s="165">
        <v>0</v>
      </c>
      <c r="V1229" s="165">
        <v>0</v>
      </c>
      <c r="W1229" s="165">
        <v>0</v>
      </c>
      <c r="X1229" s="165">
        <v>0</v>
      </c>
      <c r="Y1229" s="165">
        <v>0</v>
      </c>
      <c r="Z1229" s="165">
        <v>0</v>
      </c>
      <c r="AA1229" s="165">
        <v>0</v>
      </c>
      <c r="AB1229" s="164">
        <v>0</v>
      </c>
      <c r="AC1229" s="165">
        <v>0</v>
      </c>
      <c r="AD1229" s="165">
        <v>0</v>
      </c>
      <c r="AE1229" s="165">
        <v>0</v>
      </c>
      <c r="AF1229" s="165">
        <v>0</v>
      </c>
      <c r="AG1229" s="165">
        <v>0</v>
      </c>
      <c r="AH1229" s="165">
        <v>0</v>
      </c>
      <c r="AI1229" s="6">
        <v>0</v>
      </c>
      <c r="AJ1229" s="165">
        <v>0</v>
      </c>
      <c r="AK1229" s="165">
        <v>0</v>
      </c>
      <c r="AL1229" s="165">
        <v>0</v>
      </c>
      <c r="AM1229" s="165">
        <v>0</v>
      </c>
      <c r="AN1229" s="165">
        <v>0</v>
      </c>
      <c r="AO1229" s="165">
        <v>0</v>
      </c>
      <c r="AP1229" s="165">
        <v>0</v>
      </c>
      <c r="AQ1229" s="165">
        <v>0</v>
      </c>
      <c r="AR1229" s="169">
        <v>0</v>
      </c>
      <c r="AS1229" s="165">
        <v>0</v>
      </c>
      <c r="AT1229" s="163">
        <v>0</v>
      </c>
      <c r="AU1229" s="165">
        <v>0</v>
      </c>
      <c r="AV1229" s="165">
        <v>0</v>
      </c>
      <c r="AW1229" s="165">
        <v>0</v>
      </c>
      <c r="AX1229" s="7" t="s">
        <v>160</v>
      </c>
      <c r="AY1229" s="165">
        <v>0</v>
      </c>
      <c r="AZ1229" s="170">
        <v>0</v>
      </c>
      <c r="BA1229" s="13">
        <v>1</v>
      </c>
      <c r="BB1229" s="163" t="s">
        <v>1465</v>
      </c>
      <c r="BC1229" s="165">
        <v>0</v>
      </c>
      <c r="BD1229" s="171">
        <v>0</v>
      </c>
      <c r="BE1229" s="6">
        <v>0</v>
      </c>
      <c r="BF1229" s="165">
        <v>0</v>
      </c>
      <c r="BG1229" s="165">
        <v>0</v>
      </c>
      <c r="BH1229" s="165">
        <v>0</v>
      </c>
      <c r="BI1229" s="9">
        <v>0</v>
      </c>
      <c r="BJ1229" s="6">
        <v>0</v>
      </c>
      <c r="BK1229" s="6">
        <v>0</v>
      </c>
      <c r="BL1229" s="6">
        <v>0</v>
      </c>
      <c r="BM1229" s="6">
        <v>0</v>
      </c>
      <c r="BN1229" s="6">
        <v>0</v>
      </c>
      <c r="BO1229" s="6">
        <v>0</v>
      </c>
    </row>
    <row r="1230" spans="3:67" ht="20.100000000000001" customHeight="1">
      <c r="C1230" s="14">
        <v>69052014</v>
      </c>
      <c r="D1230" s="163" t="s">
        <v>1660</v>
      </c>
      <c r="E1230" s="164">
        <v>1</v>
      </c>
      <c r="F1230" s="164">
        <v>62021501</v>
      </c>
      <c r="G1230" s="165">
        <v>0</v>
      </c>
      <c r="H1230" s="165">
        <v>0</v>
      </c>
      <c r="I1230" s="164">
        <v>1</v>
      </c>
      <c r="J1230" s="164">
        <v>0</v>
      </c>
      <c r="K1230" s="165">
        <v>0</v>
      </c>
      <c r="L1230" s="165">
        <v>0</v>
      </c>
      <c r="M1230" s="165" t="s">
        <v>1468</v>
      </c>
      <c r="N1230" s="165">
        <v>3</v>
      </c>
      <c r="O1230" s="165">
        <v>0</v>
      </c>
      <c r="P1230" s="165">
        <v>0</v>
      </c>
      <c r="Q1230" s="165">
        <v>0</v>
      </c>
      <c r="R1230" s="6">
        <v>0</v>
      </c>
      <c r="S1230" s="165">
        <v>0</v>
      </c>
      <c r="T1230" s="11">
        <v>1</v>
      </c>
      <c r="U1230" s="165">
        <v>0</v>
      </c>
      <c r="V1230" s="165">
        <v>0</v>
      </c>
      <c r="W1230" s="165">
        <v>0</v>
      </c>
      <c r="X1230" s="165">
        <v>0</v>
      </c>
      <c r="Y1230" s="165">
        <v>0</v>
      </c>
      <c r="Z1230" s="165">
        <v>0</v>
      </c>
      <c r="AA1230" s="165">
        <v>0</v>
      </c>
      <c r="AB1230" s="164">
        <v>0</v>
      </c>
      <c r="AC1230" s="165">
        <v>0</v>
      </c>
      <c r="AD1230" s="165">
        <v>0</v>
      </c>
      <c r="AE1230" s="165">
        <v>0</v>
      </c>
      <c r="AF1230" s="165">
        <v>0</v>
      </c>
      <c r="AG1230" s="165">
        <v>0</v>
      </c>
      <c r="AH1230" s="165">
        <v>0</v>
      </c>
      <c r="AI1230" s="6">
        <v>0</v>
      </c>
      <c r="AJ1230" s="165">
        <v>0</v>
      </c>
      <c r="AK1230" s="165">
        <v>0</v>
      </c>
      <c r="AL1230" s="165">
        <v>0</v>
      </c>
      <c r="AM1230" s="165">
        <v>0</v>
      </c>
      <c r="AN1230" s="165">
        <v>0</v>
      </c>
      <c r="AO1230" s="165">
        <v>0</v>
      </c>
      <c r="AP1230" s="165">
        <v>0</v>
      </c>
      <c r="AQ1230" s="165">
        <v>0</v>
      </c>
      <c r="AR1230" s="169">
        <v>0</v>
      </c>
      <c r="AS1230" s="165">
        <v>0</v>
      </c>
      <c r="AT1230" s="163">
        <v>0</v>
      </c>
      <c r="AU1230" s="165">
        <v>0</v>
      </c>
      <c r="AV1230" s="165">
        <v>0</v>
      </c>
      <c r="AW1230" s="165">
        <v>0</v>
      </c>
      <c r="AX1230" s="7" t="s">
        <v>160</v>
      </c>
      <c r="AY1230" s="165">
        <v>0</v>
      </c>
      <c r="AZ1230" s="170">
        <v>0</v>
      </c>
      <c r="BA1230" s="13">
        <v>1</v>
      </c>
      <c r="BB1230" s="163" t="s">
        <v>1467</v>
      </c>
      <c r="BC1230" s="165">
        <v>0</v>
      </c>
      <c r="BD1230" s="171">
        <v>0</v>
      </c>
      <c r="BE1230" s="6">
        <v>0</v>
      </c>
      <c r="BF1230" s="165">
        <v>0</v>
      </c>
      <c r="BG1230" s="165">
        <v>0</v>
      </c>
      <c r="BH1230" s="165">
        <v>0</v>
      </c>
      <c r="BI1230" s="9">
        <v>0</v>
      </c>
      <c r="BJ1230" s="6">
        <v>0</v>
      </c>
      <c r="BK1230" s="6">
        <v>0</v>
      </c>
      <c r="BL1230" s="6">
        <v>0</v>
      </c>
      <c r="BM1230" s="6">
        <v>0</v>
      </c>
      <c r="BN1230" s="6">
        <v>0</v>
      </c>
      <c r="BO1230" s="6">
        <v>0</v>
      </c>
    </row>
    <row r="1231" spans="3:67" ht="20.100000000000001" customHeight="1">
      <c r="C1231" s="14">
        <v>69052021</v>
      </c>
      <c r="D1231" s="163" t="s">
        <v>1661</v>
      </c>
      <c r="E1231" s="164">
        <v>1</v>
      </c>
      <c r="F1231" s="164">
        <v>62022101</v>
      </c>
      <c r="G1231" s="165">
        <v>0</v>
      </c>
      <c r="H1231" s="165">
        <v>0</v>
      </c>
      <c r="I1231" s="164">
        <v>1</v>
      </c>
      <c r="J1231" s="164">
        <v>0</v>
      </c>
      <c r="K1231" s="165">
        <v>0</v>
      </c>
      <c r="L1231" s="165">
        <v>0</v>
      </c>
      <c r="M1231" s="165" t="s">
        <v>1470</v>
      </c>
      <c r="N1231" s="165">
        <v>3</v>
      </c>
      <c r="O1231" s="165">
        <v>0</v>
      </c>
      <c r="P1231" s="165">
        <v>0</v>
      </c>
      <c r="Q1231" s="165">
        <v>0</v>
      </c>
      <c r="R1231" s="6">
        <v>0</v>
      </c>
      <c r="S1231" s="165">
        <v>0</v>
      </c>
      <c r="T1231" s="11">
        <v>1</v>
      </c>
      <c r="U1231" s="165">
        <v>0</v>
      </c>
      <c r="V1231" s="165">
        <v>0</v>
      </c>
      <c r="W1231" s="165">
        <v>0</v>
      </c>
      <c r="X1231" s="165">
        <v>0</v>
      </c>
      <c r="Y1231" s="165">
        <v>0</v>
      </c>
      <c r="Z1231" s="165">
        <v>0</v>
      </c>
      <c r="AA1231" s="165">
        <v>0</v>
      </c>
      <c r="AB1231" s="164">
        <v>0</v>
      </c>
      <c r="AC1231" s="165">
        <v>0</v>
      </c>
      <c r="AD1231" s="165">
        <v>0</v>
      </c>
      <c r="AE1231" s="165">
        <v>0</v>
      </c>
      <c r="AF1231" s="165">
        <v>0</v>
      </c>
      <c r="AG1231" s="165">
        <v>0</v>
      </c>
      <c r="AH1231" s="165">
        <v>0</v>
      </c>
      <c r="AI1231" s="6">
        <v>0</v>
      </c>
      <c r="AJ1231" s="165">
        <v>0</v>
      </c>
      <c r="AK1231" s="165">
        <v>0</v>
      </c>
      <c r="AL1231" s="165">
        <v>0</v>
      </c>
      <c r="AM1231" s="165">
        <v>0</v>
      </c>
      <c r="AN1231" s="165">
        <v>0</v>
      </c>
      <c r="AO1231" s="165">
        <v>0</v>
      </c>
      <c r="AP1231" s="165">
        <v>0</v>
      </c>
      <c r="AQ1231" s="165">
        <v>0</v>
      </c>
      <c r="AR1231" s="169">
        <v>0</v>
      </c>
      <c r="AS1231" s="165">
        <v>0</v>
      </c>
      <c r="AT1231" s="163">
        <v>0</v>
      </c>
      <c r="AU1231" s="165">
        <v>0</v>
      </c>
      <c r="AV1231" s="165">
        <v>0</v>
      </c>
      <c r="AW1231" s="165">
        <v>0</v>
      </c>
      <c r="AX1231" s="7" t="s">
        <v>160</v>
      </c>
      <c r="AY1231" s="165">
        <v>0</v>
      </c>
      <c r="AZ1231" s="170">
        <v>0</v>
      </c>
      <c r="BA1231" s="13">
        <v>1</v>
      </c>
      <c r="BB1231" s="163" t="s">
        <v>1469</v>
      </c>
      <c r="BC1231" s="165">
        <v>0</v>
      </c>
      <c r="BD1231" s="171">
        <v>0</v>
      </c>
      <c r="BE1231" s="6">
        <v>0</v>
      </c>
      <c r="BF1231" s="165">
        <v>0</v>
      </c>
      <c r="BG1231" s="165">
        <v>0</v>
      </c>
      <c r="BH1231" s="165">
        <v>0</v>
      </c>
      <c r="BI1231" s="9">
        <v>0</v>
      </c>
      <c r="BJ1231" s="6">
        <v>0</v>
      </c>
      <c r="BK1231" s="6">
        <v>0</v>
      </c>
      <c r="BL1231" s="6">
        <v>0</v>
      </c>
      <c r="BM1231" s="6">
        <v>0</v>
      </c>
      <c r="BN1231" s="6">
        <v>0</v>
      </c>
      <c r="BO1231" s="6">
        <v>0</v>
      </c>
    </row>
    <row r="1232" spans="3:67" ht="20.100000000000001" customHeight="1">
      <c r="C1232" s="14">
        <v>69052022</v>
      </c>
      <c r="D1232" s="163" t="s">
        <v>1662</v>
      </c>
      <c r="E1232" s="164">
        <v>1</v>
      </c>
      <c r="F1232" s="164">
        <v>62022201</v>
      </c>
      <c r="G1232" s="165">
        <v>0</v>
      </c>
      <c r="H1232" s="165">
        <v>0</v>
      </c>
      <c r="I1232" s="164">
        <v>1</v>
      </c>
      <c r="J1232" s="164">
        <v>0</v>
      </c>
      <c r="K1232" s="165">
        <v>0</v>
      </c>
      <c r="L1232" s="165">
        <v>0</v>
      </c>
      <c r="M1232" s="165" t="s">
        <v>1472</v>
      </c>
      <c r="N1232" s="165">
        <v>3</v>
      </c>
      <c r="O1232" s="165">
        <v>0</v>
      </c>
      <c r="P1232" s="165">
        <v>0</v>
      </c>
      <c r="Q1232" s="165">
        <v>0</v>
      </c>
      <c r="R1232" s="6">
        <v>0</v>
      </c>
      <c r="S1232" s="165">
        <v>0</v>
      </c>
      <c r="T1232" s="11">
        <v>1</v>
      </c>
      <c r="U1232" s="165">
        <v>0</v>
      </c>
      <c r="V1232" s="165">
        <v>0</v>
      </c>
      <c r="W1232" s="165">
        <v>0</v>
      </c>
      <c r="X1232" s="165">
        <v>0</v>
      </c>
      <c r="Y1232" s="165">
        <v>0</v>
      </c>
      <c r="Z1232" s="165">
        <v>0</v>
      </c>
      <c r="AA1232" s="165">
        <v>0</v>
      </c>
      <c r="AB1232" s="164">
        <v>0</v>
      </c>
      <c r="AC1232" s="165">
        <v>0</v>
      </c>
      <c r="AD1232" s="165">
        <v>0</v>
      </c>
      <c r="AE1232" s="165">
        <v>0</v>
      </c>
      <c r="AF1232" s="165">
        <v>0</v>
      </c>
      <c r="AG1232" s="165">
        <v>0</v>
      </c>
      <c r="AH1232" s="165">
        <v>0</v>
      </c>
      <c r="AI1232" s="6">
        <v>0</v>
      </c>
      <c r="AJ1232" s="165">
        <v>0</v>
      </c>
      <c r="AK1232" s="165">
        <v>0</v>
      </c>
      <c r="AL1232" s="165">
        <v>0</v>
      </c>
      <c r="AM1232" s="165">
        <v>0</v>
      </c>
      <c r="AN1232" s="165">
        <v>0</v>
      </c>
      <c r="AO1232" s="165">
        <v>0</v>
      </c>
      <c r="AP1232" s="165">
        <v>0</v>
      </c>
      <c r="AQ1232" s="165">
        <v>0</v>
      </c>
      <c r="AR1232" s="169">
        <v>0</v>
      </c>
      <c r="AS1232" s="165">
        <v>0</v>
      </c>
      <c r="AT1232" s="163">
        <v>0</v>
      </c>
      <c r="AU1232" s="165">
        <v>0</v>
      </c>
      <c r="AV1232" s="165">
        <v>0</v>
      </c>
      <c r="AW1232" s="165">
        <v>0</v>
      </c>
      <c r="AX1232" s="7" t="s">
        <v>160</v>
      </c>
      <c r="AY1232" s="165">
        <v>0</v>
      </c>
      <c r="AZ1232" s="170">
        <v>0</v>
      </c>
      <c r="BA1232" s="13">
        <v>1</v>
      </c>
      <c r="BB1232" s="163" t="s">
        <v>1471</v>
      </c>
      <c r="BC1232" s="165">
        <v>0</v>
      </c>
      <c r="BD1232" s="171">
        <v>0</v>
      </c>
      <c r="BE1232" s="6">
        <v>0</v>
      </c>
      <c r="BF1232" s="165">
        <v>0</v>
      </c>
      <c r="BG1232" s="165">
        <v>0</v>
      </c>
      <c r="BH1232" s="165">
        <v>0</v>
      </c>
      <c r="BI1232" s="9">
        <v>0</v>
      </c>
      <c r="BJ1232" s="6">
        <v>0</v>
      </c>
      <c r="BK1232" s="6">
        <v>0</v>
      </c>
      <c r="BL1232" s="6">
        <v>0</v>
      </c>
      <c r="BM1232" s="6">
        <v>0</v>
      </c>
      <c r="BN1232" s="6">
        <v>0</v>
      </c>
      <c r="BO1232" s="6">
        <v>0</v>
      </c>
    </row>
    <row r="1233" spans="3:67" ht="20.100000000000001" customHeight="1">
      <c r="C1233" s="14">
        <v>69052023</v>
      </c>
      <c r="D1233" s="163" t="s">
        <v>1663</v>
      </c>
      <c r="E1233" s="164">
        <v>1</v>
      </c>
      <c r="F1233" s="164">
        <v>62022301</v>
      </c>
      <c r="G1233" s="165">
        <v>0</v>
      </c>
      <c r="H1233" s="165">
        <v>0</v>
      </c>
      <c r="I1233" s="164">
        <v>1</v>
      </c>
      <c r="J1233" s="164">
        <v>0</v>
      </c>
      <c r="K1233" s="165">
        <v>0</v>
      </c>
      <c r="L1233" s="165">
        <v>0</v>
      </c>
      <c r="M1233" s="165" t="s">
        <v>1474</v>
      </c>
      <c r="N1233" s="165">
        <v>3</v>
      </c>
      <c r="O1233" s="165">
        <v>0</v>
      </c>
      <c r="P1233" s="165">
        <v>0</v>
      </c>
      <c r="Q1233" s="165">
        <v>0</v>
      </c>
      <c r="R1233" s="6">
        <v>0</v>
      </c>
      <c r="S1233" s="165">
        <v>0</v>
      </c>
      <c r="T1233" s="11">
        <v>1</v>
      </c>
      <c r="U1233" s="165">
        <v>0</v>
      </c>
      <c r="V1233" s="165">
        <v>0</v>
      </c>
      <c r="W1233" s="165">
        <v>0</v>
      </c>
      <c r="X1233" s="165">
        <v>0</v>
      </c>
      <c r="Y1233" s="165">
        <v>0</v>
      </c>
      <c r="Z1233" s="165">
        <v>0</v>
      </c>
      <c r="AA1233" s="165">
        <v>0</v>
      </c>
      <c r="AB1233" s="164">
        <v>0</v>
      </c>
      <c r="AC1233" s="165">
        <v>0</v>
      </c>
      <c r="AD1233" s="165">
        <v>0</v>
      </c>
      <c r="AE1233" s="165">
        <v>0</v>
      </c>
      <c r="AF1233" s="165">
        <v>0</v>
      </c>
      <c r="AG1233" s="165">
        <v>0</v>
      </c>
      <c r="AH1233" s="165">
        <v>0</v>
      </c>
      <c r="AI1233" s="6">
        <v>0</v>
      </c>
      <c r="AJ1233" s="165">
        <v>0</v>
      </c>
      <c r="AK1233" s="165">
        <v>0</v>
      </c>
      <c r="AL1233" s="165">
        <v>0</v>
      </c>
      <c r="AM1233" s="165">
        <v>0</v>
      </c>
      <c r="AN1233" s="165">
        <v>0</v>
      </c>
      <c r="AO1233" s="165">
        <v>0</v>
      </c>
      <c r="AP1233" s="165">
        <v>0</v>
      </c>
      <c r="AQ1233" s="165">
        <v>0</v>
      </c>
      <c r="AR1233" s="169">
        <v>0</v>
      </c>
      <c r="AS1233" s="165">
        <v>0</v>
      </c>
      <c r="AT1233" s="163">
        <v>0</v>
      </c>
      <c r="AU1233" s="165">
        <v>0</v>
      </c>
      <c r="AV1233" s="165">
        <v>0</v>
      </c>
      <c r="AW1233" s="165">
        <v>0</v>
      </c>
      <c r="AX1233" s="7" t="s">
        <v>160</v>
      </c>
      <c r="AY1233" s="165">
        <v>0</v>
      </c>
      <c r="AZ1233" s="170">
        <v>0</v>
      </c>
      <c r="BA1233" s="13">
        <v>1</v>
      </c>
      <c r="BB1233" s="163" t="s">
        <v>1473</v>
      </c>
      <c r="BC1233" s="165">
        <v>0</v>
      </c>
      <c r="BD1233" s="171">
        <v>0</v>
      </c>
      <c r="BE1233" s="6">
        <v>0</v>
      </c>
      <c r="BF1233" s="165">
        <v>0</v>
      </c>
      <c r="BG1233" s="165">
        <v>0</v>
      </c>
      <c r="BH1233" s="165">
        <v>0</v>
      </c>
      <c r="BI1233" s="9">
        <v>0</v>
      </c>
      <c r="BJ1233" s="6">
        <v>0</v>
      </c>
      <c r="BK1233" s="6">
        <v>0</v>
      </c>
      <c r="BL1233" s="6">
        <v>0</v>
      </c>
      <c r="BM1233" s="6">
        <v>0</v>
      </c>
      <c r="BN1233" s="6">
        <v>0</v>
      </c>
      <c r="BO1233" s="6">
        <v>0</v>
      </c>
    </row>
    <row r="1234" spans="3:67" ht="20.100000000000001" customHeight="1">
      <c r="C1234" s="14">
        <v>69052024</v>
      </c>
      <c r="D1234" s="163" t="s">
        <v>1664</v>
      </c>
      <c r="E1234" s="164">
        <v>1</v>
      </c>
      <c r="F1234" s="164">
        <v>62022401</v>
      </c>
      <c r="G1234" s="165">
        <v>0</v>
      </c>
      <c r="H1234" s="165">
        <v>0</v>
      </c>
      <c r="I1234" s="164">
        <v>1</v>
      </c>
      <c r="J1234" s="164">
        <v>0</v>
      </c>
      <c r="K1234" s="165">
        <v>0</v>
      </c>
      <c r="L1234" s="165">
        <v>0</v>
      </c>
      <c r="M1234" s="165" t="s">
        <v>1476</v>
      </c>
      <c r="N1234" s="165">
        <v>3</v>
      </c>
      <c r="O1234" s="165">
        <v>0</v>
      </c>
      <c r="P1234" s="165">
        <v>0</v>
      </c>
      <c r="Q1234" s="165">
        <v>0</v>
      </c>
      <c r="R1234" s="6">
        <v>0</v>
      </c>
      <c r="S1234" s="165">
        <v>0</v>
      </c>
      <c r="T1234" s="11">
        <v>1</v>
      </c>
      <c r="U1234" s="165">
        <v>0</v>
      </c>
      <c r="V1234" s="165">
        <v>0</v>
      </c>
      <c r="W1234" s="165">
        <v>0</v>
      </c>
      <c r="X1234" s="165">
        <v>0</v>
      </c>
      <c r="Y1234" s="165">
        <v>0</v>
      </c>
      <c r="Z1234" s="165">
        <v>0</v>
      </c>
      <c r="AA1234" s="165">
        <v>0</v>
      </c>
      <c r="AB1234" s="164">
        <v>0</v>
      </c>
      <c r="AC1234" s="165">
        <v>0</v>
      </c>
      <c r="AD1234" s="165">
        <v>0</v>
      </c>
      <c r="AE1234" s="165">
        <v>0</v>
      </c>
      <c r="AF1234" s="165">
        <v>0</v>
      </c>
      <c r="AG1234" s="165">
        <v>0</v>
      </c>
      <c r="AH1234" s="165">
        <v>0</v>
      </c>
      <c r="AI1234" s="6">
        <v>0</v>
      </c>
      <c r="AJ1234" s="165">
        <v>0</v>
      </c>
      <c r="AK1234" s="165">
        <v>0</v>
      </c>
      <c r="AL1234" s="165">
        <v>0</v>
      </c>
      <c r="AM1234" s="165">
        <v>0</v>
      </c>
      <c r="AN1234" s="165">
        <v>0</v>
      </c>
      <c r="AO1234" s="165">
        <v>0</v>
      </c>
      <c r="AP1234" s="165">
        <v>0</v>
      </c>
      <c r="AQ1234" s="165">
        <v>0</v>
      </c>
      <c r="AR1234" s="169">
        <v>0</v>
      </c>
      <c r="AS1234" s="165">
        <v>0</v>
      </c>
      <c r="AT1234" s="163">
        <v>0</v>
      </c>
      <c r="AU1234" s="165">
        <v>0</v>
      </c>
      <c r="AV1234" s="165">
        <v>0</v>
      </c>
      <c r="AW1234" s="165">
        <v>0</v>
      </c>
      <c r="AX1234" s="7" t="s">
        <v>160</v>
      </c>
      <c r="AY1234" s="165">
        <v>0</v>
      </c>
      <c r="AZ1234" s="170">
        <v>0</v>
      </c>
      <c r="BA1234" s="13">
        <v>1</v>
      </c>
      <c r="BB1234" s="163" t="s">
        <v>1475</v>
      </c>
      <c r="BC1234" s="165">
        <v>0</v>
      </c>
      <c r="BD1234" s="171">
        <v>0</v>
      </c>
      <c r="BE1234" s="6">
        <v>0</v>
      </c>
      <c r="BF1234" s="165">
        <v>0</v>
      </c>
      <c r="BG1234" s="165">
        <v>0</v>
      </c>
      <c r="BH1234" s="165">
        <v>0</v>
      </c>
      <c r="BI1234" s="9">
        <v>0</v>
      </c>
      <c r="BJ1234" s="6">
        <v>0</v>
      </c>
      <c r="BK1234" s="6">
        <v>0</v>
      </c>
      <c r="BL1234" s="6">
        <v>0</v>
      </c>
      <c r="BM1234" s="6">
        <v>0</v>
      </c>
      <c r="BN1234" s="6">
        <v>0</v>
      </c>
      <c r="BO1234" s="6">
        <v>0</v>
      </c>
    </row>
    <row r="1235" spans="3:67" ht="20.100000000000001" customHeight="1">
      <c r="C1235" s="14">
        <v>69052031</v>
      </c>
      <c r="D1235" s="163" t="s">
        <v>1665</v>
      </c>
      <c r="E1235" s="164">
        <v>1</v>
      </c>
      <c r="F1235" s="164">
        <v>62021101</v>
      </c>
      <c r="G1235" s="165">
        <v>0</v>
      </c>
      <c r="H1235" s="165">
        <v>0</v>
      </c>
      <c r="I1235" s="164">
        <v>1</v>
      </c>
      <c r="J1235" s="164">
        <v>0</v>
      </c>
      <c r="K1235" s="165">
        <v>0</v>
      </c>
      <c r="L1235" s="165">
        <v>0</v>
      </c>
      <c r="M1235" s="165" t="s">
        <v>1478</v>
      </c>
      <c r="N1235" s="165">
        <v>3</v>
      </c>
      <c r="O1235" s="165">
        <v>0</v>
      </c>
      <c r="P1235" s="165">
        <v>0</v>
      </c>
      <c r="Q1235" s="165">
        <v>0</v>
      </c>
      <c r="R1235" s="6">
        <v>0</v>
      </c>
      <c r="S1235" s="165">
        <v>0</v>
      </c>
      <c r="T1235" s="11">
        <v>1</v>
      </c>
      <c r="U1235" s="165">
        <v>0</v>
      </c>
      <c r="V1235" s="165">
        <v>0</v>
      </c>
      <c r="W1235" s="165">
        <v>0</v>
      </c>
      <c r="X1235" s="165">
        <v>0</v>
      </c>
      <c r="Y1235" s="165">
        <v>0</v>
      </c>
      <c r="Z1235" s="165">
        <v>0</v>
      </c>
      <c r="AA1235" s="165">
        <v>0</v>
      </c>
      <c r="AB1235" s="164">
        <v>0</v>
      </c>
      <c r="AC1235" s="165">
        <v>0</v>
      </c>
      <c r="AD1235" s="165">
        <v>0</v>
      </c>
      <c r="AE1235" s="165">
        <v>0</v>
      </c>
      <c r="AF1235" s="165">
        <v>0</v>
      </c>
      <c r="AG1235" s="165">
        <v>0</v>
      </c>
      <c r="AH1235" s="165">
        <v>0</v>
      </c>
      <c r="AI1235" s="6">
        <v>0</v>
      </c>
      <c r="AJ1235" s="165">
        <v>0</v>
      </c>
      <c r="AK1235" s="165">
        <v>0</v>
      </c>
      <c r="AL1235" s="165">
        <v>0</v>
      </c>
      <c r="AM1235" s="165">
        <v>0</v>
      </c>
      <c r="AN1235" s="165">
        <v>0</v>
      </c>
      <c r="AO1235" s="165">
        <v>0</v>
      </c>
      <c r="AP1235" s="165">
        <v>0</v>
      </c>
      <c r="AQ1235" s="165">
        <v>0</v>
      </c>
      <c r="AR1235" s="169">
        <v>0</v>
      </c>
      <c r="AS1235" s="165">
        <v>0</v>
      </c>
      <c r="AT1235" s="163">
        <v>0</v>
      </c>
      <c r="AU1235" s="165">
        <v>0</v>
      </c>
      <c r="AV1235" s="165">
        <v>0</v>
      </c>
      <c r="AW1235" s="165">
        <v>0</v>
      </c>
      <c r="AX1235" s="7" t="s">
        <v>160</v>
      </c>
      <c r="AY1235" s="165">
        <v>0</v>
      </c>
      <c r="AZ1235" s="170">
        <v>0</v>
      </c>
      <c r="BA1235" s="13">
        <v>1</v>
      </c>
      <c r="BB1235" s="163" t="s">
        <v>1477</v>
      </c>
      <c r="BC1235" s="165">
        <v>0</v>
      </c>
      <c r="BD1235" s="171">
        <v>0</v>
      </c>
      <c r="BE1235" s="6">
        <v>0</v>
      </c>
      <c r="BF1235" s="165">
        <v>0</v>
      </c>
      <c r="BG1235" s="165">
        <v>0</v>
      </c>
      <c r="BH1235" s="165">
        <v>0</v>
      </c>
      <c r="BI1235" s="9">
        <v>0</v>
      </c>
      <c r="BJ1235" s="6">
        <v>0</v>
      </c>
      <c r="BK1235" s="6">
        <v>0</v>
      </c>
      <c r="BL1235" s="6">
        <v>0</v>
      </c>
      <c r="BM1235" s="6">
        <v>0</v>
      </c>
      <c r="BN1235" s="6">
        <v>0</v>
      </c>
      <c r="BO1235" s="6">
        <v>0</v>
      </c>
    </row>
    <row r="1236" spans="3:67" ht="20.100000000000001" customHeight="1">
      <c r="C1236" s="14">
        <v>69052032</v>
      </c>
      <c r="D1236" s="163" t="s">
        <v>1666</v>
      </c>
      <c r="E1236" s="164">
        <v>1</v>
      </c>
      <c r="F1236" s="164">
        <v>62023201</v>
      </c>
      <c r="G1236" s="165">
        <v>0</v>
      </c>
      <c r="H1236" s="165">
        <v>0</v>
      </c>
      <c r="I1236" s="164">
        <v>1</v>
      </c>
      <c r="J1236" s="164">
        <v>0</v>
      </c>
      <c r="K1236" s="165">
        <v>0</v>
      </c>
      <c r="L1236" s="165">
        <v>0</v>
      </c>
      <c r="M1236" s="165" t="s">
        <v>1480</v>
      </c>
      <c r="N1236" s="165">
        <v>3</v>
      </c>
      <c r="O1236" s="165">
        <v>0</v>
      </c>
      <c r="P1236" s="165">
        <v>0</v>
      </c>
      <c r="Q1236" s="165">
        <v>0</v>
      </c>
      <c r="R1236" s="6">
        <v>0</v>
      </c>
      <c r="S1236" s="165">
        <v>0</v>
      </c>
      <c r="T1236" s="11">
        <v>1</v>
      </c>
      <c r="U1236" s="165">
        <v>0</v>
      </c>
      <c r="V1236" s="165">
        <v>0</v>
      </c>
      <c r="W1236" s="165">
        <v>0</v>
      </c>
      <c r="X1236" s="165">
        <v>0</v>
      </c>
      <c r="Y1236" s="165">
        <v>0</v>
      </c>
      <c r="Z1236" s="165">
        <v>0</v>
      </c>
      <c r="AA1236" s="165">
        <v>0</v>
      </c>
      <c r="AB1236" s="164">
        <v>0</v>
      </c>
      <c r="AC1236" s="165">
        <v>0</v>
      </c>
      <c r="AD1236" s="165">
        <v>0</v>
      </c>
      <c r="AE1236" s="165">
        <v>0</v>
      </c>
      <c r="AF1236" s="165">
        <v>0</v>
      </c>
      <c r="AG1236" s="165">
        <v>0</v>
      </c>
      <c r="AH1236" s="165">
        <v>0</v>
      </c>
      <c r="AI1236" s="6">
        <v>0</v>
      </c>
      <c r="AJ1236" s="165">
        <v>0</v>
      </c>
      <c r="AK1236" s="165">
        <v>0</v>
      </c>
      <c r="AL1236" s="165">
        <v>0</v>
      </c>
      <c r="AM1236" s="165">
        <v>0</v>
      </c>
      <c r="AN1236" s="165">
        <v>0</v>
      </c>
      <c r="AO1236" s="165">
        <v>0</v>
      </c>
      <c r="AP1236" s="165">
        <v>0</v>
      </c>
      <c r="AQ1236" s="165">
        <v>0</v>
      </c>
      <c r="AR1236" s="169">
        <v>0</v>
      </c>
      <c r="AS1236" s="165">
        <v>0</v>
      </c>
      <c r="AT1236" s="163">
        <v>0</v>
      </c>
      <c r="AU1236" s="165">
        <v>0</v>
      </c>
      <c r="AV1236" s="165">
        <v>0</v>
      </c>
      <c r="AW1236" s="165">
        <v>0</v>
      </c>
      <c r="AX1236" s="7" t="s">
        <v>160</v>
      </c>
      <c r="AY1236" s="165">
        <v>0</v>
      </c>
      <c r="AZ1236" s="170">
        <v>0</v>
      </c>
      <c r="BA1236" s="13">
        <v>1</v>
      </c>
      <c r="BB1236" s="163" t="s">
        <v>1479</v>
      </c>
      <c r="BC1236" s="165">
        <v>0</v>
      </c>
      <c r="BD1236" s="171">
        <v>0</v>
      </c>
      <c r="BE1236" s="6">
        <v>0</v>
      </c>
      <c r="BF1236" s="165">
        <v>0</v>
      </c>
      <c r="BG1236" s="165">
        <v>0</v>
      </c>
      <c r="BH1236" s="165">
        <v>0</v>
      </c>
      <c r="BI1236" s="9">
        <v>0</v>
      </c>
      <c r="BJ1236" s="6">
        <v>0</v>
      </c>
      <c r="BK1236" s="6">
        <v>0</v>
      </c>
      <c r="BL1236" s="6">
        <v>0</v>
      </c>
      <c r="BM1236" s="6">
        <v>0</v>
      </c>
      <c r="BN1236" s="6">
        <v>0</v>
      </c>
      <c r="BO1236" s="6">
        <v>0</v>
      </c>
    </row>
    <row r="1237" spans="3:67" ht="20.100000000000001" customHeight="1">
      <c r="C1237" s="14">
        <v>69052033</v>
      </c>
      <c r="D1237" s="163" t="s">
        <v>1667</v>
      </c>
      <c r="E1237" s="164">
        <v>1</v>
      </c>
      <c r="F1237" s="164">
        <v>62023301</v>
      </c>
      <c r="G1237" s="165">
        <v>0</v>
      </c>
      <c r="H1237" s="165">
        <v>0</v>
      </c>
      <c r="I1237" s="164">
        <v>1</v>
      </c>
      <c r="J1237" s="164">
        <v>0</v>
      </c>
      <c r="K1237" s="165">
        <v>0</v>
      </c>
      <c r="L1237" s="165">
        <v>0</v>
      </c>
      <c r="M1237" s="165" t="s">
        <v>1482</v>
      </c>
      <c r="N1237" s="165">
        <v>3</v>
      </c>
      <c r="O1237" s="165">
        <v>0</v>
      </c>
      <c r="P1237" s="165">
        <v>0</v>
      </c>
      <c r="Q1237" s="165">
        <v>0</v>
      </c>
      <c r="R1237" s="6">
        <v>0</v>
      </c>
      <c r="S1237" s="165">
        <v>0</v>
      </c>
      <c r="T1237" s="11">
        <v>1</v>
      </c>
      <c r="U1237" s="165">
        <v>0</v>
      </c>
      <c r="V1237" s="165">
        <v>0</v>
      </c>
      <c r="W1237" s="165">
        <v>0</v>
      </c>
      <c r="X1237" s="165">
        <v>0</v>
      </c>
      <c r="Y1237" s="165">
        <v>0</v>
      </c>
      <c r="Z1237" s="165">
        <v>0</v>
      </c>
      <c r="AA1237" s="165">
        <v>0</v>
      </c>
      <c r="AB1237" s="164">
        <v>0</v>
      </c>
      <c r="AC1237" s="165">
        <v>0</v>
      </c>
      <c r="AD1237" s="165">
        <v>0</v>
      </c>
      <c r="AE1237" s="165">
        <v>0</v>
      </c>
      <c r="AF1237" s="165">
        <v>0</v>
      </c>
      <c r="AG1237" s="165">
        <v>0</v>
      </c>
      <c r="AH1237" s="165">
        <v>0</v>
      </c>
      <c r="AI1237" s="6">
        <v>0</v>
      </c>
      <c r="AJ1237" s="165">
        <v>0</v>
      </c>
      <c r="AK1237" s="165">
        <v>0</v>
      </c>
      <c r="AL1237" s="165">
        <v>0</v>
      </c>
      <c r="AM1237" s="165">
        <v>0</v>
      </c>
      <c r="AN1237" s="165">
        <v>0</v>
      </c>
      <c r="AO1237" s="165">
        <v>0</v>
      </c>
      <c r="AP1237" s="165">
        <v>0</v>
      </c>
      <c r="AQ1237" s="165">
        <v>0</v>
      </c>
      <c r="AR1237" s="169">
        <v>0</v>
      </c>
      <c r="AS1237" s="165">
        <v>0</v>
      </c>
      <c r="AT1237" s="163">
        <v>0</v>
      </c>
      <c r="AU1237" s="165">
        <v>0</v>
      </c>
      <c r="AV1237" s="165">
        <v>0</v>
      </c>
      <c r="AW1237" s="165">
        <v>0</v>
      </c>
      <c r="AX1237" s="7" t="s">
        <v>160</v>
      </c>
      <c r="AY1237" s="165">
        <v>0</v>
      </c>
      <c r="AZ1237" s="170">
        <v>0</v>
      </c>
      <c r="BA1237" s="13">
        <v>1</v>
      </c>
      <c r="BB1237" s="163" t="s">
        <v>1481</v>
      </c>
      <c r="BC1237" s="165">
        <v>0</v>
      </c>
      <c r="BD1237" s="171">
        <v>0</v>
      </c>
      <c r="BE1237" s="6">
        <v>0</v>
      </c>
      <c r="BF1237" s="165">
        <v>0</v>
      </c>
      <c r="BG1237" s="165">
        <v>0</v>
      </c>
      <c r="BH1237" s="165">
        <v>0</v>
      </c>
      <c r="BI1237" s="9">
        <v>0</v>
      </c>
      <c r="BJ1237" s="6">
        <v>0</v>
      </c>
      <c r="BK1237" s="6">
        <v>0</v>
      </c>
      <c r="BL1237" s="6">
        <v>0</v>
      </c>
      <c r="BM1237" s="6">
        <v>0</v>
      </c>
      <c r="BN1237" s="6">
        <v>0</v>
      </c>
      <c r="BO1237" s="6">
        <v>0</v>
      </c>
    </row>
    <row r="1238" spans="3:67" ht="20.100000000000001" customHeight="1">
      <c r="C1238" s="14">
        <v>69052034</v>
      </c>
      <c r="D1238" s="163" t="s">
        <v>1668</v>
      </c>
      <c r="E1238" s="164">
        <v>1</v>
      </c>
      <c r="F1238" s="164">
        <v>62023401</v>
      </c>
      <c r="G1238" s="165">
        <v>0</v>
      </c>
      <c r="H1238" s="165">
        <v>0</v>
      </c>
      <c r="I1238" s="164">
        <v>1</v>
      </c>
      <c r="J1238" s="164">
        <v>0</v>
      </c>
      <c r="K1238" s="165">
        <v>0</v>
      </c>
      <c r="L1238" s="165">
        <v>0</v>
      </c>
      <c r="M1238" s="165" t="s">
        <v>1484</v>
      </c>
      <c r="N1238" s="165">
        <v>3</v>
      </c>
      <c r="O1238" s="165">
        <v>0</v>
      </c>
      <c r="P1238" s="165">
        <v>0</v>
      </c>
      <c r="Q1238" s="165">
        <v>0</v>
      </c>
      <c r="R1238" s="6">
        <v>0</v>
      </c>
      <c r="S1238" s="165">
        <v>0</v>
      </c>
      <c r="T1238" s="11">
        <v>1</v>
      </c>
      <c r="U1238" s="165">
        <v>0</v>
      </c>
      <c r="V1238" s="165">
        <v>0</v>
      </c>
      <c r="W1238" s="165">
        <v>0</v>
      </c>
      <c r="X1238" s="165">
        <v>0</v>
      </c>
      <c r="Y1238" s="165">
        <v>0</v>
      </c>
      <c r="Z1238" s="165">
        <v>0</v>
      </c>
      <c r="AA1238" s="165">
        <v>0</v>
      </c>
      <c r="AB1238" s="164">
        <v>0</v>
      </c>
      <c r="AC1238" s="165">
        <v>0</v>
      </c>
      <c r="AD1238" s="165">
        <v>0</v>
      </c>
      <c r="AE1238" s="165">
        <v>0</v>
      </c>
      <c r="AF1238" s="165">
        <v>0</v>
      </c>
      <c r="AG1238" s="165">
        <v>0</v>
      </c>
      <c r="AH1238" s="165">
        <v>0</v>
      </c>
      <c r="AI1238" s="6">
        <v>0</v>
      </c>
      <c r="AJ1238" s="165">
        <v>0</v>
      </c>
      <c r="AK1238" s="165">
        <v>0</v>
      </c>
      <c r="AL1238" s="165">
        <v>0</v>
      </c>
      <c r="AM1238" s="165">
        <v>0</v>
      </c>
      <c r="AN1238" s="165">
        <v>0</v>
      </c>
      <c r="AO1238" s="165">
        <v>0</v>
      </c>
      <c r="AP1238" s="165">
        <v>0</v>
      </c>
      <c r="AQ1238" s="165">
        <v>0</v>
      </c>
      <c r="AR1238" s="169">
        <v>0</v>
      </c>
      <c r="AS1238" s="165">
        <v>0</v>
      </c>
      <c r="AT1238" s="163">
        <v>0</v>
      </c>
      <c r="AU1238" s="165">
        <v>0</v>
      </c>
      <c r="AV1238" s="165">
        <v>0</v>
      </c>
      <c r="AW1238" s="165">
        <v>0</v>
      </c>
      <c r="AX1238" s="7" t="s">
        <v>160</v>
      </c>
      <c r="AY1238" s="165">
        <v>0</v>
      </c>
      <c r="AZ1238" s="170">
        <v>0</v>
      </c>
      <c r="BA1238" s="13">
        <v>1</v>
      </c>
      <c r="BB1238" s="163" t="s">
        <v>1483</v>
      </c>
      <c r="BC1238" s="165">
        <v>0</v>
      </c>
      <c r="BD1238" s="171">
        <v>0</v>
      </c>
      <c r="BE1238" s="6">
        <v>0</v>
      </c>
      <c r="BF1238" s="165">
        <v>0</v>
      </c>
      <c r="BG1238" s="165">
        <v>0</v>
      </c>
      <c r="BH1238" s="165">
        <v>0</v>
      </c>
      <c r="BI1238" s="9">
        <v>0</v>
      </c>
      <c r="BJ1238" s="6">
        <v>0</v>
      </c>
      <c r="BK1238" s="6">
        <v>0</v>
      </c>
      <c r="BL1238" s="6">
        <v>0</v>
      </c>
      <c r="BM1238" s="6">
        <v>0</v>
      </c>
      <c r="BN1238" s="6">
        <v>0</v>
      </c>
      <c r="BO1238" s="6">
        <v>0</v>
      </c>
    </row>
    <row r="1239" spans="3:67" ht="20.100000000000001" customHeight="1">
      <c r="C1239" s="101">
        <v>69053001</v>
      </c>
      <c r="D1239" s="177" t="s">
        <v>696</v>
      </c>
      <c r="E1239" s="178">
        <v>1</v>
      </c>
      <c r="F1239" s="178">
        <v>62011101</v>
      </c>
      <c r="G1239" s="179">
        <v>0</v>
      </c>
      <c r="H1239" s="179">
        <v>0</v>
      </c>
      <c r="I1239" s="178">
        <v>1</v>
      </c>
      <c r="J1239" s="178">
        <v>0</v>
      </c>
      <c r="K1239" s="179">
        <v>0</v>
      </c>
      <c r="L1239" s="179">
        <v>0</v>
      </c>
      <c r="M1239" s="179" t="s">
        <v>1669</v>
      </c>
      <c r="N1239" s="179">
        <v>3</v>
      </c>
      <c r="O1239" s="179">
        <v>0</v>
      </c>
      <c r="P1239" s="179">
        <v>0</v>
      </c>
      <c r="Q1239" s="179">
        <v>0</v>
      </c>
      <c r="R1239" s="100">
        <v>0</v>
      </c>
      <c r="S1239" s="179">
        <v>0</v>
      </c>
      <c r="T1239" s="97">
        <v>1</v>
      </c>
      <c r="U1239" s="179">
        <v>0</v>
      </c>
      <c r="V1239" s="179">
        <v>0</v>
      </c>
      <c r="W1239" s="179">
        <v>0</v>
      </c>
      <c r="X1239" s="179">
        <v>0</v>
      </c>
      <c r="Y1239" s="179">
        <v>0</v>
      </c>
      <c r="Z1239" s="179">
        <v>0</v>
      </c>
      <c r="AA1239" s="179">
        <v>0</v>
      </c>
      <c r="AB1239" s="178">
        <v>0</v>
      </c>
      <c r="AC1239" s="179">
        <v>0</v>
      </c>
      <c r="AD1239" s="179">
        <v>0</v>
      </c>
      <c r="AE1239" s="179">
        <v>0</v>
      </c>
      <c r="AF1239" s="179">
        <v>0</v>
      </c>
      <c r="AG1239" s="179">
        <v>0</v>
      </c>
      <c r="AH1239" s="179">
        <v>0</v>
      </c>
      <c r="AI1239" s="100">
        <v>0</v>
      </c>
      <c r="AJ1239" s="179">
        <v>0</v>
      </c>
      <c r="AK1239" s="179">
        <v>0</v>
      </c>
      <c r="AL1239" s="179">
        <v>0</v>
      </c>
      <c r="AM1239" s="179">
        <v>0</v>
      </c>
      <c r="AN1239" s="179">
        <v>0</v>
      </c>
      <c r="AO1239" s="179">
        <v>0</v>
      </c>
      <c r="AP1239" s="179">
        <v>0</v>
      </c>
      <c r="AQ1239" s="179">
        <v>0</v>
      </c>
      <c r="AR1239" s="180">
        <v>0</v>
      </c>
      <c r="AS1239" s="179">
        <v>0</v>
      </c>
      <c r="AT1239" s="177">
        <v>0</v>
      </c>
      <c r="AU1239" s="179">
        <v>0</v>
      </c>
      <c r="AV1239" s="179">
        <v>0</v>
      </c>
      <c r="AW1239" s="179">
        <v>0</v>
      </c>
      <c r="AX1239" s="124" t="s">
        <v>160</v>
      </c>
      <c r="AY1239" s="179">
        <v>0</v>
      </c>
      <c r="AZ1239" s="181">
        <v>0</v>
      </c>
      <c r="BA1239" s="99">
        <v>1</v>
      </c>
      <c r="BB1239" s="179" t="s">
        <v>2256</v>
      </c>
      <c r="BC1239" s="179">
        <v>0</v>
      </c>
      <c r="BD1239" s="182">
        <v>0</v>
      </c>
      <c r="BE1239" s="100">
        <v>0</v>
      </c>
      <c r="BF1239" s="179">
        <v>0</v>
      </c>
      <c r="BG1239" s="179">
        <v>0</v>
      </c>
      <c r="BH1239" s="179">
        <v>0</v>
      </c>
      <c r="BI1239" s="103">
        <v>0</v>
      </c>
      <c r="BJ1239" s="100">
        <v>0</v>
      </c>
      <c r="BK1239" s="100">
        <v>0</v>
      </c>
      <c r="BL1239" s="100">
        <v>0</v>
      </c>
      <c r="BM1239" s="100">
        <v>0</v>
      </c>
      <c r="BN1239" s="100">
        <v>0</v>
      </c>
      <c r="BO1239" s="100">
        <v>0</v>
      </c>
    </row>
    <row r="1240" spans="3:67" ht="20.100000000000001" customHeight="1">
      <c r="C1240" s="101">
        <v>69053002</v>
      </c>
      <c r="D1240" s="177" t="s">
        <v>698</v>
      </c>
      <c r="E1240" s="178">
        <v>1</v>
      </c>
      <c r="F1240" s="178">
        <v>62011201</v>
      </c>
      <c r="G1240" s="179">
        <v>0</v>
      </c>
      <c r="H1240" s="179">
        <v>0</v>
      </c>
      <c r="I1240" s="178">
        <v>1</v>
      </c>
      <c r="J1240" s="178">
        <v>0</v>
      </c>
      <c r="K1240" s="179">
        <v>0</v>
      </c>
      <c r="L1240" s="179">
        <v>0</v>
      </c>
      <c r="M1240" s="179" t="s">
        <v>1670</v>
      </c>
      <c r="N1240" s="179">
        <v>3</v>
      </c>
      <c r="O1240" s="179">
        <v>0</v>
      </c>
      <c r="P1240" s="179">
        <v>0</v>
      </c>
      <c r="Q1240" s="179">
        <v>0</v>
      </c>
      <c r="R1240" s="100">
        <v>0</v>
      </c>
      <c r="S1240" s="179">
        <v>0</v>
      </c>
      <c r="T1240" s="97">
        <v>1</v>
      </c>
      <c r="U1240" s="179">
        <v>0</v>
      </c>
      <c r="V1240" s="179">
        <v>0</v>
      </c>
      <c r="W1240" s="179">
        <v>0</v>
      </c>
      <c r="X1240" s="179">
        <v>0</v>
      </c>
      <c r="Y1240" s="179">
        <v>0</v>
      </c>
      <c r="Z1240" s="179">
        <v>0</v>
      </c>
      <c r="AA1240" s="179">
        <v>0</v>
      </c>
      <c r="AB1240" s="178">
        <v>0</v>
      </c>
      <c r="AC1240" s="179">
        <v>0</v>
      </c>
      <c r="AD1240" s="179">
        <v>0</v>
      </c>
      <c r="AE1240" s="179">
        <v>0</v>
      </c>
      <c r="AF1240" s="179">
        <v>0</v>
      </c>
      <c r="AG1240" s="179">
        <v>0</v>
      </c>
      <c r="AH1240" s="179">
        <v>0</v>
      </c>
      <c r="AI1240" s="100">
        <v>0</v>
      </c>
      <c r="AJ1240" s="179">
        <v>0</v>
      </c>
      <c r="AK1240" s="179">
        <v>0</v>
      </c>
      <c r="AL1240" s="179">
        <v>0</v>
      </c>
      <c r="AM1240" s="179">
        <v>0</v>
      </c>
      <c r="AN1240" s="179">
        <v>0</v>
      </c>
      <c r="AO1240" s="179">
        <v>0</v>
      </c>
      <c r="AP1240" s="179">
        <v>0</v>
      </c>
      <c r="AQ1240" s="179">
        <v>0</v>
      </c>
      <c r="AR1240" s="180">
        <v>0</v>
      </c>
      <c r="AS1240" s="179">
        <v>0</v>
      </c>
      <c r="AT1240" s="177">
        <v>0</v>
      </c>
      <c r="AU1240" s="179">
        <v>0</v>
      </c>
      <c r="AV1240" s="179">
        <v>0</v>
      </c>
      <c r="AW1240" s="179">
        <v>0</v>
      </c>
      <c r="AX1240" s="124" t="s">
        <v>160</v>
      </c>
      <c r="AY1240" s="179">
        <v>0</v>
      </c>
      <c r="AZ1240" s="181">
        <v>0</v>
      </c>
      <c r="BA1240" s="99">
        <v>1</v>
      </c>
      <c r="BB1240" s="179" t="s">
        <v>2257</v>
      </c>
      <c r="BC1240" s="179">
        <v>0</v>
      </c>
      <c r="BD1240" s="182">
        <v>0</v>
      </c>
      <c r="BE1240" s="100">
        <v>0</v>
      </c>
      <c r="BF1240" s="179">
        <v>0</v>
      </c>
      <c r="BG1240" s="179">
        <v>0</v>
      </c>
      <c r="BH1240" s="179">
        <v>0</v>
      </c>
      <c r="BI1240" s="103">
        <v>0</v>
      </c>
      <c r="BJ1240" s="100">
        <v>0</v>
      </c>
      <c r="BK1240" s="100">
        <v>0</v>
      </c>
      <c r="BL1240" s="100">
        <v>0</v>
      </c>
      <c r="BM1240" s="100">
        <v>0</v>
      </c>
      <c r="BN1240" s="100">
        <v>0</v>
      </c>
      <c r="BO1240" s="100">
        <v>0</v>
      </c>
    </row>
    <row r="1241" spans="3:67" ht="20.100000000000001" customHeight="1">
      <c r="C1241" s="101">
        <v>69053003</v>
      </c>
      <c r="D1241" s="177" t="s">
        <v>700</v>
      </c>
      <c r="E1241" s="178">
        <v>1</v>
      </c>
      <c r="F1241" s="178">
        <v>62011301</v>
      </c>
      <c r="G1241" s="179">
        <v>0</v>
      </c>
      <c r="H1241" s="179">
        <v>0</v>
      </c>
      <c r="I1241" s="178">
        <v>1</v>
      </c>
      <c r="J1241" s="178">
        <v>0</v>
      </c>
      <c r="K1241" s="179">
        <v>0</v>
      </c>
      <c r="L1241" s="179">
        <v>0</v>
      </c>
      <c r="M1241" s="179" t="s">
        <v>1671</v>
      </c>
      <c r="N1241" s="179">
        <v>3</v>
      </c>
      <c r="O1241" s="179">
        <v>0</v>
      </c>
      <c r="P1241" s="179">
        <v>0</v>
      </c>
      <c r="Q1241" s="179">
        <v>0</v>
      </c>
      <c r="R1241" s="100">
        <v>0</v>
      </c>
      <c r="S1241" s="179">
        <v>0</v>
      </c>
      <c r="T1241" s="97">
        <v>1</v>
      </c>
      <c r="U1241" s="179">
        <v>0</v>
      </c>
      <c r="V1241" s="179">
        <v>0</v>
      </c>
      <c r="W1241" s="179">
        <v>0</v>
      </c>
      <c r="X1241" s="179">
        <v>0</v>
      </c>
      <c r="Y1241" s="179">
        <v>0</v>
      </c>
      <c r="Z1241" s="179">
        <v>0</v>
      </c>
      <c r="AA1241" s="179">
        <v>0</v>
      </c>
      <c r="AB1241" s="178">
        <v>0</v>
      </c>
      <c r="AC1241" s="179">
        <v>0</v>
      </c>
      <c r="AD1241" s="179">
        <v>0</v>
      </c>
      <c r="AE1241" s="179">
        <v>0</v>
      </c>
      <c r="AF1241" s="179">
        <v>0</v>
      </c>
      <c r="AG1241" s="179">
        <v>0</v>
      </c>
      <c r="AH1241" s="179">
        <v>0</v>
      </c>
      <c r="AI1241" s="100">
        <v>0</v>
      </c>
      <c r="AJ1241" s="179">
        <v>0</v>
      </c>
      <c r="AK1241" s="179">
        <v>0</v>
      </c>
      <c r="AL1241" s="179">
        <v>0</v>
      </c>
      <c r="AM1241" s="179">
        <v>0</v>
      </c>
      <c r="AN1241" s="179">
        <v>0</v>
      </c>
      <c r="AO1241" s="179">
        <v>0</v>
      </c>
      <c r="AP1241" s="179">
        <v>0</v>
      </c>
      <c r="AQ1241" s="179">
        <v>0</v>
      </c>
      <c r="AR1241" s="180">
        <v>0</v>
      </c>
      <c r="AS1241" s="179">
        <v>0</v>
      </c>
      <c r="AT1241" s="177">
        <v>0</v>
      </c>
      <c r="AU1241" s="179">
        <v>0</v>
      </c>
      <c r="AV1241" s="179">
        <v>0</v>
      </c>
      <c r="AW1241" s="179">
        <v>0</v>
      </c>
      <c r="AX1241" s="124" t="s">
        <v>160</v>
      </c>
      <c r="AY1241" s="179">
        <v>0</v>
      </c>
      <c r="AZ1241" s="181">
        <v>0</v>
      </c>
      <c r="BA1241" s="99">
        <v>1</v>
      </c>
      <c r="BB1241" s="179" t="s">
        <v>2258</v>
      </c>
      <c r="BC1241" s="179">
        <v>0</v>
      </c>
      <c r="BD1241" s="182">
        <v>0</v>
      </c>
      <c r="BE1241" s="100">
        <v>0</v>
      </c>
      <c r="BF1241" s="179">
        <v>0</v>
      </c>
      <c r="BG1241" s="179">
        <v>0</v>
      </c>
      <c r="BH1241" s="179">
        <v>0</v>
      </c>
      <c r="BI1241" s="103">
        <v>0</v>
      </c>
      <c r="BJ1241" s="100">
        <v>0</v>
      </c>
      <c r="BK1241" s="100">
        <v>0</v>
      </c>
      <c r="BL1241" s="100">
        <v>0</v>
      </c>
      <c r="BM1241" s="100">
        <v>0</v>
      </c>
      <c r="BN1241" s="100">
        <v>0</v>
      </c>
      <c r="BO1241" s="100">
        <v>0</v>
      </c>
    </row>
    <row r="1242" spans="3:67" ht="20.100000000000001" customHeight="1">
      <c r="C1242" s="101">
        <v>69053011</v>
      </c>
      <c r="D1242" s="177" t="s">
        <v>892</v>
      </c>
      <c r="E1242" s="178">
        <v>1</v>
      </c>
      <c r="F1242" s="178">
        <v>61021101</v>
      </c>
      <c r="G1242" s="179">
        <v>0</v>
      </c>
      <c r="H1242" s="179">
        <v>0</v>
      </c>
      <c r="I1242" s="178">
        <v>1</v>
      </c>
      <c r="J1242" s="178">
        <v>0</v>
      </c>
      <c r="K1242" s="179">
        <v>0</v>
      </c>
      <c r="L1242" s="179">
        <v>0</v>
      </c>
      <c r="M1242" s="179" t="s">
        <v>1494</v>
      </c>
      <c r="N1242" s="179">
        <v>3</v>
      </c>
      <c r="O1242" s="179">
        <v>0</v>
      </c>
      <c r="P1242" s="179">
        <v>0</v>
      </c>
      <c r="Q1242" s="179">
        <v>0</v>
      </c>
      <c r="R1242" s="100">
        <v>0</v>
      </c>
      <c r="S1242" s="179">
        <v>0</v>
      </c>
      <c r="T1242" s="97">
        <v>1</v>
      </c>
      <c r="U1242" s="179">
        <v>0</v>
      </c>
      <c r="V1242" s="179">
        <v>0</v>
      </c>
      <c r="W1242" s="179">
        <v>0</v>
      </c>
      <c r="X1242" s="179">
        <v>0</v>
      </c>
      <c r="Y1242" s="179">
        <v>0</v>
      </c>
      <c r="Z1242" s="179">
        <v>0</v>
      </c>
      <c r="AA1242" s="179">
        <v>0</v>
      </c>
      <c r="AB1242" s="178">
        <v>0</v>
      </c>
      <c r="AC1242" s="179">
        <v>0</v>
      </c>
      <c r="AD1242" s="179">
        <v>0</v>
      </c>
      <c r="AE1242" s="179">
        <v>0</v>
      </c>
      <c r="AF1242" s="179">
        <v>0</v>
      </c>
      <c r="AG1242" s="179">
        <v>0</v>
      </c>
      <c r="AH1242" s="179">
        <v>0</v>
      </c>
      <c r="AI1242" s="100">
        <v>0</v>
      </c>
      <c r="AJ1242" s="179">
        <v>0</v>
      </c>
      <c r="AK1242" s="179">
        <v>0</v>
      </c>
      <c r="AL1242" s="179">
        <v>0</v>
      </c>
      <c r="AM1242" s="179">
        <v>0</v>
      </c>
      <c r="AN1242" s="179">
        <v>0</v>
      </c>
      <c r="AO1242" s="179">
        <v>0</v>
      </c>
      <c r="AP1242" s="179">
        <v>0</v>
      </c>
      <c r="AQ1242" s="179">
        <v>0</v>
      </c>
      <c r="AR1242" s="180">
        <v>0</v>
      </c>
      <c r="AS1242" s="179">
        <v>0</v>
      </c>
      <c r="AT1242" s="177">
        <v>0</v>
      </c>
      <c r="AU1242" s="179">
        <v>0</v>
      </c>
      <c r="AV1242" s="179">
        <v>0</v>
      </c>
      <c r="AW1242" s="179">
        <v>0</v>
      </c>
      <c r="AX1242" s="124" t="s">
        <v>160</v>
      </c>
      <c r="AY1242" s="179">
        <v>0</v>
      </c>
      <c r="AZ1242" s="181">
        <v>0</v>
      </c>
      <c r="BA1242" s="99">
        <v>1</v>
      </c>
      <c r="BB1242" s="179" t="s">
        <v>1493</v>
      </c>
      <c r="BC1242" s="179">
        <v>0</v>
      </c>
      <c r="BD1242" s="182">
        <v>0</v>
      </c>
      <c r="BE1242" s="100">
        <v>0</v>
      </c>
      <c r="BF1242" s="179">
        <v>0</v>
      </c>
      <c r="BG1242" s="179">
        <v>0</v>
      </c>
      <c r="BH1242" s="179">
        <v>0</v>
      </c>
      <c r="BI1242" s="103">
        <v>0</v>
      </c>
      <c r="BJ1242" s="100">
        <v>0</v>
      </c>
      <c r="BK1242" s="100">
        <v>0</v>
      </c>
      <c r="BL1242" s="100">
        <v>0</v>
      </c>
      <c r="BM1242" s="100">
        <v>0</v>
      </c>
      <c r="BN1242" s="100">
        <v>0</v>
      </c>
      <c r="BO1242" s="100">
        <v>0</v>
      </c>
    </row>
    <row r="1243" spans="3:67" ht="20.100000000000001" customHeight="1">
      <c r="C1243" s="101">
        <v>69053012</v>
      </c>
      <c r="D1243" s="177" t="s">
        <v>904</v>
      </c>
      <c r="E1243" s="178">
        <v>1</v>
      </c>
      <c r="F1243" s="178">
        <v>62021301</v>
      </c>
      <c r="G1243" s="179">
        <v>0</v>
      </c>
      <c r="H1243" s="179">
        <v>0</v>
      </c>
      <c r="I1243" s="178">
        <v>1</v>
      </c>
      <c r="J1243" s="178">
        <v>0</v>
      </c>
      <c r="K1243" s="179">
        <v>0</v>
      </c>
      <c r="L1243" s="179">
        <v>0</v>
      </c>
      <c r="M1243" s="179" t="s">
        <v>1496</v>
      </c>
      <c r="N1243" s="179">
        <v>3</v>
      </c>
      <c r="O1243" s="179">
        <v>0</v>
      </c>
      <c r="P1243" s="179">
        <v>0</v>
      </c>
      <c r="Q1243" s="179">
        <v>0</v>
      </c>
      <c r="R1243" s="100">
        <v>0</v>
      </c>
      <c r="S1243" s="179">
        <v>0</v>
      </c>
      <c r="T1243" s="97">
        <v>1</v>
      </c>
      <c r="U1243" s="179">
        <v>0</v>
      </c>
      <c r="V1243" s="179">
        <v>0</v>
      </c>
      <c r="W1243" s="179">
        <v>0</v>
      </c>
      <c r="X1243" s="179">
        <v>0</v>
      </c>
      <c r="Y1243" s="179">
        <v>0</v>
      </c>
      <c r="Z1243" s="179">
        <v>0</v>
      </c>
      <c r="AA1243" s="179">
        <v>0</v>
      </c>
      <c r="AB1243" s="178">
        <v>0</v>
      </c>
      <c r="AC1243" s="179">
        <v>0</v>
      </c>
      <c r="AD1243" s="179">
        <v>0</v>
      </c>
      <c r="AE1243" s="179">
        <v>0</v>
      </c>
      <c r="AF1243" s="179">
        <v>0</v>
      </c>
      <c r="AG1243" s="179">
        <v>0</v>
      </c>
      <c r="AH1243" s="179">
        <v>0</v>
      </c>
      <c r="AI1243" s="100">
        <v>0</v>
      </c>
      <c r="AJ1243" s="179">
        <v>0</v>
      </c>
      <c r="AK1243" s="179">
        <v>0</v>
      </c>
      <c r="AL1243" s="179">
        <v>0</v>
      </c>
      <c r="AM1243" s="179">
        <v>0</v>
      </c>
      <c r="AN1243" s="179">
        <v>0</v>
      </c>
      <c r="AO1243" s="179">
        <v>0</v>
      </c>
      <c r="AP1243" s="179">
        <v>0</v>
      </c>
      <c r="AQ1243" s="179">
        <v>0</v>
      </c>
      <c r="AR1243" s="180">
        <v>0</v>
      </c>
      <c r="AS1243" s="179">
        <v>0</v>
      </c>
      <c r="AT1243" s="177">
        <v>0</v>
      </c>
      <c r="AU1243" s="179">
        <v>0</v>
      </c>
      <c r="AV1243" s="179">
        <v>0</v>
      </c>
      <c r="AW1243" s="179">
        <v>0</v>
      </c>
      <c r="AX1243" s="124" t="s">
        <v>160</v>
      </c>
      <c r="AY1243" s="179">
        <v>0</v>
      </c>
      <c r="AZ1243" s="181">
        <v>0</v>
      </c>
      <c r="BA1243" s="99">
        <v>1</v>
      </c>
      <c r="BB1243" s="179" t="s">
        <v>1495</v>
      </c>
      <c r="BC1243" s="179">
        <v>0</v>
      </c>
      <c r="BD1243" s="182">
        <v>0</v>
      </c>
      <c r="BE1243" s="100">
        <v>0</v>
      </c>
      <c r="BF1243" s="179">
        <v>0</v>
      </c>
      <c r="BG1243" s="179">
        <v>0</v>
      </c>
      <c r="BH1243" s="179">
        <v>0</v>
      </c>
      <c r="BI1243" s="103">
        <v>0</v>
      </c>
      <c r="BJ1243" s="100">
        <v>0</v>
      </c>
      <c r="BK1243" s="100">
        <v>0</v>
      </c>
      <c r="BL1243" s="100">
        <v>0</v>
      </c>
      <c r="BM1243" s="100">
        <v>0</v>
      </c>
      <c r="BN1243" s="100">
        <v>0</v>
      </c>
      <c r="BO1243" s="100">
        <v>0</v>
      </c>
    </row>
    <row r="1244" spans="3:67" ht="20.100000000000001" customHeight="1">
      <c r="C1244" s="101">
        <v>69053013</v>
      </c>
      <c r="D1244" s="177" t="s">
        <v>916</v>
      </c>
      <c r="E1244" s="178">
        <v>1</v>
      </c>
      <c r="F1244" s="178">
        <v>62021401</v>
      </c>
      <c r="G1244" s="179">
        <v>0</v>
      </c>
      <c r="H1244" s="179">
        <v>0</v>
      </c>
      <c r="I1244" s="178">
        <v>1</v>
      </c>
      <c r="J1244" s="178">
        <v>0</v>
      </c>
      <c r="K1244" s="179">
        <v>0</v>
      </c>
      <c r="L1244" s="179">
        <v>0</v>
      </c>
      <c r="M1244" s="179" t="s">
        <v>1498</v>
      </c>
      <c r="N1244" s="179">
        <v>3</v>
      </c>
      <c r="O1244" s="179">
        <v>0</v>
      </c>
      <c r="P1244" s="179">
        <v>0</v>
      </c>
      <c r="Q1244" s="179">
        <v>0</v>
      </c>
      <c r="R1244" s="100">
        <v>0</v>
      </c>
      <c r="S1244" s="179">
        <v>0</v>
      </c>
      <c r="T1244" s="97">
        <v>1</v>
      </c>
      <c r="U1244" s="179">
        <v>0</v>
      </c>
      <c r="V1244" s="179">
        <v>0</v>
      </c>
      <c r="W1244" s="179">
        <v>0</v>
      </c>
      <c r="X1244" s="179">
        <v>0</v>
      </c>
      <c r="Y1244" s="179">
        <v>0</v>
      </c>
      <c r="Z1244" s="179">
        <v>0</v>
      </c>
      <c r="AA1244" s="179">
        <v>0</v>
      </c>
      <c r="AB1244" s="178">
        <v>0</v>
      </c>
      <c r="AC1244" s="179">
        <v>0</v>
      </c>
      <c r="AD1244" s="179">
        <v>0</v>
      </c>
      <c r="AE1244" s="179">
        <v>0</v>
      </c>
      <c r="AF1244" s="179">
        <v>0</v>
      </c>
      <c r="AG1244" s="179">
        <v>0</v>
      </c>
      <c r="AH1244" s="179">
        <v>0</v>
      </c>
      <c r="AI1244" s="100">
        <v>0</v>
      </c>
      <c r="AJ1244" s="179">
        <v>0</v>
      </c>
      <c r="AK1244" s="179">
        <v>0</v>
      </c>
      <c r="AL1244" s="179">
        <v>0</v>
      </c>
      <c r="AM1244" s="179">
        <v>0</v>
      </c>
      <c r="AN1244" s="179">
        <v>0</v>
      </c>
      <c r="AO1244" s="179">
        <v>0</v>
      </c>
      <c r="AP1244" s="179">
        <v>0</v>
      </c>
      <c r="AQ1244" s="179">
        <v>0</v>
      </c>
      <c r="AR1244" s="180">
        <v>0</v>
      </c>
      <c r="AS1244" s="179">
        <v>0</v>
      </c>
      <c r="AT1244" s="177">
        <v>0</v>
      </c>
      <c r="AU1244" s="179">
        <v>0</v>
      </c>
      <c r="AV1244" s="179">
        <v>0</v>
      </c>
      <c r="AW1244" s="179">
        <v>0</v>
      </c>
      <c r="AX1244" s="124" t="s">
        <v>160</v>
      </c>
      <c r="AY1244" s="179">
        <v>0</v>
      </c>
      <c r="AZ1244" s="181">
        <v>0</v>
      </c>
      <c r="BA1244" s="99">
        <v>1</v>
      </c>
      <c r="BB1244" s="179" t="s">
        <v>1497</v>
      </c>
      <c r="BC1244" s="179">
        <v>0</v>
      </c>
      <c r="BD1244" s="182">
        <v>0</v>
      </c>
      <c r="BE1244" s="100">
        <v>0</v>
      </c>
      <c r="BF1244" s="179">
        <v>0</v>
      </c>
      <c r="BG1244" s="179">
        <v>0</v>
      </c>
      <c r="BH1244" s="179">
        <v>0</v>
      </c>
      <c r="BI1244" s="103">
        <v>0</v>
      </c>
      <c r="BJ1244" s="100">
        <v>0</v>
      </c>
      <c r="BK1244" s="100">
        <v>0</v>
      </c>
      <c r="BL1244" s="100">
        <v>0</v>
      </c>
      <c r="BM1244" s="100">
        <v>0</v>
      </c>
      <c r="BN1244" s="100">
        <v>0</v>
      </c>
      <c r="BO1244" s="100">
        <v>0</v>
      </c>
    </row>
    <row r="1245" spans="3:67" ht="20.100000000000001" customHeight="1">
      <c r="C1245" s="101">
        <v>69053014</v>
      </c>
      <c r="D1245" s="177" t="s">
        <v>917</v>
      </c>
      <c r="E1245" s="178">
        <v>1</v>
      </c>
      <c r="F1245" s="178">
        <v>62021501</v>
      </c>
      <c r="G1245" s="179">
        <v>0</v>
      </c>
      <c r="H1245" s="179">
        <v>0</v>
      </c>
      <c r="I1245" s="178">
        <v>1</v>
      </c>
      <c r="J1245" s="178">
        <v>0</v>
      </c>
      <c r="K1245" s="179">
        <v>0</v>
      </c>
      <c r="L1245" s="179">
        <v>0</v>
      </c>
      <c r="M1245" s="179" t="s">
        <v>1500</v>
      </c>
      <c r="N1245" s="179">
        <v>3</v>
      </c>
      <c r="O1245" s="179">
        <v>0</v>
      </c>
      <c r="P1245" s="179">
        <v>0</v>
      </c>
      <c r="Q1245" s="179">
        <v>0</v>
      </c>
      <c r="R1245" s="100">
        <v>0</v>
      </c>
      <c r="S1245" s="179">
        <v>0</v>
      </c>
      <c r="T1245" s="97">
        <v>1</v>
      </c>
      <c r="U1245" s="179">
        <v>0</v>
      </c>
      <c r="V1245" s="179">
        <v>0</v>
      </c>
      <c r="W1245" s="179">
        <v>0</v>
      </c>
      <c r="X1245" s="179">
        <v>0</v>
      </c>
      <c r="Y1245" s="179">
        <v>0</v>
      </c>
      <c r="Z1245" s="179">
        <v>0</v>
      </c>
      <c r="AA1245" s="179">
        <v>0</v>
      </c>
      <c r="AB1245" s="178">
        <v>0</v>
      </c>
      <c r="AC1245" s="179">
        <v>0</v>
      </c>
      <c r="AD1245" s="179">
        <v>0</v>
      </c>
      <c r="AE1245" s="179">
        <v>0</v>
      </c>
      <c r="AF1245" s="179">
        <v>0</v>
      </c>
      <c r="AG1245" s="179">
        <v>0</v>
      </c>
      <c r="AH1245" s="179">
        <v>0</v>
      </c>
      <c r="AI1245" s="100">
        <v>0</v>
      </c>
      <c r="AJ1245" s="179">
        <v>0</v>
      </c>
      <c r="AK1245" s="179">
        <v>0</v>
      </c>
      <c r="AL1245" s="179">
        <v>0</v>
      </c>
      <c r="AM1245" s="179">
        <v>0</v>
      </c>
      <c r="AN1245" s="179">
        <v>0</v>
      </c>
      <c r="AO1245" s="179">
        <v>0</v>
      </c>
      <c r="AP1245" s="179">
        <v>0</v>
      </c>
      <c r="AQ1245" s="179">
        <v>0</v>
      </c>
      <c r="AR1245" s="180">
        <v>0</v>
      </c>
      <c r="AS1245" s="179">
        <v>0</v>
      </c>
      <c r="AT1245" s="177">
        <v>0</v>
      </c>
      <c r="AU1245" s="179">
        <v>0</v>
      </c>
      <c r="AV1245" s="179">
        <v>0</v>
      </c>
      <c r="AW1245" s="179">
        <v>0</v>
      </c>
      <c r="AX1245" s="124" t="s">
        <v>160</v>
      </c>
      <c r="AY1245" s="179">
        <v>0</v>
      </c>
      <c r="AZ1245" s="181">
        <v>0</v>
      </c>
      <c r="BA1245" s="99">
        <v>1</v>
      </c>
      <c r="BB1245" s="179" t="s">
        <v>1499</v>
      </c>
      <c r="BC1245" s="179">
        <v>0</v>
      </c>
      <c r="BD1245" s="182">
        <v>0</v>
      </c>
      <c r="BE1245" s="100">
        <v>0</v>
      </c>
      <c r="BF1245" s="179">
        <v>0</v>
      </c>
      <c r="BG1245" s="179">
        <v>0</v>
      </c>
      <c r="BH1245" s="179">
        <v>0</v>
      </c>
      <c r="BI1245" s="103">
        <v>0</v>
      </c>
      <c r="BJ1245" s="100">
        <v>0</v>
      </c>
      <c r="BK1245" s="100">
        <v>0</v>
      </c>
      <c r="BL1245" s="100">
        <v>0</v>
      </c>
      <c r="BM1245" s="100">
        <v>0</v>
      </c>
      <c r="BN1245" s="100">
        <v>0</v>
      </c>
      <c r="BO1245" s="100">
        <v>0</v>
      </c>
    </row>
    <row r="1246" spans="3:67" ht="20.100000000000001" customHeight="1">
      <c r="C1246" s="101">
        <v>69053021</v>
      </c>
      <c r="D1246" s="177" t="s">
        <v>932</v>
      </c>
      <c r="E1246" s="178">
        <v>1</v>
      </c>
      <c r="F1246" s="178">
        <v>62022101</v>
      </c>
      <c r="G1246" s="179">
        <v>0</v>
      </c>
      <c r="H1246" s="179">
        <v>0</v>
      </c>
      <c r="I1246" s="178">
        <v>1</v>
      </c>
      <c r="J1246" s="178">
        <v>0</v>
      </c>
      <c r="K1246" s="179">
        <v>0</v>
      </c>
      <c r="L1246" s="179">
        <v>0</v>
      </c>
      <c r="M1246" s="179" t="s">
        <v>1502</v>
      </c>
      <c r="N1246" s="179">
        <v>3</v>
      </c>
      <c r="O1246" s="179">
        <v>0</v>
      </c>
      <c r="P1246" s="179">
        <v>0</v>
      </c>
      <c r="Q1246" s="179">
        <v>0</v>
      </c>
      <c r="R1246" s="100">
        <v>0</v>
      </c>
      <c r="S1246" s="179">
        <v>0</v>
      </c>
      <c r="T1246" s="97">
        <v>1</v>
      </c>
      <c r="U1246" s="179">
        <v>0</v>
      </c>
      <c r="V1246" s="179">
        <v>0</v>
      </c>
      <c r="W1246" s="179">
        <v>0</v>
      </c>
      <c r="X1246" s="179">
        <v>0</v>
      </c>
      <c r="Y1246" s="179">
        <v>0</v>
      </c>
      <c r="Z1246" s="179">
        <v>0</v>
      </c>
      <c r="AA1246" s="179">
        <v>0</v>
      </c>
      <c r="AB1246" s="178">
        <v>0</v>
      </c>
      <c r="AC1246" s="179">
        <v>0</v>
      </c>
      <c r="AD1246" s="179">
        <v>0</v>
      </c>
      <c r="AE1246" s="179">
        <v>0</v>
      </c>
      <c r="AF1246" s="179">
        <v>0</v>
      </c>
      <c r="AG1246" s="179">
        <v>0</v>
      </c>
      <c r="AH1246" s="179">
        <v>0</v>
      </c>
      <c r="AI1246" s="100">
        <v>0</v>
      </c>
      <c r="AJ1246" s="179">
        <v>0</v>
      </c>
      <c r="AK1246" s="179">
        <v>0</v>
      </c>
      <c r="AL1246" s="179">
        <v>0</v>
      </c>
      <c r="AM1246" s="179">
        <v>0</v>
      </c>
      <c r="AN1246" s="179">
        <v>0</v>
      </c>
      <c r="AO1246" s="179">
        <v>0</v>
      </c>
      <c r="AP1246" s="179">
        <v>0</v>
      </c>
      <c r="AQ1246" s="179">
        <v>0</v>
      </c>
      <c r="AR1246" s="180">
        <v>0</v>
      </c>
      <c r="AS1246" s="179">
        <v>0</v>
      </c>
      <c r="AT1246" s="177">
        <v>0</v>
      </c>
      <c r="AU1246" s="179">
        <v>0</v>
      </c>
      <c r="AV1246" s="179">
        <v>0</v>
      </c>
      <c r="AW1246" s="179">
        <v>0</v>
      </c>
      <c r="AX1246" s="124" t="s">
        <v>160</v>
      </c>
      <c r="AY1246" s="179">
        <v>0</v>
      </c>
      <c r="AZ1246" s="181">
        <v>0</v>
      </c>
      <c r="BA1246" s="99">
        <v>1</v>
      </c>
      <c r="BB1246" s="179" t="s">
        <v>1501</v>
      </c>
      <c r="BC1246" s="179">
        <v>0</v>
      </c>
      <c r="BD1246" s="182">
        <v>0</v>
      </c>
      <c r="BE1246" s="100">
        <v>0</v>
      </c>
      <c r="BF1246" s="179">
        <v>0</v>
      </c>
      <c r="BG1246" s="179">
        <v>0</v>
      </c>
      <c r="BH1246" s="179">
        <v>0</v>
      </c>
      <c r="BI1246" s="103">
        <v>0</v>
      </c>
      <c r="BJ1246" s="100">
        <v>0</v>
      </c>
      <c r="BK1246" s="100">
        <v>0</v>
      </c>
      <c r="BL1246" s="100">
        <v>0</v>
      </c>
      <c r="BM1246" s="100">
        <v>0</v>
      </c>
      <c r="BN1246" s="100">
        <v>0</v>
      </c>
      <c r="BO1246" s="100">
        <v>0</v>
      </c>
    </row>
    <row r="1247" spans="3:67" ht="20.100000000000001" customHeight="1">
      <c r="C1247" s="101">
        <v>69053022</v>
      </c>
      <c r="D1247" s="177" t="s">
        <v>933</v>
      </c>
      <c r="E1247" s="178">
        <v>1</v>
      </c>
      <c r="F1247" s="178">
        <v>62022201</v>
      </c>
      <c r="G1247" s="179">
        <v>0</v>
      </c>
      <c r="H1247" s="179">
        <v>0</v>
      </c>
      <c r="I1247" s="178">
        <v>1</v>
      </c>
      <c r="J1247" s="178">
        <v>0</v>
      </c>
      <c r="K1247" s="179">
        <v>0</v>
      </c>
      <c r="L1247" s="179">
        <v>0</v>
      </c>
      <c r="M1247" s="179" t="s">
        <v>1504</v>
      </c>
      <c r="N1247" s="179">
        <v>3</v>
      </c>
      <c r="O1247" s="179">
        <v>0</v>
      </c>
      <c r="P1247" s="179">
        <v>0</v>
      </c>
      <c r="Q1247" s="179">
        <v>0</v>
      </c>
      <c r="R1247" s="100">
        <v>0</v>
      </c>
      <c r="S1247" s="179">
        <v>0</v>
      </c>
      <c r="T1247" s="97">
        <v>1</v>
      </c>
      <c r="U1247" s="179">
        <v>0</v>
      </c>
      <c r="V1247" s="179">
        <v>0</v>
      </c>
      <c r="W1247" s="179">
        <v>0</v>
      </c>
      <c r="X1247" s="179">
        <v>0</v>
      </c>
      <c r="Y1247" s="179">
        <v>0</v>
      </c>
      <c r="Z1247" s="179">
        <v>0</v>
      </c>
      <c r="AA1247" s="179">
        <v>0</v>
      </c>
      <c r="AB1247" s="178">
        <v>0</v>
      </c>
      <c r="AC1247" s="179">
        <v>0</v>
      </c>
      <c r="AD1247" s="179">
        <v>0</v>
      </c>
      <c r="AE1247" s="179">
        <v>0</v>
      </c>
      <c r="AF1247" s="179">
        <v>0</v>
      </c>
      <c r="AG1247" s="179">
        <v>0</v>
      </c>
      <c r="AH1247" s="179">
        <v>0</v>
      </c>
      <c r="AI1247" s="100">
        <v>0</v>
      </c>
      <c r="AJ1247" s="179">
        <v>0</v>
      </c>
      <c r="AK1247" s="179">
        <v>0</v>
      </c>
      <c r="AL1247" s="179">
        <v>0</v>
      </c>
      <c r="AM1247" s="179">
        <v>0</v>
      </c>
      <c r="AN1247" s="179">
        <v>0</v>
      </c>
      <c r="AO1247" s="179">
        <v>0</v>
      </c>
      <c r="AP1247" s="179">
        <v>0</v>
      </c>
      <c r="AQ1247" s="179">
        <v>0</v>
      </c>
      <c r="AR1247" s="180">
        <v>0</v>
      </c>
      <c r="AS1247" s="179">
        <v>0</v>
      </c>
      <c r="AT1247" s="177">
        <v>0</v>
      </c>
      <c r="AU1247" s="179">
        <v>0</v>
      </c>
      <c r="AV1247" s="179">
        <v>0</v>
      </c>
      <c r="AW1247" s="179">
        <v>0</v>
      </c>
      <c r="AX1247" s="124" t="s">
        <v>160</v>
      </c>
      <c r="AY1247" s="179">
        <v>0</v>
      </c>
      <c r="AZ1247" s="181">
        <v>0</v>
      </c>
      <c r="BA1247" s="99">
        <v>1</v>
      </c>
      <c r="BB1247" s="179" t="s">
        <v>1503</v>
      </c>
      <c r="BC1247" s="179">
        <v>0</v>
      </c>
      <c r="BD1247" s="182">
        <v>0</v>
      </c>
      <c r="BE1247" s="100">
        <v>0</v>
      </c>
      <c r="BF1247" s="179">
        <v>0</v>
      </c>
      <c r="BG1247" s="179">
        <v>0</v>
      </c>
      <c r="BH1247" s="179">
        <v>0</v>
      </c>
      <c r="BI1247" s="103">
        <v>0</v>
      </c>
      <c r="BJ1247" s="100">
        <v>0</v>
      </c>
      <c r="BK1247" s="100">
        <v>0</v>
      </c>
      <c r="BL1247" s="100">
        <v>0</v>
      </c>
      <c r="BM1247" s="100">
        <v>0</v>
      </c>
      <c r="BN1247" s="100">
        <v>0</v>
      </c>
      <c r="BO1247" s="100">
        <v>0</v>
      </c>
    </row>
    <row r="1248" spans="3:67" ht="20.100000000000001" customHeight="1">
      <c r="C1248" s="101">
        <v>69053023</v>
      </c>
      <c r="D1248" s="177" t="s">
        <v>637</v>
      </c>
      <c r="E1248" s="178">
        <v>1</v>
      </c>
      <c r="F1248" s="178">
        <v>62022301</v>
      </c>
      <c r="G1248" s="179">
        <v>0</v>
      </c>
      <c r="H1248" s="179">
        <v>0</v>
      </c>
      <c r="I1248" s="178">
        <v>1</v>
      </c>
      <c r="J1248" s="178">
        <v>0</v>
      </c>
      <c r="K1248" s="179">
        <v>0</v>
      </c>
      <c r="L1248" s="179">
        <v>0</v>
      </c>
      <c r="M1248" s="179" t="s">
        <v>1506</v>
      </c>
      <c r="N1248" s="179">
        <v>3</v>
      </c>
      <c r="O1248" s="179">
        <v>0</v>
      </c>
      <c r="P1248" s="179">
        <v>0</v>
      </c>
      <c r="Q1248" s="179">
        <v>0</v>
      </c>
      <c r="R1248" s="100">
        <v>0</v>
      </c>
      <c r="S1248" s="179">
        <v>0</v>
      </c>
      <c r="T1248" s="97">
        <v>1</v>
      </c>
      <c r="U1248" s="179">
        <v>0</v>
      </c>
      <c r="V1248" s="179">
        <v>0</v>
      </c>
      <c r="W1248" s="179">
        <v>0</v>
      </c>
      <c r="X1248" s="179">
        <v>0</v>
      </c>
      <c r="Y1248" s="179">
        <v>0</v>
      </c>
      <c r="Z1248" s="179">
        <v>0</v>
      </c>
      <c r="AA1248" s="179">
        <v>0</v>
      </c>
      <c r="AB1248" s="178">
        <v>0</v>
      </c>
      <c r="AC1248" s="179">
        <v>0</v>
      </c>
      <c r="AD1248" s="179">
        <v>0</v>
      </c>
      <c r="AE1248" s="179">
        <v>0</v>
      </c>
      <c r="AF1248" s="179">
        <v>0</v>
      </c>
      <c r="AG1248" s="179">
        <v>0</v>
      </c>
      <c r="AH1248" s="179">
        <v>0</v>
      </c>
      <c r="AI1248" s="100">
        <v>0</v>
      </c>
      <c r="AJ1248" s="179">
        <v>0</v>
      </c>
      <c r="AK1248" s="179">
        <v>0</v>
      </c>
      <c r="AL1248" s="179">
        <v>0</v>
      </c>
      <c r="AM1248" s="179">
        <v>0</v>
      </c>
      <c r="AN1248" s="179">
        <v>0</v>
      </c>
      <c r="AO1248" s="179">
        <v>0</v>
      </c>
      <c r="AP1248" s="179">
        <v>0</v>
      </c>
      <c r="AQ1248" s="179">
        <v>0</v>
      </c>
      <c r="AR1248" s="180">
        <v>0</v>
      </c>
      <c r="AS1248" s="179">
        <v>0</v>
      </c>
      <c r="AT1248" s="177">
        <v>0</v>
      </c>
      <c r="AU1248" s="179">
        <v>0</v>
      </c>
      <c r="AV1248" s="179">
        <v>0</v>
      </c>
      <c r="AW1248" s="179">
        <v>0</v>
      </c>
      <c r="AX1248" s="124" t="s">
        <v>160</v>
      </c>
      <c r="AY1248" s="179">
        <v>0</v>
      </c>
      <c r="AZ1248" s="181">
        <v>0</v>
      </c>
      <c r="BA1248" s="99">
        <v>1</v>
      </c>
      <c r="BB1248" s="179" t="s">
        <v>1505</v>
      </c>
      <c r="BC1248" s="179">
        <v>0</v>
      </c>
      <c r="BD1248" s="182">
        <v>0</v>
      </c>
      <c r="BE1248" s="100">
        <v>0</v>
      </c>
      <c r="BF1248" s="179">
        <v>0</v>
      </c>
      <c r="BG1248" s="179">
        <v>0</v>
      </c>
      <c r="BH1248" s="179">
        <v>0</v>
      </c>
      <c r="BI1248" s="103">
        <v>0</v>
      </c>
      <c r="BJ1248" s="100">
        <v>0</v>
      </c>
      <c r="BK1248" s="100">
        <v>0</v>
      </c>
      <c r="BL1248" s="100">
        <v>0</v>
      </c>
      <c r="BM1248" s="100">
        <v>0</v>
      </c>
      <c r="BN1248" s="100">
        <v>0</v>
      </c>
      <c r="BO1248" s="100">
        <v>0</v>
      </c>
    </row>
    <row r="1249" spans="3:67" ht="20.100000000000001" customHeight="1">
      <c r="C1249" s="101">
        <v>69053024</v>
      </c>
      <c r="D1249" s="177" t="s">
        <v>935</v>
      </c>
      <c r="E1249" s="178">
        <v>1</v>
      </c>
      <c r="F1249" s="178">
        <v>62022401</v>
      </c>
      <c r="G1249" s="179">
        <v>0</v>
      </c>
      <c r="H1249" s="179">
        <v>0</v>
      </c>
      <c r="I1249" s="178">
        <v>1</v>
      </c>
      <c r="J1249" s="178">
        <v>0</v>
      </c>
      <c r="K1249" s="179">
        <v>0</v>
      </c>
      <c r="L1249" s="179">
        <v>0</v>
      </c>
      <c r="M1249" s="179" t="s">
        <v>1508</v>
      </c>
      <c r="N1249" s="179">
        <v>3</v>
      </c>
      <c r="O1249" s="179">
        <v>0</v>
      </c>
      <c r="P1249" s="179">
        <v>0</v>
      </c>
      <c r="Q1249" s="179">
        <v>0</v>
      </c>
      <c r="R1249" s="100">
        <v>0</v>
      </c>
      <c r="S1249" s="179">
        <v>0</v>
      </c>
      <c r="T1249" s="97">
        <v>1</v>
      </c>
      <c r="U1249" s="179">
        <v>0</v>
      </c>
      <c r="V1249" s="179">
        <v>0</v>
      </c>
      <c r="W1249" s="179">
        <v>0</v>
      </c>
      <c r="X1249" s="179">
        <v>0</v>
      </c>
      <c r="Y1249" s="179">
        <v>0</v>
      </c>
      <c r="Z1249" s="179">
        <v>0</v>
      </c>
      <c r="AA1249" s="179">
        <v>0</v>
      </c>
      <c r="AB1249" s="178">
        <v>0</v>
      </c>
      <c r="AC1249" s="179">
        <v>0</v>
      </c>
      <c r="AD1249" s="179">
        <v>0</v>
      </c>
      <c r="AE1249" s="179">
        <v>0</v>
      </c>
      <c r="AF1249" s="179">
        <v>0</v>
      </c>
      <c r="AG1249" s="179">
        <v>0</v>
      </c>
      <c r="AH1249" s="179">
        <v>0</v>
      </c>
      <c r="AI1249" s="100">
        <v>0</v>
      </c>
      <c r="AJ1249" s="179">
        <v>0</v>
      </c>
      <c r="AK1249" s="179">
        <v>0</v>
      </c>
      <c r="AL1249" s="179">
        <v>0</v>
      </c>
      <c r="AM1249" s="179">
        <v>0</v>
      </c>
      <c r="AN1249" s="179">
        <v>0</v>
      </c>
      <c r="AO1249" s="179">
        <v>0</v>
      </c>
      <c r="AP1249" s="179">
        <v>0</v>
      </c>
      <c r="AQ1249" s="179">
        <v>0</v>
      </c>
      <c r="AR1249" s="180">
        <v>0</v>
      </c>
      <c r="AS1249" s="179">
        <v>0</v>
      </c>
      <c r="AT1249" s="177">
        <v>0</v>
      </c>
      <c r="AU1249" s="179">
        <v>0</v>
      </c>
      <c r="AV1249" s="179">
        <v>0</v>
      </c>
      <c r="AW1249" s="179">
        <v>0</v>
      </c>
      <c r="AX1249" s="124" t="s">
        <v>160</v>
      </c>
      <c r="AY1249" s="179">
        <v>0</v>
      </c>
      <c r="AZ1249" s="181">
        <v>0</v>
      </c>
      <c r="BA1249" s="99">
        <v>1</v>
      </c>
      <c r="BB1249" s="179" t="s">
        <v>1507</v>
      </c>
      <c r="BC1249" s="179">
        <v>0</v>
      </c>
      <c r="BD1249" s="182">
        <v>0</v>
      </c>
      <c r="BE1249" s="100">
        <v>0</v>
      </c>
      <c r="BF1249" s="179">
        <v>0</v>
      </c>
      <c r="BG1249" s="179">
        <v>0</v>
      </c>
      <c r="BH1249" s="179">
        <v>0</v>
      </c>
      <c r="BI1249" s="103">
        <v>0</v>
      </c>
      <c r="BJ1249" s="100">
        <v>0</v>
      </c>
      <c r="BK1249" s="100">
        <v>0</v>
      </c>
      <c r="BL1249" s="100">
        <v>0</v>
      </c>
      <c r="BM1249" s="100">
        <v>0</v>
      </c>
      <c r="BN1249" s="100">
        <v>0</v>
      </c>
      <c r="BO1249" s="100">
        <v>0</v>
      </c>
    </row>
    <row r="1250" spans="3:67" ht="20.100000000000001" customHeight="1">
      <c r="C1250" s="101">
        <v>69053031</v>
      </c>
      <c r="D1250" s="177" t="s">
        <v>939</v>
      </c>
      <c r="E1250" s="178">
        <v>1</v>
      </c>
      <c r="F1250" s="178">
        <v>62021101</v>
      </c>
      <c r="G1250" s="179">
        <v>0</v>
      </c>
      <c r="H1250" s="179">
        <v>0</v>
      </c>
      <c r="I1250" s="178">
        <v>1</v>
      </c>
      <c r="J1250" s="178">
        <v>0</v>
      </c>
      <c r="K1250" s="179">
        <v>0</v>
      </c>
      <c r="L1250" s="179">
        <v>0</v>
      </c>
      <c r="M1250" s="179" t="s">
        <v>1510</v>
      </c>
      <c r="N1250" s="179">
        <v>3</v>
      </c>
      <c r="O1250" s="179">
        <v>0</v>
      </c>
      <c r="P1250" s="179">
        <v>0</v>
      </c>
      <c r="Q1250" s="179">
        <v>0</v>
      </c>
      <c r="R1250" s="100">
        <v>0</v>
      </c>
      <c r="S1250" s="179">
        <v>0</v>
      </c>
      <c r="T1250" s="97">
        <v>1</v>
      </c>
      <c r="U1250" s="179">
        <v>0</v>
      </c>
      <c r="V1250" s="179">
        <v>0</v>
      </c>
      <c r="W1250" s="179">
        <v>0</v>
      </c>
      <c r="X1250" s="179">
        <v>0</v>
      </c>
      <c r="Y1250" s="179">
        <v>0</v>
      </c>
      <c r="Z1250" s="179">
        <v>0</v>
      </c>
      <c r="AA1250" s="179">
        <v>0</v>
      </c>
      <c r="AB1250" s="178">
        <v>0</v>
      </c>
      <c r="AC1250" s="179">
        <v>0</v>
      </c>
      <c r="AD1250" s="179">
        <v>0</v>
      </c>
      <c r="AE1250" s="179">
        <v>0</v>
      </c>
      <c r="AF1250" s="179">
        <v>0</v>
      </c>
      <c r="AG1250" s="179">
        <v>0</v>
      </c>
      <c r="AH1250" s="179">
        <v>0</v>
      </c>
      <c r="AI1250" s="100">
        <v>0</v>
      </c>
      <c r="AJ1250" s="179">
        <v>0</v>
      </c>
      <c r="AK1250" s="179">
        <v>0</v>
      </c>
      <c r="AL1250" s="179">
        <v>0</v>
      </c>
      <c r="AM1250" s="179">
        <v>0</v>
      </c>
      <c r="AN1250" s="179">
        <v>0</v>
      </c>
      <c r="AO1250" s="179">
        <v>0</v>
      </c>
      <c r="AP1250" s="179">
        <v>0</v>
      </c>
      <c r="AQ1250" s="179">
        <v>0</v>
      </c>
      <c r="AR1250" s="180">
        <v>0</v>
      </c>
      <c r="AS1250" s="179">
        <v>0</v>
      </c>
      <c r="AT1250" s="177">
        <v>0</v>
      </c>
      <c r="AU1250" s="179">
        <v>0</v>
      </c>
      <c r="AV1250" s="179">
        <v>0</v>
      </c>
      <c r="AW1250" s="179">
        <v>0</v>
      </c>
      <c r="AX1250" s="124" t="s">
        <v>160</v>
      </c>
      <c r="AY1250" s="179">
        <v>0</v>
      </c>
      <c r="AZ1250" s="181">
        <v>0</v>
      </c>
      <c r="BA1250" s="99">
        <v>1</v>
      </c>
      <c r="BB1250" s="179" t="s">
        <v>1509</v>
      </c>
      <c r="BC1250" s="179">
        <v>0</v>
      </c>
      <c r="BD1250" s="182">
        <v>0</v>
      </c>
      <c r="BE1250" s="100">
        <v>0</v>
      </c>
      <c r="BF1250" s="179">
        <v>0</v>
      </c>
      <c r="BG1250" s="179">
        <v>0</v>
      </c>
      <c r="BH1250" s="179">
        <v>0</v>
      </c>
      <c r="BI1250" s="103">
        <v>0</v>
      </c>
      <c r="BJ1250" s="100">
        <v>0</v>
      </c>
      <c r="BK1250" s="100">
        <v>0</v>
      </c>
      <c r="BL1250" s="100">
        <v>0</v>
      </c>
      <c r="BM1250" s="100">
        <v>0</v>
      </c>
      <c r="BN1250" s="100">
        <v>0</v>
      </c>
      <c r="BO1250" s="100">
        <v>0</v>
      </c>
    </row>
    <row r="1251" spans="3:67" ht="20.100000000000001" customHeight="1">
      <c r="C1251" s="101">
        <v>69053032</v>
      </c>
      <c r="D1251" s="177" t="s">
        <v>951</v>
      </c>
      <c r="E1251" s="178">
        <v>1</v>
      </c>
      <c r="F1251" s="178">
        <v>62023201</v>
      </c>
      <c r="G1251" s="179">
        <v>0</v>
      </c>
      <c r="H1251" s="179">
        <v>0</v>
      </c>
      <c r="I1251" s="178">
        <v>1</v>
      </c>
      <c r="J1251" s="178">
        <v>0</v>
      </c>
      <c r="K1251" s="179">
        <v>0</v>
      </c>
      <c r="L1251" s="179">
        <v>0</v>
      </c>
      <c r="M1251" s="179" t="s">
        <v>1512</v>
      </c>
      <c r="N1251" s="179">
        <v>3</v>
      </c>
      <c r="O1251" s="179">
        <v>0</v>
      </c>
      <c r="P1251" s="179">
        <v>0</v>
      </c>
      <c r="Q1251" s="179">
        <v>0</v>
      </c>
      <c r="R1251" s="100">
        <v>0</v>
      </c>
      <c r="S1251" s="179">
        <v>0</v>
      </c>
      <c r="T1251" s="97">
        <v>1</v>
      </c>
      <c r="U1251" s="179">
        <v>0</v>
      </c>
      <c r="V1251" s="179">
        <v>0</v>
      </c>
      <c r="W1251" s="179">
        <v>0</v>
      </c>
      <c r="X1251" s="179">
        <v>0</v>
      </c>
      <c r="Y1251" s="179">
        <v>0</v>
      </c>
      <c r="Z1251" s="179">
        <v>0</v>
      </c>
      <c r="AA1251" s="179">
        <v>0</v>
      </c>
      <c r="AB1251" s="178">
        <v>0</v>
      </c>
      <c r="AC1251" s="179">
        <v>0</v>
      </c>
      <c r="AD1251" s="179">
        <v>0</v>
      </c>
      <c r="AE1251" s="179">
        <v>0</v>
      </c>
      <c r="AF1251" s="179">
        <v>0</v>
      </c>
      <c r="AG1251" s="179">
        <v>0</v>
      </c>
      <c r="AH1251" s="179">
        <v>0</v>
      </c>
      <c r="AI1251" s="100">
        <v>0</v>
      </c>
      <c r="AJ1251" s="179">
        <v>0</v>
      </c>
      <c r="AK1251" s="179">
        <v>0</v>
      </c>
      <c r="AL1251" s="179">
        <v>0</v>
      </c>
      <c r="AM1251" s="179">
        <v>0</v>
      </c>
      <c r="AN1251" s="179">
        <v>0</v>
      </c>
      <c r="AO1251" s="179">
        <v>0</v>
      </c>
      <c r="AP1251" s="179">
        <v>0</v>
      </c>
      <c r="AQ1251" s="179">
        <v>0</v>
      </c>
      <c r="AR1251" s="180">
        <v>0</v>
      </c>
      <c r="AS1251" s="179">
        <v>0</v>
      </c>
      <c r="AT1251" s="177">
        <v>0</v>
      </c>
      <c r="AU1251" s="179">
        <v>0</v>
      </c>
      <c r="AV1251" s="179">
        <v>0</v>
      </c>
      <c r="AW1251" s="179">
        <v>0</v>
      </c>
      <c r="AX1251" s="124" t="s">
        <v>160</v>
      </c>
      <c r="AY1251" s="179">
        <v>0</v>
      </c>
      <c r="AZ1251" s="181">
        <v>0</v>
      </c>
      <c r="BA1251" s="99">
        <v>1</v>
      </c>
      <c r="BB1251" s="179" t="s">
        <v>1511</v>
      </c>
      <c r="BC1251" s="179">
        <v>0</v>
      </c>
      <c r="BD1251" s="182">
        <v>0</v>
      </c>
      <c r="BE1251" s="100">
        <v>0</v>
      </c>
      <c r="BF1251" s="179">
        <v>0</v>
      </c>
      <c r="BG1251" s="179">
        <v>0</v>
      </c>
      <c r="BH1251" s="179">
        <v>0</v>
      </c>
      <c r="BI1251" s="103">
        <v>0</v>
      </c>
      <c r="BJ1251" s="100">
        <v>0</v>
      </c>
      <c r="BK1251" s="100">
        <v>0</v>
      </c>
      <c r="BL1251" s="100">
        <v>0</v>
      </c>
      <c r="BM1251" s="100">
        <v>0</v>
      </c>
      <c r="BN1251" s="100">
        <v>0</v>
      </c>
      <c r="BO1251" s="100">
        <v>0</v>
      </c>
    </row>
    <row r="1252" spans="3:67" ht="20.100000000000001" customHeight="1">
      <c r="C1252" s="101">
        <v>69053033</v>
      </c>
      <c r="D1252" s="177" t="s">
        <v>952</v>
      </c>
      <c r="E1252" s="178">
        <v>1</v>
      </c>
      <c r="F1252" s="178">
        <v>62023301</v>
      </c>
      <c r="G1252" s="179">
        <v>0</v>
      </c>
      <c r="H1252" s="179">
        <v>0</v>
      </c>
      <c r="I1252" s="178">
        <v>1</v>
      </c>
      <c r="J1252" s="178">
        <v>0</v>
      </c>
      <c r="K1252" s="179">
        <v>0</v>
      </c>
      <c r="L1252" s="179">
        <v>0</v>
      </c>
      <c r="M1252" s="179" t="s">
        <v>1514</v>
      </c>
      <c r="N1252" s="179">
        <v>3</v>
      </c>
      <c r="O1252" s="179">
        <v>0</v>
      </c>
      <c r="P1252" s="179">
        <v>0</v>
      </c>
      <c r="Q1252" s="179">
        <v>0</v>
      </c>
      <c r="R1252" s="100">
        <v>0</v>
      </c>
      <c r="S1252" s="179">
        <v>0</v>
      </c>
      <c r="T1252" s="97">
        <v>1</v>
      </c>
      <c r="U1252" s="179">
        <v>0</v>
      </c>
      <c r="V1252" s="179">
        <v>0</v>
      </c>
      <c r="W1252" s="179">
        <v>0</v>
      </c>
      <c r="X1252" s="179">
        <v>0</v>
      </c>
      <c r="Y1252" s="179">
        <v>0</v>
      </c>
      <c r="Z1252" s="179">
        <v>0</v>
      </c>
      <c r="AA1252" s="179">
        <v>0</v>
      </c>
      <c r="AB1252" s="178">
        <v>0</v>
      </c>
      <c r="AC1252" s="179">
        <v>0</v>
      </c>
      <c r="AD1252" s="179">
        <v>0</v>
      </c>
      <c r="AE1252" s="179">
        <v>0</v>
      </c>
      <c r="AF1252" s="179">
        <v>0</v>
      </c>
      <c r="AG1252" s="179">
        <v>0</v>
      </c>
      <c r="AH1252" s="179">
        <v>0</v>
      </c>
      <c r="AI1252" s="100">
        <v>0</v>
      </c>
      <c r="AJ1252" s="179">
        <v>0</v>
      </c>
      <c r="AK1252" s="179">
        <v>0</v>
      </c>
      <c r="AL1252" s="179">
        <v>0</v>
      </c>
      <c r="AM1252" s="179">
        <v>0</v>
      </c>
      <c r="AN1252" s="179">
        <v>0</v>
      </c>
      <c r="AO1252" s="179">
        <v>0</v>
      </c>
      <c r="AP1252" s="179">
        <v>0</v>
      </c>
      <c r="AQ1252" s="179">
        <v>0</v>
      </c>
      <c r="AR1252" s="180">
        <v>0</v>
      </c>
      <c r="AS1252" s="179">
        <v>0</v>
      </c>
      <c r="AT1252" s="177">
        <v>0</v>
      </c>
      <c r="AU1252" s="179">
        <v>0</v>
      </c>
      <c r="AV1252" s="179">
        <v>0</v>
      </c>
      <c r="AW1252" s="179">
        <v>0</v>
      </c>
      <c r="AX1252" s="124" t="s">
        <v>160</v>
      </c>
      <c r="AY1252" s="179">
        <v>0</v>
      </c>
      <c r="AZ1252" s="181">
        <v>0</v>
      </c>
      <c r="BA1252" s="99">
        <v>1</v>
      </c>
      <c r="BB1252" s="179" t="s">
        <v>1513</v>
      </c>
      <c r="BC1252" s="179">
        <v>0</v>
      </c>
      <c r="BD1252" s="182">
        <v>0</v>
      </c>
      <c r="BE1252" s="100">
        <v>0</v>
      </c>
      <c r="BF1252" s="179">
        <v>0</v>
      </c>
      <c r="BG1252" s="179">
        <v>0</v>
      </c>
      <c r="BH1252" s="179">
        <v>0</v>
      </c>
      <c r="BI1252" s="103">
        <v>0</v>
      </c>
      <c r="BJ1252" s="100">
        <v>0</v>
      </c>
      <c r="BK1252" s="100">
        <v>0</v>
      </c>
      <c r="BL1252" s="100">
        <v>0</v>
      </c>
      <c r="BM1252" s="100">
        <v>0</v>
      </c>
      <c r="BN1252" s="100">
        <v>0</v>
      </c>
      <c r="BO1252" s="100">
        <v>0</v>
      </c>
    </row>
    <row r="1253" spans="3:67" ht="20.100000000000001" customHeight="1">
      <c r="C1253" s="101">
        <v>69053034</v>
      </c>
      <c r="D1253" s="177" t="s">
        <v>953</v>
      </c>
      <c r="E1253" s="178">
        <v>1</v>
      </c>
      <c r="F1253" s="178">
        <v>62023401</v>
      </c>
      <c r="G1253" s="179">
        <v>0</v>
      </c>
      <c r="H1253" s="179">
        <v>0</v>
      </c>
      <c r="I1253" s="178">
        <v>1</v>
      </c>
      <c r="J1253" s="178">
        <v>0</v>
      </c>
      <c r="K1253" s="179">
        <v>0</v>
      </c>
      <c r="L1253" s="179">
        <v>0</v>
      </c>
      <c r="M1253" s="179" t="s">
        <v>1516</v>
      </c>
      <c r="N1253" s="179">
        <v>3</v>
      </c>
      <c r="O1253" s="179">
        <v>0</v>
      </c>
      <c r="P1253" s="179">
        <v>0</v>
      </c>
      <c r="Q1253" s="179">
        <v>0</v>
      </c>
      <c r="R1253" s="100">
        <v>0</v>
      </c>
      <c r="S1253" s="179">
        <v>0</v>
      </c>
      <c r="T1253" s="97">
        <v>1</v>
      </c>
      <c r="U1253" s="179">
        <v>0</v>
      </c>
      <c r="V1253" s="179">
        <v>0</v>
      </c>
      <c r="W1253" s="179">
        <v>0</v>
      </c>
      <c r="X1253" s="179">
        <v>0</v>
      </c>
      <c r="Y1253" s="179">
        <v>0</v>
      </c>
      <c r="Z1253" s="179">
        <v>0</v>
      </c>
      <c r="AA1253" s="179">
        <v>0</v>
      </c>
      <c r="AB1253" s="178">
        <v>0</v>
      </c>
      <c r="AC1253" s="179">
        <v>0</v>
      </c>
      <c r="AD1253" s="179">
        <v>0</v>
      </c>
      <c r="AE1253" s="179">
        <v>0</v>
      </c>
      <c r="AF1253" s="179">
        <v>0</v>
      </c>
      <c r="AG1253" s="179">
        <v>0</v>
      </c>
      <c r="AH1253" s="179">
        <v>0</v>
      </c>
      <c r="AI1253" s="100">
        <v>0</v>
      </c>
      <c r="AJ1253" s="179">
        <v>0</v>
      </c>
      <c r="AK1253" s="179">
        <v>0</v>
      </c>
      <c r="AL1253" s="179">
        <v>0</v>
      </c>
      <c r="AM1253" s="179">
        <v>0</v>
      </c>
      <c r="AN1253" s="179">
        <v>0</v>
      </c>
      <c r="AO1253" s="179">
        <v>0</v>
      </c>
      <c r="AP1253" s="179">
        <v>0</v>
      </c>
      <c r="AQ1253" s="179">
        <v>0</v>
      </c>
      <c r="AR1253" s="180">
        <v>0</v>
      </c>
      <c r="AS1253" s="179">
        <v>0</v>
      </c>
      <c r="AT1253" s="177">
        <v>0</v>
      </c>
      <c r="AU1253" s="179">
        <v>0</v>
      </c>
      <c r="AV1253" s="179">
        <v>0</v>
      </c>
      <c r="AW1253" s="179">
        <v>0</v>
      </c>
      <c r="AX1253" s="124" t="s">
        <v>160</v>
      </c>
      <c r="AY1253" s="179">
        <v>0</v>
      </c>
      <c r="AZ1253" s="181">
        <v>0</v>
      </c>
      <c r="BA1253" s="99">
        <v>1</v>
      </c>
      <c r="BB1253" s="179" t="s">
        <v>1515</v>
      </c>
      <c r="BC1253" s="179">
        <v>0</v>
      </c>
      <c r="BD1253" s="182">
        <v>0</v>
      </c>
      <c r="BE1253" s="100">
        <v>0</v>
      </c>
      <c r="BF1253" s="179">
        <v>0</v>
      </c>
      <c r="BG1253" s="179">
        <v>0</v>
      </c>
      <c r="BH1253" s="179">
        <v>0</v>
      </c>
      <c r="BI1253" s="103">
        <v>0</v>
      </c>
      <c r="BJ1253" s="100">
        <v>0</v>
      </c>
      <c r="BK1253" s="100">
        <v>0</v>
      </c>
      <c r="BL1253" s="100">
        <v>0</v>
      </c>
      <c r="BM1253" s="100">
        <v>0</v>
      </c>
      <c r="BN1253" s="100">
        <v>0</v>
      </c>
      <c r="BO1253" s="100">
        <v>0</v>
      </c>
    </row>
    <row r="1254" spans="3:67" ht="20.100000000000001" customHeight="1">
      <c r="C1254" s="14">
        <v>69060100</v>
      </c>
      <c r="D1254" s="15" t="s">
        <v>1672</v>
      </c>
      <c r="E1254" s="14">
        <v>0</v>
      </c>
      <c r="F1254" s="14">
        <v>69060100</v>
      </c>
      <c r="G1254" s="14">
        <v>69060101</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158</v>
      </c>
      <c r="AT1254" s="15" t="s">
        <v>159</v>
      </c>
      <c r="AU1254" s="14">
        <v>0</v>
      </c>
      <c r="AV1254" s="14">
        <v>0</v>
      </c>
      <c r="AW1254" s="14">
        <v>0</v>
      </c>
      <c r="AX1254" s="15" t="s">
        <v>160</v>
      </c>
      <c r="AY1254" s="15" t="s">
        <v>1673</v>
      </c>
      <c r="AZ1254" s="13">
        <v>0</v>
      </c>
      <c r="BA1254" s="13">
        <v>1</v>
      </c>
      <c r="BB1254" s="15" t="s">
        <v>1674</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69060101</v>
      </c>
      <c r="D1255" s="15" t="s">
        <v>1675</v>
      </c>
      <c r="E1255" s="14">
        <v>1</v>
      </c>
      <c r="F1255" s="14">
        <v>69060100</v>
      </c>
      <c r="G1255" s="14">
        <v>69060102</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158</v>
      </c>
      <c r="AT1255" s="15" t="s">
        <v>159</v>
      </c>
      <c r="AU1255" s="14">
        <v>0</v>
      </c>
      <c r="AV1255" s="14">
        <v>0</v>
      </c>
      <c r="AW1255" s="14">
        <v>0</v>
      </c>
      <c r="AX1255" s="15" t="s">
        <v>160</v>
      </c>
      <c r="AY1255" s="15" t="s">
        <v>1676</v>
      </c>
      <c r="AZ1255" s="13">
        <v>0</v>
      </c>
      <c r="BA1255" s="13">
        <v>1</v>
      </c>
      <c r="BB1255" s="15" t="s">
        <v>1677</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69060102</v>
      </c>
      <c r="D1256" s="15" t="s">
        <v>1678</v>
      </c>
      <c r="E1256" s="14">
        <v>2</v>
      </c>
      <c r="F1256" s="14">
        <v>69060100</v>
      </c>
      <c r="G1256" s="14">
        <v>69060103</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158</v>
      </c>
      <c r="AT1256" s="15" t="s">
        <v>159</v>
      </c>
      <c r="AU1256" s="14">
        <v>0</v>
      </c>
      <c r="AV1256" s="14">
        <v>0</v>
      </c>
      <c r="AW1256" s="14">
        <v>0</v>
      </c>
      <c r="AX1256" s="15" t="s">
        <v>160</v>
      </c>
      <c r="AY1256" s="15" t="s">
        <v>1679</v>
      </c>
      <c r="AZ1256" s="13">
        <v>0</v>
      </c>
      <c r="BA1256" s="13">
        <v>1</v>
      </c>
      <c r="BB1256" s="15" t="s">
        <v>1680</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69060103</v>
      </c>
      <c r="D1257" s="15" t="s">
        <v>1681</v>
      </c>
      <c r="E1257" s="14">
        <v>3</v>
      </c>
      <c r="F1257" s="14">
        <v>69060100</v>
      </c>
      <c r="G1257" s="14">
        <v>69060104</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158</v>
      </c>
      <c r="AT1257" s="15" t="s">
        <v>159</v>
      </c>
      <c r="AU1257" s="14">
        <v>0</v>
      </c>
      <c r="AV1257" s="14">
        <v>0</v>
      </c>
      <c r="AW1257" s="14">
        <v>0</v>
      </c>
      <c r="AX1257" s="15" t="s">
        <v>160</v>
      </c>
      <c r="AY1257" s="15" t="s">
        <v>1682</v>
      </c>
      <c r="AZ1257" s="13">
        <v>0</v>
      </c>
      <c r="BA1257" s="13">
        <v>1</v>
      </c>
      <c r="BB1257" s="15" t="s">
        <v>1683</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69060104</v>
      </c>
      <c r="D1258" s="15" t="s">
        <v>1684</v>
      </c>
      <c r="E1258" s="14">
        <v>4</v>
      </c>
      <c r="F1258" s="14">
        <v>69060100</v>
      </c>
      <c r="G1258" s="14">
        <v>69060105</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158</v>
      </c>
      <c r="AT1258" s="15" t="s">
        <v>159</v>
      </c>
      <c r="AU1258" s="14">
        <v>0</v>
      </c>
      <c r="AV1258" s="14">
        <v>0</v>
      </c>
      <c r="AW1258" s="14">
        <v>0</v>
      </c>
      <c r="AX1258" s="15" t="s">
        <v>160</v>
      </c>
      <c r="AY1258" s="15" t="s">
        <v>1685</v>
      </c>
      <c r="AZ1258" s="13">
        <v>0</v>
      </c>
      <c r="BA1258" s="13">
        <v>1</v>
      </c>
      <c r="BB1258" s="15" t="s">
        <v>1686</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69060105</v>
      </c>
      <c r="D1259" s="15" t="s">
        <v>1687</v>
      </c>
      <c r="E1259" s="14">
        <v>5</v>
      </c>
      <c r="F1259" s="14">
        <v>69060100</v>
      </c>
      <c r="G1259" s="14">
        <v>69060106</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158</v>
      </c>
      <c r="AT1259" s="15" t="s">
        <v>159</v>
      </c>
      <c r="AU1259" s="14">
        <v>0</v>
      </c>
      <c r="AV1259" s="14">
        <v>0</v>
      </c>
      <c r="AW1259" s="14">
        <v>0</v>
      </c>
      <c r="AX1259" s="15" t="s">
        <v>160</v>
      </c>
      <c r="AY1259" s="15" t="s">
        <v>1688</v>
      </c>
      <c r="AZ1259" s="13">
        <v>0</v>
      </c>
      <c r="BA1259" s="13">
        <v>1</v>
      </c>
      <c r="BB1259" s="15" t="s">
        <v>1689</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69060106</v>
      </c>
      <c r="D1260" s="15" t="s">
        <v>1690</v>
      </c>
      <c r="E1260" s="14">
        <v>6</v>
      </c>
      <c r="F1260" s="14">
        <v>69060100</v>
      </c>
      <c r="G1260" s="14">
        <v>69060107</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158</v>
      </c>
      <c r="AT1260" s="15" t="s">
        <v>159</v>
      </c>
      <c r="AU1260" s="14">
        <v>0</v>
      </c>
      <c r="AV1260" s="14">
        <v>0</v>
      </c>
      <c r="AW1260" s="14">
        <v>0</v>
      </c>
      <c r="AX1260" s="15" t="s">
        <v>160</v>
      </c>
      <c r="AY1260" s="15" t="s">
        <v>1691</v>
      </c>
      <c r="AZ1260" s="13">
        <v>0</v>
      </c>
      <c r="BA1260" s="13">
        <v>1</v>
      </c>
      <c r="BB1260" s="15" t="s">
        <v>1692</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69060107</v>
      </c>
      <c r="D1261" s="15" t="s">
        <v>1693</v>
      </c>
      <c r="E1261" s="14">
        <v>7</v>
      </c>
      <c r="F1261" s="14">
        <v>69060100</v>
      </c>
      <c r="G1261" s="14">
        <v>69060108</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158</v>
      </c>
      <c r="AT1261" s="15" t="s">
        <v>159</v>
      </c>
      <c r="AU1261" s="14">
        <v>0</v>
      </c>
      <c r="AV1261" s="14">
        <v>0</v>
      </c>
      <c r="AW1261" s="14">
        <v>0</v>
      </c>
      <c r="AX1261" s="15" t="s">
        <v>160</v>
      </c>
      <c r="AY1261" s="15" t="s">
        <v>1694</v>
      </c>
      <c r="AZ1261" s="13">
        <v>0</v>
      </c>
      <c r="BA1261" s="13">
        <v>1</v>
      </c>
      <c r="BB1261" s="15" t="s">
        <v>1695</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69060108</v>
      </c>
      <c r="D1262" s="15" t="s">
        <v>1696</v>
      </c>
      <c r="E1262" s="14">
        <v>8</v>
      </c>
      <c r="F1262" s="14">
        <v>69060100</v>
      </c>
      <c r="G1262" s="14">
        <v>69060109</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158</v>
      </c>
      <c r="AT1262" s="15" t="s">
        <v>159</v>
      </c>
      <c r="AU1262" s="14">
        <v>0</v>
      </c>
      <c r="AV1262" s="14">
        <v>0</v>
      </c>
      <c r="AW1262" s="14">
        <v>0</v>
      </c>
      <c r="AX1262" s="15" t="s">
        <v>160</v>
      </c>
      <c r="AY1262" s="15" t="s">
        <v>1697</v>
      </c>
      <c r="AZ1262" s="13">
        <v>0</v>
      </c>
      <c r="BA1262" s="13">
        <v>1</v>
      </c>
      <c r="BB1262" s="15" t="s">
        <v>1698</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69060109</v>
      </c>
      <c r="D1263" s="15" t="s">
        <v>1699</v>
      </c>
      <c r="E1263" s="14">
        <v>9</v>
      </c>
      <c r="F1263" s="14">
        <v>69060100</v>
      </c>
      <c r="G1263" s="14">
        <v>69060110</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158</v>
      </c>
      <c r="AT1263" s="15" t="s">
        <v>159</v>
      </c>
      <c r="AU1263" s="14">
        <v>0</v>
      </c>
      <c r="AV1263" s="14">
        <v>0</v>
      </c>
      <c r="AW1263" s="14">
        <v>0</v>
      </c>
      <c r="AX1263" s="15" t="s">
        <v>160</v>
      </c>
      <c r="AY1263" s="15" t="s">
        <v>1700</v>
      </c>
      <c r="AZ1263" s="13">
        <v>0</v>
      </c>
      <c r="BA1263" s="13">
        <v>1</v>
      </c>
      <c r="BB1263" s="15" t="s">
        <v>1701</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69060110</v>
      </c>
      <c r="D1264" s="15" t="s">
        <v>1702</v>
      </c>
      <c r="E1264" s="14">
        <v>10</v>
      </c>
      <c r="F1264" s="14">
        <v>69060100</v>
      </c>
      <c r="G1264" s="14">
        <v>0</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158</v>
      </c>
      <c r="AT1264" s="15" t="s">
        <v>159</v>
      </c>
      <c r="AU1264" s="14">
        <v>0</v>
      </c>
      <c r="AV1264" s="14">
        <v>0</v>
      </c>
      <c r="AW1264" s="14">
        <v>0</v>
      </c>
      <c r="AX1264" s="15" t="s">
        <v>160</v>
      </c>
      <c r="AY1264" s="15" t="s">
        <v>1703</v>
      </c>
      <c r="AZ1264" s="13">
        <v>0</v>
      </c>
      <c r="BA1264" s="13">
        <v>1</v>
      </c>
      <c r="BB1264" s="15" t="s">
        <v>1704</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69060200</v>
      </c>
      <c r="D1265" s="15" t="s">
        <v>1705</v>
      </c>
      <c r="E1265" s="14">
        <v>0</v>
      </c>
      <c r="F1265" s="14">
        <v>69060200</v>
      </c>
      <c r="G1265" s="14">
        <f>C1266</f>
        <v>69060201</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158</v>
      </c>
      <c r="AT1265" s="15" t="s">
        <v>159</v>
      </c>
      <c r="AU1265" s="14">
        <v>0</v>
      </c>
      <c r="AV1265" s="14">
        <v>0</v>
      </c>
      <c r="AW1265" s="14">
        <v>0</v>
      </c>
      <c r="AX1265" s="15" t="s">
        <v>160</v>
      </c>
      <c r="AY1265" s="15" t="s">
        <v>1706</v>
      </c>
      <c r="AZ1265" s="13">
        <v>0</v>
      </c>
      <c r="BA1265" s="13">
        <v>1</v>
      </c>
      <c r="BB1265" s="15" t="s">
        <v>1674</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69060201</v>
      </c>
      <c r="D1266" s="15" t="s">
        <v>1707</v>
      </c>
      <c r="E1266" s="14">
        <v>1</v>
      </c>
      <c r="F1266" s="14">
        <v>69060200</v>
      </c>
      <c r="G1266" s="14">
        <f t="shared" ref="G1266:G1274" si="108">C1267</f>
        <v>69060202</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158</v>
      </c>
      <c r="AT1266" s="15" t="s">
        <v>159</v>
      </c>
      <c r="AU1266" s="14">
        <v>0</v>
      </c>
      <c r="AV1266" s="14">
        <v>0</v>
      </c>
      <c r="AW1266" s="14">
        <v>0</v>
      </c>
      <c r="AX1266" s="15" t="s">
        <v>160</v>
      </c>
      <c r="AY1266" s="15" t="s">
        <v>1708</v>
      </c>
      <c r="AZ1266" s="13">
        <v>0</v>
      </c>
      <c r="BA1266" s="13">
        <v>1</v>
      </c>
      <c r="BB1266" s="15" t="s">
        <v>1709</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69060202</v>
      </c>
      <c r="D1267" s="15" t="s">
        <v>1710</v>
      </c>
      <c r="E1267" s="14">
        <v>2</v>
      </c>
      <c r="F1267" s="14">
        <v>69060200</v>
      </c>
      <c r="G1267" s="14">
        <f t="shared" si="108"/>
        <v>69060203</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158</v>
      </c>
      <c r="AT1267" s="15" t="s">
        <v>159</v>
      </c>
      <c r="AU1267" s="14">
        <v>0</v>
      </c>
      <c r="AV1267" s="14">
        <v>0</v>
      </c>
      <c r="AW1267" s="14">
        <v>0</v>
      </c>
      <c r="AX1267" s="15" t="s">
        <v>160</v>
      </c>
      <c r="AY1267" s="15" t="s">
        <v>1711</v>
      </c>
      <c r="AZ1267" s="13">
        <v>0</v>
      </c>
      <c r="BA1267" s="13">
        <v>1</v>
      </c>
      <c r="BB1267" s="15" t="s">
        <v>1712</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69060203</v>
      </c>
      <c r="D1268" s="15" t="s">
        <v>1713</v>
      </c>
      <c r="E1268" s="14">
        <v>3</v>
      </c>
      <c r="F1268" s="14">
        <v>69060200</v>
      </c>
      <c r="G1268" s="14">
        <f t="shared" si="108"/>
        <v>69060204</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158</v>
      </c>
      <c r="AT1268" s="15" t="s">
        <v>159</v>
      </c>
      <c r="AU1268" s="14">
        <v>0</v>
      </c>
      <c r="AV1268" s="14">
        <v>0</v>
      </c>
      <c r="AW1268" s="14">
        <v>0</v>
      </c>
      <c r="AX1268" s="15" t="s">
        <v>160</v>
      </c>
      <c r="AY1268" s="15" t="s">
        <v>1714</v>
      </c>
      <c r="AZ1268" s="13">
        <v>0</v>
      </c>
      <c r="BA1268" s="13">
        <v>1</v>
      </c>
      <c r="BB1268" s="15" t="s">
        <v>1715</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69060204</v>
      </c>
      <c r="D1269" s="15" t="s">
        <v>1716</v>
      </c>
      <c r="E1269" s="14">
        <v>4</v>
      </c>
      <c r="F1269" s="14">
        <v>69060200</v>
      </c>
      <c r="G1269" s="14">
        <f t="shared" si="108"/>
        <v>69060205</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158</v>
      </c>
      <c r="AT1269" s="15" t="s">
        <v>159</v>
      </c>
      <c r="AU1269" s="14">
        <v>0</v>
      </c>
      <c r="AV1269" s="14">
        <v>0</v>
      </c>
      <c r="AW1269" s="14">
        <v>0</v>
      </c>
      <c r="AX1269" s="15" t="s">
        <v>160</v>
      </c>
      <c r="AY1269" s="15" t="s">
        <v>1717</v>
      </c>
      <c r="AZ1269" s="13">
        <v>0</v>
      </c>
      <c r="BA1269" s="13">
        <v>1</v>
      </c>
      <c r="BB1269" s="15" t="s">
        <v>1718</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69060205</v>
      </c>
      <c r="D1270" s="15" t="s">
        <v>1719</v>
      </c>
      <c r="E1270" s="14">
        <v>5</v>
      </c>
      <c r="F1270" s="14">
        <v>69060200</v>
      </c>
      <c r="G1270" s="14">
        <f t="shared" si="108"/>
        <v>69060206</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158</v>
      </c>
      <c r="AT1270" s="15" t="s">
        <v>159</v>
      </c>
      <c r="AU1270" s="14">
        <v>0</v>
      </c>
      <c r="AV1270" s="14">
        <v>0</v>
      </c>
      <c r="AW1270" s="14">
        <v>0</v>
      </c>
      <c r="AX1270" s="15" t="s">
        <v>160</v>
      </c>
      <c r="AY1270" s="15" t="s">
        <v>1720</v>
      </c>
      <c r="AZ1270" s="13">
        <v>0</v>
      </c>
      <c r="BA1270" s="13">
        <v>1</v>
      </c>
      <c r="BB1270" s="15" t="s">
        <v>1721</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69060206</v>
      </c>
      <c r="D1271" s="15" t="s">
        <v>1722</v>
      </c>
      <c r="E1271" s="14">
        <v>6</v>
      </c>
      <c r="F1271" s="14">
        <v>69060200</v>
      </c>
      <c r="G1271" s="14">
        <f t="shared" si="108"/>
        <v>69060207</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158</v>
      </c>
      <c r="AT1271" s="15" t="s">
        <v>159</v>
      </c>
      <c r="AU1271" s="14">
        <v>0</v>
      </c>
      <c r="AV1271" s="14">
        <v>0</v>
      </c>
      <c r="AW1271" s="14">
        <v>0</v>
      </c>
      <c r="AX1271" s="15" t="s">
        <v>160</v>
      </c>
      <c r="AY1271" s="15" t="s">
        <v>1723</v>
      </c>
      <c r="AZ1271" s="13">
        <v>0</v>
      </c>
      <c r="BA1271" s="13">
        <v>1</v>
      </c>
      <c r="BB1271" s="15" t="s">
        <v>1724</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69060207</v>
      </c>
      <c r="D1272" s="15" t="s">
        <v>1725</v>
      </c>
      <c r="E1272" s="14">
        <v>7</v>
      </c>
      <c r="F1272" s="14">
        <v>69060200</v>
      </c>
      <c r="G1272" s="14">
        <f t="shared" si="108"/>
        <v>69060208</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158</v>
      </c>
      <c r="AT1272" s="15" t="s">
        <v>159</v>
      </c>
      <c r="AU1272" s="14">
        <v>0</v>
      </c>
      <c r="AV1272" s="14">
        <v>0</v>
      </c>
      <c r="AW1272" s="14">
        <v>0</v>
      </c>
      <c r="AX1272" s="15" t="s">
        <v>160</v>
      </c>
      <c r="AY1272" s="15" t="s">
        <v>1726</v>
      </c>
      <c r="AZ1272" s="13">
        <v>0</v>
      </c>
      <c r="BA1272" s="13">
        <v>1</v>
      </c>
      <c r="BB1272" s="15" t="s">
        <v>1727</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69060208</v>
      </c>
      <c r="D1273" s="15" t="s">
        <v>1728</v>
      </c>
      <c r="E1273" s="14">
        <v>8</v>
      </c>
      <c r="F1273" s="14">
        <v>69060200</v>
      </c>
      <c r="G1273" s="14">
        <f t="shared" si="108"/>
        <v>69060209</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158</v>
      </c>
      <c r="AT1273" s="15" t="s">
        <v>159</v>
      </c>
      <c r="AU1273" s="14">
        <v>0</v>
      </c>
      <c r="AV1273" s="14">
        <v>0</v>
      </c>
      <c r="AW1273" s="14">
        <v>0</v>
      </c>
      <c r="AX1273" s="15" t="s">
        <v>160</v>
      </c>
      <c r="AY1273" s="15" t="s">
        <v>1729</v>
      </c>
      <c r="AZ1273" s="13">
        <v>0</v>
      </c>
      <c r="BA1273" s="13">
        <v>1</v>
      </c>
      <c r="BB1273" s="15" t="s">
        <v>1730</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69060209</v>
      </c>
      <c r="D1274" s="15" t="s">
        <v>1731</v>
      </c>
      <c r="E1274" s="14">
        <v>9</v>
      </c>
      <c r="F1274" s="14">
        <v>69060200</v>
      </c>
      <c r="G1274" s="14">
        <f t="shared" si="108"/>
        <v>69060210</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158</v>
      </c>
      <c r="AT1274" s="15" t="s">
        <v>159</v>
      </c>
      <c r="AU1274" s="14">
        <v>0</v>
      </c>
      <c r="AV1274" s="14">
        <v>0</v>
      </c>
      <c r="AW1274" s="14">
        <v>0</v>
      </c>
      <c r="AX1274" s="15" t="s">
        <v>160</v>
      </c>
      <c r="AY1274" s="15" t="s">
        <v>1732</v>
      </c>
      <c r="AZ1274" s="13">
        <v>0</v>
      </c>
      <c r="BA1274" s="13">
        <v>1</v>
      </c>
      <c r="BB1274" s="15" t="s">
        <v>1733</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69060210</v>
      </c>
      <c r="D1275" s="15" t="s">
        <v>1734</v>
      </c>
      <c r="E1275" s="14">
        <v>10</v>
      </c>
      <c r="F1275" s="14">
        <v>69060200</v>
      </c>
      <c r="G1275" s="14">
        <v>0</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158</v>
      </c>
      <c r="AT1275" s="15" t="s">
        <v>159</v>
      </c>
      <c r="AU1275" s="14">
        <v>0</v>
      </c>
      <c r="AV1275" s="14">
        <v>0</v>
      </c>
      <c r="AW1275" s="14">
        <v>0</v>
      </c>
      <c r="AX1275" s="15" t="s">
        <v>160</v>
      </c>
      <c r="AY1275" s="15" t="s">
        <v>1735</v>
      </c>
      <c r="AZ1275" s="13">
        <v>0</v>
      </c>
      <c r="BA1275" s="13">
        <v>1</v>
      </c>
      <c r="BB1275" s="15" t="s">
        <v>1736</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69060300</v>
      </c>
      <c r="D1276" s="15" t="s">
        <v>1737</v>
      </c>
      <c r="E1276" s="14">
        <v>0</v>
      </c>
      <c r="F1276" s="14">
        <v>69060300</v>
      </c>
      <c r="G1276" s="14">
        <f>C1277</f>
        <v>69060301</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158</v>
      </c>
      <c r="AT1276" s="15" t="s">
        <v>159</v>
      </c>
      <c r="AU1276" s="14">
        <v>0</v>
      </c>
      <c r="AV1276" s="14">
        <v>0</v>
      </c>
      <c r="AW1276" s="14">
        <v>0</v>
      </c>
      <c r="AX1276" s="15" t="s">
        <v>160</v>
      </c>
      <c r="AY1276" s="15" t="s">
        <v>1738</v>
      </c>
      <c r="AZ1276" s="13">
        <v>0</v>
      </c>
      <c r="BA1276" s="13">
        <v>1</v>
      </c>
      <c r="BB1276" s="15" t="s">
        <v>1674</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69060301</v>
      </c>
      <c r="D1277" s="15" t="s">
        <v>1739</v>
      </c>
      <c r="E1277" s="14">
        <v>1</v>
      </c>
      <c r="F1277" s="14">
        <v>69060300</v>
      </c>
      <c r="G1277" s="14">
        <f t="shared" ref="G1277:G1285" si="109">C1278</f>
        <v>69060302</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158</v>
      </c>
      <c r="AT1277" s="15" t="s">
        <v>159</v>
      </c>
      <c r="AU1277" s="14">
        <v>0</v>
      </c>
      <c r="AV1277" s="14">
        <v>0</v>
      </c>
      <c r="AW1277" s="14">
        <v>0</v>
      </c>
      <c r="AX1277" s="15" t="s">
        <v>160</v>
      </c>
      <c r="AY1277" s="15" t="s">
        <v>1740</v>
      </c>
      <c r="AZ1277" s="13">
        <v>0</v>
      </c>
      <c r="BA1277" s="13">
        <v>1</v>
      </c>
      <c r="BB1277" s="15" t="s">
        <v>1741</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69060302</v>
      </c>
      <c r="D1278" s="15" t="s">
        <v>1742</v>
      </c>
      <c r="E1278" s="14">
        <v>2</v>
      </c>
      <c r="F1278" s="14">
        <v>69060300</v>
      </c>
      <c r="G1278" s="14">
        <f t="shared" si="109"/>
        <v>69060303</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158</v>
      </c>
      <c r="AT1278" s="15" t="s">
        <v>159</v>
      </c>
      <c r="AU1278" s="14">
        <v>0</v>
      </c>
      <c r="AV1278" s="14">
        <v>0</v>
      </c>
      <c r="AW1278" s="14">
        <v>0</v>
      </c>
      <c r="AX1278" s="15" t="s">
        <v>160</v>
      </c>
      <c r="AY1278" s="15" t="s">
        <v>1743</v>
      </c>
      <c r="AZ1278" s="13">
        <v>0</v>
      </c>
      <c r="BA1278" s="13">
        <v>1</v>
      </c>
      <c r="BB1278" s="15" t="s">
        <v>1744</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69060303</v>
      </c>
      <c r="D1279" s="15" t="s">
        <v>1745</v>
      </c>
      <c r="E1279" s="14">
        <v>3</v>
      </c>
      <c r="F1279" s="14">
        <v>69060300</v>
      </c>
      <c r="G1279" s="14">
        <f t="shared" si="109"/>
        <v>69060304</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158</v>
      </c>
      <c r="AT1279" s="15" t="s">
        <v>159</v>
      </c>
      <c r="AU1279" s="14">
        <v>0</v>
      </c>
      <c r="AV1279" s="14">
        <v>0</v>
      </c>
      <c r="AW1279" s="14">
        <v>0</v>
      </c>
      <c r="AX1279" s="15" t="s">
        <v>160</v>
      </c>
      <c r="AY1279" s="15" t="s">
        <v>1746</v>
      </c>
      <c r="AZ1279" s="13">
        <v>0</v>
      </c>
      <c r="BA1279" s="13">
        <v>1</v>
      </c>
      <c r="BB1279" s="15" t="s">
        <v>1747</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69060304</v>
      </c>
      <c r="D1280" s="15" t="s">
        <v>1748</v>
      </c>
      <c r="E1280" s="14">
        <v>4</v>
      </c>
      <c r="F1280" s="14">
        <v>69060300</v>
      </c>
      <c r="G1280" s="14">
        <f t="shared" si="109"/>
        <v>69060305</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158</v>
      </c>
      <c r="AT1280" s="15" t="s">
        <v>159</v>
      </c>
      <c r="AU1280" s="14">
        <v>0</v>
      </c>
      <c r="AV1280" s="14">
        <v>0</v>
      </c>
      <c r="AW1280" s="14">
        <v>0</v>
      </c>
      <c r="AX1280" s="15" t="s">
        <v>160</v>
      </c>
      <c r="AY1280" s="15" t="s">
        <v>1749</v>
      </c>
      <c r="AZ1280" s="13">
        <v>0</v>
      </c>
      <c r="BA1280" s="13">
        <v>1</v>
      </c>
      <c r="BB1280" s="15" t="s">
        <v>1750</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69060305</v>
      </c>
      <c r="D1281" s="15" t="s">
        <v>1751</v>
      </c>
      <c r="E1281" s="14">
        <v>5</v>
      </c>
      <c r="F1281" s="14">
        <v>69060300</v>
      </c>
      <c r="G1281" s="14">
        <f t="shared" si="109"/>
        <v>69060306</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158</v>
      </c>
      <c r="AT1281" s="15" t="s">
        <v>159</v>
      </c>
      <c r="AU1281" s="14">
        <v>0</v>
      </c>
      <c r="AV1281" s="14">
        <v>0</v>
      </c>
      <c r="AW1281" s="14">
        <v>0</v>
      </c>
      <c r="AX1281" s="15" t="s">
        <v>160</v>
      </c>
      <c r="AY1281" s="15" t="s">
        <v>1752</v>
      </c>
      <c r="AZ1281" s="13">
        <v>0</v>
      </c>
      <c r="BA1281" s="13">
        <v>1</v>
      </c>
      <c r="BB1281" s="15" t="s">
        <v>1753</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69060306</v>
      </c>
      <c r="D1282" s="15" t="s">
        <v>1754</v>
      </c>
      <c r="E1282" s="14">
        <v>6</v>
      </c>
      <c r="F1282" s="14">
        <v>69060300</v>
      </c>
      <c r="G1282" s="14">
        <f t="shared" si="109"/>
        <v>69060307</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158</v>
      </c>
      <c r="AT1282" s="15" t="s">
        <v>159</v>
      </c>
      <c r="AU1282" s="14">
        <v>0</v>
      </c>
      <c r="AV1282" s="14">
        <v>0</v>
      </c>
      <c r="AW1282" s="14">
        <v>0</v>
      </c>
      <c r="AX1282" s="15" t="s">
        <v>160</v>
      </c>
      <c r="AY1282" s="15" t="s">
        <v>1755</v>
      </c>
      <c r="AZ1282" s="13">
        <v>0</v>
      </c>
      <c r="BA1282" s="13">
        <v>1</v>
      </c>
      <c r="BB1282" s="15" t="s">
        <v>1756</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69060307</v>
      </c>
      <c r="D1283" s="15" t="s">
        <v>1757</v>
      </c>
      <c r="E1283" s="14">
        <v>7</v>
      </c>
      <c r="F1283" s="14">
        <v>69060300</v>
      </c>
      <c r="G1283" s="14">
        <f t="shared" si="109"/>
        <v>69060308</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158</v>
      </c>
      <c r="AT1283" s="15" t="s">
        <v>159</v>
      </c>
      <c r="AU1283" s="14">
        <v>0</v>
      </c>
      <c r="AV1283" s="14">
        <v>0</v>
      </c>
      <c r="AW1283" s="14">
        <v>0</v>
      </c>
      <c r="AX1283" s="15" t="s">
        <v>160</v>
      </c>
      <c r="AY1283" s="15" t="s">
        <v>1758</v>
      </c>
      <c r="AZ1283" s="13">
        <v>0</v>
      </c>
      <c r="BA1283" s="13">
        <v>1</v>
      </c>
      <c r="BB1283" s="15" t="s">
        <v>1759</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69060308</v>
      </c>
      <c r="D1284" s="15" t="s">
        <v>1760</v>
      </c>
      <c r="E1284" s="14">
        <v>8</v>
      </c>
      <c r="F1284" s="14">
        <v>69060300</v>
      </c>
      <c r="G1284" s="14">
        <f t="shared" si="109"/>
        <v>69060309</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158</v>
      </c>
      <c r="AT1284" s="15" t="s">
        <v>159</v>
      </c>
      <c r="AU1284" s="14">
        <v>0</v>
      </c>
      <c r="AV1284" s="14">
        <v>0</v>
      </c>
      <c r="AW1284" s="14">
        <v>0</v>
      </c>
      <c r="AX1284" s="15" t="s">
        <v>160</v>
      </c>
      <c r="AY1284" s="15" t="s">
        <v>1761</v>
      </c>
      <c r="AZ1284" s="13">
        <v>0</v>
      </c>
      <c r="BA1284" s="13">
        <v>1</v>
      </c>
      <c r="BB1284" s="15" t="s">
        <v>1762</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69060309</v>
      </c>
      <c r="D1285" s="15" t="s">
        <v>1763</v>
      </c>
      <c r="E1285" s="14">
        <v>9</v>
      </c>
      <c r="F1285" s="14">
        <v>69060300</v>
      </c>
      <c r="G1285" s="14">
        <f t="shared" si="109"/>
        <v>69060310</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158</v>
      </c>
      <c r="AT1285" s="15" t="s">
        <v>159</v>
      </c>
      <c r="AU1285" s="14">
        <v>0</v>
      </c>
      <c r="AV1285" s="14">
        <v>0</v>
      </c>
      <c r="AW1285" s="14">
        <v>0</v>
      </c>
      <c r="AX1285" s="15" t="s">
        <v>160</v>
      </c>
      <c r="AY1285" s="15" t="s">
        <v>1764</v>
      </c>
      <c r="AZ1285" s="13">
        <v>0</v>
      </c>
      <c r="BA1285" s="13">
        <v>1</v>
      </c>
      <c r="BB1285" s="15" t="s">
        <v>1765</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69060310</v>
      </c>
      <c r="D1286" s="15" t="s">
        <v>1766</v>
      </c>
      <c r="E1286" s="14">
        <v>10</v>
      </c>
      <c r="F1286" s="14">
        <v>69060300</v>
      </c>
      <c r="G1286" s="14">
        <v>0</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158</v>
      </c>
      <c r="AT1286" s="15" t="s">
        <v>159</v>
      </c>
      <c r="AU1286" s="14">
        <v>0</v>
      </c>
      <c r="AV1286" s="14">
        <v>0</v>
      </c>
      <c r="AW1286" s="14">
        <v>0</v>
      </c>
      <c r="AX1286" s="15" t="s">
        <v>160</v>
      </c>
      <c r="AY1286" s="15" t="s">
        <v>1767</v>
      </c>
      <c r="AZ1286" s="13">
        <v>0</v>
      </c>
      <c r="BA1286" s="13">
        <v>1</v>
      </c>
      <c r="BB1286" s="15" t="s">
        <v>1768</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69060400</v>
      </c>
      <c r="D1287" s="15" t="s">
        <v>1769</v>
      </c>
      <c r="E1287" s="14">
        <v>0</v>
      </c>
      <c r="F1287" s="14">
        <v>69060400</v>
      </c>
      <c r="G1287" s="14">
        <f>C1288</f>
        <v>69060401</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158</v>
      </c>
      <c r="AT1287" s="15" t="s">
        <v>159</v>
      </c>
      <c r="AU1287" s="14">
        <v>0</v>
      </c>
      <c r="AV1287" s="14">
        <v>0</v>
      </c>
      <c r="AW1287" s="14">
        <v>0</v>
      </c>
      <c r="AX1287" s="15" t="s">
        <v>160</v>
      </c>
      <c r="AY1287" s="15" t="s">
        <v>1770</v>
      </c>
      <c r="AZ1287" s="13">
        <v>0</v>
      </c>
      <c r="BA1287" s="13">
        <v>1</v>
      </c>
      <c r="BB1287" s="15" t="s">
        <v>1674</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69060401</v>
      </c>
      <c r="D1288" s="15" t="s">
        <v>1771</v>
      </c>
      <c r="E1288" s="14">
        <v>1</v>
      </c>
      <c r="F1288" s="14">
        <v>69060400</v>
      </c>
      <c r="G1288" s="14">
        <f t="shared" ref="G1288:G1296" si="110">C1289</f>
        <v>69060402</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158</v>
      </c>
      <c r="AT1288" s="15" t="s">
        <v>159</v>
      </c>
      <c r="AU1288" s="14">
        <v>0</v>
      </c>
      <c r="AV1288" s="14">
        <v>0</v>
      </c>
      <c r="AW1288" s="14">
        <v>0</v>
      </c>
      <c r="AX1288" s="15" t="s">
        <v>160</v>
      </c>
      <c r="AY1288" s="15" t="s">
        <v>1772</v>
      </c>
      <c r="AZ1288" s="13">
        <v>0</v>
      </c>
      <c r="BA1288" s="13">
        <v>1</v>
      </c>
      <c r="BB1288" s="15" t="s">
        <v>1773</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69060402</v>
      </c>
      <c r="D1289" s="15" t="s">
        <v>1774</v>
      </c>
      <c r="E1289" s="14">
        <v>2</v>
      </c>
      <c r="F1289" s="14">
        <v>69060400</v>
      </c>
      <c r="G1289" s="14">
        <f t="shared" si="110"/>
        <v>69060403</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158</v>
      </c>
      <c r="AT1289" s="15" t="s">
        <v>159</v>
      </c>
      <c r="AU1289" s="14">
        <v>0</v>
      </c>
      <c r="AV1289" s="14">
        <v>0</v>
      </c>
      <c r="AW1289" s="14">
        <v>0</v>
      </c>
      <c r="AX1289" s="15" t="s">
        <v>160</v>
      </c>
      <c r="AY1289" s="15" t="s">
        <v>1775</v>
      </c>
      <c r="AZ1289" s="13">
        <v>0</v>
      </c>
      <c r="BA1289" s="13">
        <v>1</v>
      </c>
      <c r="BB1289" s="15" t="s">
        <v>1776</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69060403</v>
      </c>
      <c r="D1290" s="15" t="s">
        <v>1777</v>
      </c>
      <c r="E1290" s="14">
        <v>3</v>
      </c>
      <c r="F1290" s="14">
        <v>69060400</v>
      </c>
      <c r="G1290" s="14">
        <f t="shared" si="110"/>
        <v>69060404</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158</v>
      </c>
      <c r="AT1290" s="15" t="s">
        <v>159</v>
      </c>
      <c r="AU1290" s="14">
        <v>0</v>
      </c>
      <c r="AV1290" s="14">
        <v>0</v>
      </c>
      <c r="AW1290" s="14">
        <v>0</v>
      </c>
      <c r="AX1290" s="15" t="s">
        <v>160</v>
      </c>
      <c r="AY1290" s="15" t="s">
        <v>1778</v>
      </c>
      <c r="AZ1290" s="13">
        <v>0</v>
      </c>
      <c r="BA1290" s="13">
        <v>1</v>
      </c>
      <c r="BB1290" s="15" t="s">
        <v>1779</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69060404</v>
      </c>
      <c r="D1291" s="15" t="s">
        <v>1780</v>
      </c>
      <c r="E1291" s="14">
        <v>4</v>
      </c>
      <c r="F1291" s="14">
        <v>69060400</v>
      </c>
      <c r="G1291" s="14">
        <f t="shared" si="110"/>
        <v>69060405</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158</v>
      </c>
      <c r="AT1291" s="15" t="s">
        <v>159</v>
      </c>
      <c r="AU1291" s="14">
        <v>0</v>
      </c>
      <c r="AV1291" s="14">
        <v>0</v>
      </c>
      <c r="AW1291" s="14">
        <v>0</v>
      </c>
      <c r="AX1291" s="15" t="s">
        <v>160</v>
      </c>
      <c r="AY1291" s="15" t="s">
        <v>1781</v>
      </c>
      <c r="AZ1291" s="13">
        <v>0</v>
      </c>
      <c r="BA1291" s="13">
        <v>1</v>
      </c>
      <c r="BB1291" s="15" t="s">
        <v>1782</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69060405</v>
      </c>
      <c r="D1292" s="15" t="s">
        <v>1783</v>
      </c>
      <c r="E1292" s="14">
        <v>5</v>
      </c>
      <c r="F1292" s="14">
        <v>69060400</v>
      </c>
      <c r="G1292" s="14">
        <f t="shared" si="110"/>
        <v>69060406</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158</v>
      </c>
      <c r="AT1292" s="15" t="s">
        <v>159</v>
      </c>
      <c r="AU1292" s="14">
        <v>0</v>
      </c>
      <c r="AV1292" s="14">
        <v>0</v>
      </c>
      <c r="AW1292" s="14">
        <v>0</v>
      </c>
      <c r="AX1292" s="15" t="s">
        <v>160</v>
      </c>
      <c r="AY1292" s="15" t="s">
        <v>1784</v>
      </c>
      <c r="AZ1292" s="13">
        <v>0</v>
      </c>
      <c r="BA1292" s="13">
        <v>1</v>
      </c>
      <c r="BB1292" s="15" t="s">
        <v>1785</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69060406</v>
      </c>
      <c r="D1293" s="15" t="s">
        <v>1786</v>
      </c>
      <c r="E1293" s="14">
        <v>6</v>
      </c>
      <c r="F1293" s="14">
        <v>69060400</v>
      </c>
      <c r="G1293" s="14">
        <f t="shared" si="110"/>
        <v>69060407</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158</v>
      </c>
      <c r="AT1293" s="15" t="s">
        <v>159</v>
      </c>
      <c r="AU1293" s="14">
        <v>0</v>
      </c>
      <c r="AV1293" s="14">
        <v>0</v>
      </c>
      <c r="AW1293" s="14">
        <v>0</v>
      </c>
      <c r="AX1293" s="15" t="s">
        <v>160</v>
      </c>
      <c r="AY1293" s="15" t="s">
        <v>1787</v>
      </c>
      <c r="AZ1293" s="13">
        <v>0</v>
      </c>
      <c r="BA1293" s="13">
        <v>1</v>
      </c>
      <c r="BB1293" s="15" t="s">
        <v>1788</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69060407</v>
      </c>
      <c r="D1294" s="15" t="s">
        <v>1789</v>
      </c>
      <c r="E1294" s="14">
        <v>7</v>
      </c>
      <c r="F1294" s="14">
        <v>69060400</v>
      </c>
      <c r="G1294" s="14">
        <f t="shared" si="110"/>
        <v>69060408</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158</v>
      </c>
      <c r="AT1294" s="15" t="s">
        <v>159</v>
      </c>
      <c r="AU1294" s="14">
        <v>0</v>
      </c>
      <c r="AV1294" s="14">
        <v>0</v>
      </c>
      <c r="AW1294" s="14">
        <v>0</v>
      </c>
      <c r="AX1294" s="15" t="s">
        <v>160</v>
      </c>
      <c r="AY1294" s="15" t="s">
        <v>1790</v>
      </c>
      <c r="AZ1294" s="13">
        <v>0</v>
      </c>
      <c r="BA1294" s="13">
        <v>1</v>
      </c>
      <c r="BB1294" s="15" t="s">
        <v>1791</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69060408</v>
      </c>
      <c r="D1295" s="15" t="s">
        <v>1792</v>
      </c>
      <c r="E1295" s="14">
        <v>8</v>
      </c>
      <c r="F1295" s="14">
        <v>69060400</v>
      </c>
      <c r="G1295" s="14">
        <f t="shared" si="110"/>
        <v>69060409</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158</v>
      </c>
      <c r="AT1295" s="15" t="s">
        <v>159</v>
      </c>
      <c r="AU1295" s="14">
        <v>0</v>
      </c>
      <c r="AV1295" s="14">
        <v>0</v>
      </c>
      <c r="AW1295" s="14">
        <v>0</v>
      </c>
      <c r="AX1295" s="15" t="s">
        <v>160</v>
      </c>
      <c r="AY1295" s="15" t="s">
        <v>1793</v>
      </c>
      <c r="AZ1295" s="13">
        <v>0</v>
      </c>
      <c r="BA1295" s="13">
        <v>1</v>
      </c>
      <c r="BB1295" s="15" t="s">
        <v>1794</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69060409</v>
      </c>
      <c r="D1296" s="15" t="s">
        <v>1795</v>
      </c>
      <c r="E1296" s="14">
        <v>9</v>
      </c>
      <c r="F1296" s="14">
        <v>69060400</v>
      </c>
      <c r="G1296" s="14">
        <f t="shared" si="110"/>
        <v>69060410</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158</v>
      </c>
      <c r="AT1296" s="15" t="s">
        <v>159</v>
      </c>
      <c r="AU1296" s="14">
        <v>0</v>
      </c>
      <c r="AV1296" s="14">
        <v>0</v>
      </c>
      <c r="AW1296" s="14">
        <v>0</v>
      </c>
      <c r="AX1296" s="15" t="s">
        <v>160</v>
      </c>
      <c r="AY1296" s="15" t="s">
        <v>1796</v>
      </c>
      <c r="AZ1296" s="13">
        <v>0</v>
      </c>
      <c r="BA1296" s="13">
        <v>1</v>
      </c>
      <c r="BB1296" s="15" t="s">
        <v>1797</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69060410</v>
      </c>
      <c r="D1297" s="15" t="s">
        <v>1798</v>
      </c>
      <c r="E1297" s="14">
        <v>10</v>
      </c>
      <c r="F1297" s="14">
        <v>69060400</v>
      </c>
      <c r="G1297" s="14">
        <v>0</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158</v>
      </c>
      <c r="AT1297" s="15" t="s">
        <v>159</v>
      </c>
      <c r="AU1297" s="14">
        <v>0</v>
      </c>
      <c r="AV1297" s="14">
        <v>0</v>
      </c>
      <c r="AW1297" s="14">
        <v>0</v>
      </c>
      <c r="AX1297" s="15" t="s">
        <v>160</v>
      </c>
      <c r="AY1297" s="15" t="s">
        <v>1799</v>
      </c>
      <c r="AZ1297" s="13">
        <v>0</v>
      </c>
      <c r="BA1297" s="13">
        <v>1</v>
      </c>
      <c r="BB1297" s="15" t="s">
        <v>1800</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69060500</v>
      </c>
      <c r="D1298" s="15" t="s">
        <v>1801</v>
      </c>
      <c r="E1298" s="14">
        <v>0</v>
      </c>
      <c r="F1298" s="14">
        <v>69060500</v>
      </c>
      <c r="G1298" s="14">
        <f>C1299</f>
        <v>69060501</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158</v>
      </c>
      <c r="AT1298" s="15" t="s">
        <v>159</v>
      </c>
      <c r="AU1298" s="14">
        <v>0</v>
      </c>
      <c r="AV1298" s="14">
        <v>0</v>
      </c>
      <c r="AW1298" s="14">
        <v>0</v>
      </c>
      <c r="AX1298" s="15" t="s">
        <v>160</v>
      </c>
      <c r="AY1298" s="15" t="s">
        <v>1802</v>
      </c>
      <c r="AZ1298" s="13">
        <v>0</v>
      </c>
      <c r="BA1298" s="13">
        <v>1</v>
      </c>
      <c r="BB1298" s="15" t="s">
        <v>1674</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69060501</v>
      </c>
      <c r="D1299" s="15" t="s">
        <v>1803</v>
      </c>
      <c r="E1299" s="14">
        <v>1</v>
      </c>
      <c r="F1299" s="14">
        <v>69060500</v>
      </c>
      <c r="G1299" s="14">
        <f t="shared" ref="G1299:G1307" si="111">C1300</f>
        <v>69060502</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158</v>
      </c>
      <c r="AT1299" s="15" t="s">
        <v>159</v>
      </c>
      <c r="AU1299" s="14">
        <v>0</v>
      </c>
      <c r="AV1299" s="14">
        <v>0</v>
      </c>
      <c r="AW1299" s="14">
        <v>0</v>
      </c>
      <c r="AX1299" s="15" t="s">
        <v>160</v>
      </c>
      <c r="AY1299" s="15" t="s">
        <v>1804</v>
      </c>
      <c r="AZ1299" s="13">
        <v>0</v>
      </c>
      <c r="BA1299" s="13">
        <v>1</v>
      </c>
      <c r="BB1299" s="15" t="s">
        <v>1805</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69060502</v>
      </c>
      <c r="D1300" s="15" t="s">
        <v>1806</v>
      </c>
      <c r="E1300" s="14">
        <v>2</v>
      </c>
      <c r="F1300" s="14">
        <v>69060500</v>
      </c>
      <c r="G1300" s="14">
        <f t="shared" si="111"/>
        <v>69060503</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158</v>
      </c>
      <c r="AT1300" s="15" t="s">
        <v>159</v>
      </c>
      <c r="AU1300" s="14">
        <v>0</v>
      </c>
      <c r="AV1300" s="14">
        <v>0</v>
      </c>
      <c r="AW1300" s="14">
        <v>0</v>
      </c>
      <c r="AX1300" s="15" t="s">
        <v>160</v>
      </c>
      <c r="AY1300" s="15" t="s">
        <v>1807</v>
      </c>
      <c r="AZ1300" s="13">
        <v>0</v>
      </c>
      <c r="BA1300" s="13">
        <v>1</v>
      </c>
      <c r="BB1300" s="15" t="s">
        <v>1808</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69060503</v>
      </c>
      <c r="D1301" s="15" t="s">
        <v>1809</v>
      </c>
      <c r="E1301" s="14">
        <v>3</v>
      </c>
      <c r="F1301" s="14">
        <v>69060500</v>
      </c>
      <c r="G1301" s="14">
        <f t="shared" si="111"/>
        <v>69060504</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158</v>
      </c>
      <c r="AT1301" s="15" t="s">
        <v>159</v>
      </c>
      <c r="AU1301" s="14">
        <v>0</v>
      </c>
      <c r="AV1301" s="14">
        <v>0</v>
      </c>
      <c r="AW1301" s="14">
        <v>0</v>
      </c>
      <c r="AX1301" s="15" t="s">
        <v>160</v>
      </c>
      <c r="AY1301" s="15" t="s">
        <v>1810</v>
      </c>
      <c r="AZ1301" s="13">
        <v>0</v>
      </c>
      <c r="BA1301" s="13">
        <v>1</v>
      </c>
      <c r="BB1301" s="15" t="s">
        <v>1811</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69060504</v>
      </c>
      <c r="D1302" s="15" t="s">
        <v>1812</v>
      </c>
      <c r="E1302" s="14">
        <v>4</v>
      </c>
      <c r="F1302" s="14">
        <v>69060500</v>
      </c>
      <c r="G1302" s="14">
        <f t="shared" si="111"/>
        <v>69060505</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158</v>
      </c>
      <c r="AT1302" s="15" t="s">
        <v>159</v>
      </c>
      <c r="AU1302" s="14">
        <v>0</v>
      </c>
      <c r="AV1302" s="14">
        <v>0</v>
      </c>
      <c r="AW1302" s="14">
        <v>0</v>
      </c>
      <c r="AX1302" s="15" t="s">
        <v>160</v>
      </c>
      <c r="AY1302" s="15" t="s">
        <v>1813</v>
      </c>
      <c r="AZ1302" s="13">
        <v>0</v>
      </c>
      <c r="BA1302" s="13">
        <v>1</v>
      </c>
      <c r="BB1302" s="15" t="s">
        <v>1814</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69060505</v>
      </c>
      <c r="D1303" s="15" t="s">
        <v>1815</v>
      </c>
      <c r="E1303" s="14">
        <v>5</v>
      </c>
      <c r="F1303" s="14">
        <v>69060500</v>
      </c>
      <c r="G1303" s="14">
        <f t="shared" si="111"/>
        <v>69060506</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158</v>
      </c>
      <c r="AT1303" s="15" t="s">
        <v>159</v>
      </c>
      <c r="AU1303" s="14">
        <v>0</v>
      </c>
      <c r="AV1303" s="14">
        <v>0</v>
      </c>
      <c r="AW1303" s="14">
        <v>0</v>
      </c>
      <c r="AX1303" s="15" t="s">
        <v>160</v>
      </c>
      <c r="AY1303" s="15" t="s">
        <v>1816</v>
      </c>
      <c r="AZ1303" s="13">
        <v>0</v>
      </c>
      <c r="BA1303" s="13">
        <v>1</v>
      </c>
      <c r="BB1303" s="15" t="s">
        <v>1817</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69060506</v>
      </c>
      <c r="D1304" s="15" t="s">
        <v>1818</v>
      </c>
      <c r="E1304" s="14">
        <v>6</v>
      </c>
      <c r="F1304" s="14">
        <v>69060500</v>
      </c>
      <c r="G1304" s="14">
        <f t="shared" si="111"/>
        <v>69060507</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158</v>
      </c>
      <c r="AT1304" s="15" t="s">
        <v>159</v>
      </c>
      <c r="AU1304" s="14">
        <v>0</v>
      </c>
      <c r="AV1304" s="14">
        <v>0</v>
      </c>
      <c r="AW1304" s="14">
        <v>0</v>
      </c>
      <c r="AX1304" s="15" t="s">
        <v>160</v>
      </c>
      <c r="AY1304" s="15" t="s">
        <v>1819</v>
      </c>
      <c r="AZ1304" s="13">
        <v>0</v>
      </c>
      <c r="BA1304" s="13">
        <v>1</v>
      </c>
      <c r="BB1304" s="15" t="s">
        <v>1820</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69060507</v>
      </c>
      <c r="D1305" s="15" t="s">
        <v>1821</v>
      </c>
      <c r="E1305" s="14">
        <v>7</v>
      </c>
      <c r="F1305" s="14">
        <v>69060500</v>
      </c>
      <c r="G1305" s="14">
        <f t="shared" si="111"/>
        <v>69060508</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158</v>
      </c>
      <c r="AT1305" s="15" t="s">
        <v>159</v>
      </c>
      <c r="AU1305" s="14">
        <v>0</v>
      </c>
      <c r="AV1305" s="14">
        <v>0</v>
      </c>
      <c r="AW1305" s="14">
        <v>0</v>
      </c>
      <c r="AX1305" s="15" t="s">
        <v>160</v>
      </c>
      <c r="AY1305" s="15" t="s">
        <v>1822</v>
      </c>
      <c r="AZ1305" s="13">
        <v>0</v>
      </c>
      <c r="BA1305" s="13">
        <v>1</v>
      </c>
      <c r="BB1305" s="15" t="s">
        <v>1823</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69060508</v>
      </c>
      <c r="D1306" s="15" t="s">
        <v>1824</v>
      </c>
      <c r="E1306" s="14">
        <v>8</v>
      </c>
      <c r="F1306" s="14">
        <v>69060500</v>
      </c>
      <c r="G1306" s="14">
        <f t="shared" si="111"/>
        <v>69060509</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158</v>
      </c>
      <c r="AT1306" s="15" t="s">
        <v>159</v>
      </c>
      <c r="AU1306" s="14">
        <v>0</v>
      </c>
      <c r="AV1306" s="14">
        <v>0</v>
      </c>
      <c r="AW1306" s="14">
        <v>0</v>
      </c>
      <c r="AX1306" s="15" t="s">
        <v>160</v>
      </c>
      <c r="AY1306" s="15" t="s">
        <v>1825</v>
      </c>
      <c r="AZ1306" s="13">
        <v>0</v>
      </c>
      <c r="BA1306" s="13">
        <v>1</v>
      </c>
      <c r="BB1306" s="15" t="s">
        <v>1826</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69060509</v>
      </c>
      <c r="D1307" s="15" t="s">
        <v>1827</v>
      </c>
      <c r="E1307" s="14">
        <v>9</v>
      </c>
      <c r="F1307" s="14">
        <v>69060500</v>
      </c>
      <c r="G1307" s="14">
        <f t="shared" si="111"/>
        <v>69060510</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158</v>
      </c>
      <c r="AT1307" s="15" t="s">
        <v>159</v>
      </c>
      <c r="AU1307" s="14">
        <v>0</v>
      </c>
      <c r="AV1307" s="14">
        <v>0</v>
      </c>
      <c r="AW1307" s="14">
        <v>0</v>
      </c>
      <c r="AX1307" s="15" t="s">
        <v>160</v>
      </c>
      <c r="AY1307" s="15" t="s">
        <v>1828</v>
      </c>
      <c r="AZ1307" s="13">
        <v>0</v>
      </c>
      <c r="BA1307" s="13">
        <v>1</v>
      </c>
      <c r="BB1307" s="15" t="s">
        <v>1829</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69060510</v>
      </c>
      <c r="D1308" s="15" t="s">
        <v>1830</v>
      </c>
      <c r="E1308" s="14">
        <v>10</v>
      </c>
      <c r="F1308" s="14">
        <v>69060500</v>
      </c>
      <c r="G1308" s="14">
        <v>0</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158</v>
      </c>
      <c r="AT1308" s="15" t="s">
        <v>159</v>
      </c>
      <c r="AU1308" s="14">
        <v>0</v>
      </c>
      <c r="AV1308" s="14">
        <v>0</v>
      </c>
      <c r="AW1308" s="14">
        <v>0</v>
      </c>
      <c r="AX1308" s="15" t="s">
        <v>160</v>
      </c>
      <c r="AY1308" s="15" t="s">
        <v>1831</v>
      </c>
      <c r="AZ1308" s="13">
        <v>0</v>
      </c>
      <c r="BA1308" s="13">
        <v>1</v>
      </c>
      <c r="BB1308" s="15" t="s">
        <v>1832</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69060600</v>
      </c>
      <c r="D1309" s="15" t="s">
        <v>1833</v>
      </c>
      <c r="E1309" s="14">
        <v>1</v>
      </c>
      <c r="F1309" s="14">
        <v>69060600</v>
      </c>
      <c r="G1309" s="14">
        <v>69060601</v>
      </c>
      <c r="H1309" s="13">
        <v>0</v>
      </c>
      <c r="I1309" s="14">
        <v>20</v>
      </c>
      <c r="J1309" s="14">
        <v>2</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158</v>
      </c>
      <c r="AT1309" s="15" t="s">
        <v>159</v>
      </c>
      <c r="AU1309" s="14">
        <v>0</v>
      </c>
      <c r="AV1309" s="14">
        <v>0</v>
      </c>
      <c r="AW1309" s="14">
        <v>0</v>
      </c>
      <c r="AX1309" s="15" t="s">
        <v>160</v>
      </c>
      <c r="AY1309" s="15" t="s">
        <v>1834</v>
      </c>
      <c r="AZ1309" s="13">
        <v>0</v>
      </c>
      <c r="BA1309" s="13">
        <v>1</v>
      </c>
      <c r="BB1309" s="15" t="s">
        <v>1674</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69060601</v>
      </c>
      <c r="D1310" s="15" t="s">
        <v>1835</v>
      </c>
      <c r="E1310" s="14">
        <v>1</v>
      </c>
      <c r="F1310" s="14">
        <v>69060600</v>
      </c>
      <c r="G1310" s="14">
        <v>69060602</v>
      </c>
      <c r="H1310" s="13">
        <v>0</v>
      </c>
      <c r="I1310" s="14">
        <v>20</v>
      </c>
      <c r="J1310" s="14">
        <v>2</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158</v>
      </c>
      <c r="AT1310" s="15" t="s">
        <v>159</v>
      </c>
      <c r="AU1310" s="14">
        <v>0</v>
      </c>
      <c r="AV1310" s="14">
        <v>0</v>
      </c>
      <c r="AW1310" s="14">
        <v>0</v>
      </c>
      <c r="AX1310" s="15" t="s">
        <v>160</v>
      </c>
      <c r="AY1310" s="15" t="s">
        <v>1351</v>
      </c>
      <c r="AZ1310" s="13">
        <v>0</v>
      </c>
      <c r="BA1310" s="13">
        <v>1</v>
      </c>
      <c r="BB1310" s="15" t="s">
        <v>1836</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69060602</v>
      </c>
      <c r="D1311" s="15" t="s">
        <v>1837</v>
      </c>
      <c r="E1311" s="14">
        <v>1</v>
      </c>
      <c r="F1311" s="14">
        <v>69060600</v>
      </c>
      <c r="G1311" s="14">
        <v>0</v>
      </c>
      <c r="H1311" s="13">
        <v>0</v>
      </c>
      <c r="I1311" s="14">
        <v>20</v>
      </c>
      <c r="J1311" s="14">
        <v>2</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158</v>
      </c>
      <c r="AT1311" s="15" t="s">
        <v>159</v>
      </c>
      <c r="AU1311" s="14">
        <v>0</v>
      </c>
      <c r="AV1311" s="14">
        <v>0</v>
      </c>
      <c r="AW1311" s="14">
        <v>0</v>
      </c>
      <c r="AX1311" s="15" t="s">
        <v>160</v>
      </c>
      <c r="AY1311" s="15" t="s">
        <v>1838</v>
      </c>
      <c r="AZ1311" s="13">
        <v>0</v>
      </c>
      <c r="BA1311" s="13">
        <v>1</v>
      </c>
      <c r="BB1311" s="15" t="s">
        <v>1839</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69060700</v>
      </c>
      <c r="D1312" s="15" t="s">
        <v>1840</v>
      </c>
      <c r="E1312" s="14">
        <v>1</v>
      </c>
      <c r="F1312" s="14">
        <v>69060700</v>
      </c>
      <c r="G1312" s="14">
        <v>69060701</v>
      </c>
      <c r="H1312" s="13">
        <v>0</v>
      </c>
      <c r="I1312" s="14">
        <v>20</v>
      </c>
      <c r="J1312" s="14">
        <v>2</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158</v>
      </c>
      <c r="AT1312" s="15" t="s">
        <v>159</v>
      </c>
      <c r="AU1312" s="14">
        <v>0</v>
      </c>
      <c r="AV1312" s="14">
        <v>0</v>
      </c>
      <c r="AW1312" s="14">
        <v>0</v>
      </c>
      <c r="AX1312" s="15" t="s">
        <v>160</v>
      </c>
      <c r="AY1312" s="15" t="s">
        <v>1834</v>
      </c>
      <c r="AZ1312" s="13">
        <v>0</v>
      </c>
      <c r="BA1312" s="13">
        <v>1</v>
      </c>
      <c r="BB1312" s="15" t="s">
        <v>1674</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69060701</v>
      </c>
      <c r="D1313" s="15" t="s">
        <v>1841</v>
      </c>
      <c r="E1313" s="14">
        <v>1</v>
      </c>
      <c r="F1313" s="14">
        <v>69060700</v>
      </c>
      <c r="G1313" s="14">
        <v>69060702</v>
      </c>
      <c r="H1313" s="13">
        <v>0</v>
      </c>
      <c r="I1313" s="14">
        <v>20</v>
      </c>
      <c r="J1313" s="14">
        <v>2</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158</v>
      </c>
      <c r="AT1313" s="15" t="s">
        <v>159</v>
      </c>
      <c r="AU1313" s="14">
        <v>0</v>
      </c>
      <c r="AV1313" s="14">
        <v>0</v>
      </c>
      <c r="AW1313" s="14">
        <v>0</v>
      </c>
      <c r="AX1313" s="15" t="s">
        <v>160</v>
      </c>
      <c r="AY1313" s="15" t="s">
        <v>1351</v>
      </c>
      <c r="AZ1313" s="13">
        <v>0</v>
      </c>
      <c r="BA1313" s="13">
        <v>1</v>
      </c>
      <c r="BB1313" s="15" t="s">
        <v>1842</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69060702</v>
      </c>
      <c r="D1314" s="15" t="s">
        <v>1843</v>
      </c>
      <c r="E1314" s="14">
        <v>1</v>
      </c>
      <c r="F1314" s="14">
        <v>69060700</v>
      </c>
      <c r="G1314" s="14">
        <v>0</v>
      </c>
      <c r="H1314" s="13">
        <v>0</v>
      </c>
      <c r="I1314" s="14">
        <v>20</v>
      </c>
      <c r="J1314" s="14">
        <v>2</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158</v>
      </c>
      <c r="AT1314" s="15" t="s">
        <v>159</v>
      </c>
      <c r="AU1314" s="14">
        <v>0</v>
      </c>
      <c r="AV1314" s="14">
        <v>0</v>
      </c>
      <c r="AW1314" s="14">
        <v>0</v>
      </c>
      <c r="AX1314" s="15" t="s">
        <v>160</v>
      </c>
      <c r="AY1314" s="15" t="s">
        <v>1838</v>
      </c>
      <c r="AZ1314" s="13">
        <v>0</v>
      </c>
      <c r="BA1314" s="13">
        <v>1</v>
      </c>
      <c r="BB1314" s="15" t="s">
        <v>1844</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69060800</v>
      </c>
      <c r="D1315" s="140" t="s">
        <v>1845</v>
      </c>
      <c r="E1315" s="139">
        <v>1</v>
      </c>
      <c r="F1315" s="14">
        <v>69060800</v>
      </c>
      <c r="G1315" s="14">
        <v>69060801</v>
      </c>
      <c r="H1315" s="139">
        <v>0</v>
      </c>
      <c r="I1315" s="14">
        <v>20</v>
      </c>
      <c r="J1315" s="139">
        <v>3</v>
      </c>
      <c r="K1315" s="139">
        <v>0</v>
      </c>
      <c r="L1315" s="139">
        <v>0</v>
      </c>
      <c r="M1315" s="139">
        <v>0</v>
      </c>
      <c r="N1315" s="139">
        <v>2</v>
      </c>
      <c r="O1315" s="139">
        <v>0</v>
      </c>
      <c r="P1315" s="139">
        <v>0</v>
      </c>
      <c r="Q1315" s="139">
        <v>0</v>
      </c>
      <c r="R1315" s="139">
        <v>0</v>
      </c>
      <c r="S1315" s="139">
        <v>0</v>
      </c>
      <c r="T1315" s="139">
        <v>1</v>
      </c>
      <c r="U1315" s="139">
        <v>2</v>
      </c>
      <c r="V1315" s="139">
        <v>0</v>
      </c>
      <c r="W1315" s="139">
        <v>0</v>
      </c>
      <c r="X1315" s="139">
        <v>0</v>
      </c>
      <c r="Y1315" s="139">
        <v>0</v>
      </c>
      <c r="Z1315" s="139">
        <v>0</v>
      </c>
      <c r="AA1315" s="139">
        <v>0</v>
      </c>
      <c r="AB1315" s="139">
        <v>1</v>
      </c>
      <c r="AC1315" s="139">
        <v>0</v>
      </c>
      <c r="AD1315" s="139">
        <v>20</v>
      </c>
      <c r="AE1315" s="139">
        <v>0</v>
      </c>
      <c r="AF1315" s="139">
        <v>0</v>
      </c>
      <c r="AG1315" s="139">
        <v>2</v>
      </c>
      <c r="AH1315" s="139">
        <v>0</v>
      </c>
      <c r="AI1315" s="139">
        <v>0</v>
      </c>
      <c r="AJ1315" s="139">
        <v>0</v>
      </c>
      <c r="AK1315" s="139">
        <v>0</v>
      </c>
      <c r="AL1315" s="139">
        <v>0</v>
      </c>
      <c r="AM1315" s="139">
        <v>0</v>
      </c>
      <c r="AN1315" s="139">
        <v>0</v>
      </c>
      <c r="AO1315" s="139">
        <v>1000</v>
      </c>
      <c r="AP1315" s="139">
        <v>0</v>
      </c>
      <c r="AQ1315" s="139">
        <v>0</v>
      </c>
      <c r="AR1315" s="139"/>
      <c r="AS1315" s="139" t="s">
        <v>158</v>
      </c>
      <c r="AT1315" s="140" t="s">
        <v>159</v>
      </c>
      <c r="AU1315" s="139">
        <v>0</v>
      </c>
      <c r="AV1315" s="139">
        <v>0</v>
      </c>
      <c r="AW1315" s="139">
        <v>0</v>
      </c>
      <c r="AX1315" s="140" t="s">
        <v>160</v>
      </c>
      <c r="AY1315" s="139" t="s">
        <v>158</v>
      </c>
      <c r="AZ1315" s="139">
        <v>0</v>
      </c>
      <c r="BA1315" s="139">
        <v>1</v>
      </c>
      <c r="BB1315" s="15" t="s">
        <v>1674</v>
      </c>
      <c r="BC1315" s="139">
        <v>0</v>
      </c>
      <c r="BD1315" s="139">
        <v>0</v>
      </c>
      <c r="BE1315" s="139">
        <v>0</v>
      </c>
      <c r="BF1315" s="139">
        <v>0</v>
      </c>
      <c r="BG1315" s="139">
        <v>0</v>
      </c>
      <c r="BH1315" s="139">
        <v>0</v>
      </c>
      <c r="BI1315" s="146">
        <v>0</v>
      </c>
      <c r="BJ1315" s="139">
        <v>1</v>
      </c>
      <c r="BK1315" s="6">
        <v>0</v>
      </c>
      <c r="BL1315" s="6">
        <v>0</v>
      </c>
      <c r="BM1315" s="6">
        <v>0</v>
      </c>
      <c r="BN1315" s="6">
        <v>0</v>
      </c>
      <c r="BO1315" s="6">
        <v>0</v>
      </c>
    </row>
    <row r="1316" spans="3:67" ht="20.100000000000001" customHeight="1">
      <c r="C1316" s="14">
        <v>69060801</v>
      </c>
      <c r="D1316" s="140" t="s">
        <v>1845</v>
      </c>
      <c r="E1316" s="139">
        <v>1</v>
      </c>
      <c r="F1316" s="14">
        <v>69060800</v>
      </c>
      <c r="G1316" s="139">
        <v>0</v>
      </c>
      <c r="H1316" s="139">
        <v>0</v>
      </c>
      <c r="I1316" s="14">
        <v>20</v>
      </c>
      <c r="J1316" s="139">
        <v>3</v>
      </c>
      <c r="K1316" s="139">
        <v>0</v>
      </c>
      <c r="L1316" s="139">
        <v>0</v>
      </c>
      <c r="M1316" s="139">
        <v>0</v>
      </c>
      <c r="N1316" s="139">
        <v>2</v>
      </c>
      <c r="O1316" s="139">
        <v>13</v>
      </c>
      <c r="P1316" s="139">
        <v>0.25</v>
      </c>
      <c r="Q1316" s="139">
        <v>0</v>
      </c>
      <c r="R1316" s="139">
        <v>0</v>
      </c>
      <c r="S1316" s="139">
        <v>0</v>
      </c>
      <c r="T1316" s="139">
        <v>1</v>
      </c>
      <c r="U1316" s="139">
        <v>2</v>
      </c>
      <c r="V1316" s="139">
        <v>0</v>
      </c>
      <c r="W1316" s="139">
        <v>0</v>
      </c>
      <c r="X1316" s="139">
        <v>0</v>
      </c>
      <c r="Y1316" s="139">
        <v>0</v>
      </c>
      <c r="Z1316" s="139">
        <v>0</v>
      </c>
      <c r="AA1316" s="139">
        <v>0</v>
      </c>
      <c r="AB1316" s="139">
        <v>1</v>
      </c>
      <c r="AC1316" s="139">
        <v>0</v>
      </c>
      <c r="AD1316" s="139">
        <v>20</v>
      </c>
      <c r="AE1316" s="139">
        <v>0</v>
      </c>
      <c r="AF1316" s="139">
        <v>0</v>
      </c>
      <c r="AG1316" s="139">
        <v>2</v>
      </c>
      <c r="AH1316" s="139">
        <v>0</v>
      </c>
      <c r="AI1316" s="139">
        <v>0</v>
      </c>
      <c r="AJ1316" s="139">
        <v>0</v>
      </c>
      <c r="AK1316" s="139">
        <v>0</v>
      </c>
      <c r="AL1316" s="139">
        <v>0</v>
      </c>
      <c r="AM1316" s="139">
        <v>0</v>
      </c>
      <c r="AN1316" s="139">
        <v>0</v>
      </c>
      <c r="AO1316" s="139">
        <v>1000</v>
      </c>
      <c r="AP1316" s="139">
        <v>0</v>
      </c>
      <c r="AQ1316" s="139">
        <v>0</v>
      </c>
      <c r="AR1316" s="139">
        <v>80001031</v>
      </c>
      <c r="AS1316" s="139" t="s">
        <v>158</v>
      </c>
      <c r="AT1316" s="140" t="s">
        <v>159</v>
      </c>
      <c r="AU1316" s="139" t="s">
        <v>828</v>
      </c>
      <c r="AV1316" s="139">
        <v>0</v>
      </c>
      <c r="AW1316" s="139">
        <v>40000003</v>
      </c>
      <c r="AX1316" s="140" t="s">
        <v>160</v>
      </c>
      <c r="AY1316" s="139" t="s">
        <v>158</v>
      </c>
      <c r="AZ1316" s="139">
        <v>0</v>
      </c>
      <c r="BA1316" s="139">
        <v>1</v>
      </c>
      <c r="BB1316" s="140" t="s">
        <v>1846</v>
      </c>
      <c r="BC1316" s="139">
        <v>0</v>
      </c>
      <c r="BD1316" s="139">
        <v>0</v>
      </c>
      <c r="BE1316" s="139">
        <v>0</v>
      </c>
      <c r="BF1316" s="139">
        <v>0</v>
      </c>
      <c r="BG1316" s="139">
        <v>0</v>
      </c>
      <c r="BH1316" s="139">
        <v>0</v>
      </c>
      <c r="BI1316" s="146">
        <v>0</v>
      </c>
      <c r="BJ1316" s="139">
        <v>1</v>
      </c>
      <c r="BK1316" s="6">
        <v>0</v>
      </c>
      <c r="BL1316" s="6">
        <v>0</v>
      </c>
      <c r="BM1316" s="6">
        <v>0</v>
      </c>
      <c r="BN1316" s="6">
        <v>0</v>
      </c>
      <c r="BO1316" s="6">
        <v>0</v>
      </c>
    </row>
    <row r="1317" spans="3:67" ht="20.100000000000001" customHeight="1">
      <c r="C1317" s="14">
        <v>70000001</v>
      </c>
      <c r="D1317" s="15" t="s">
        <v>1847</v>
      </c>
      <c r="E1317" s="14">
        <v>1</v>
      </c>
      <c r="F1317" s="164">
        <v>0</v>
      </c>
      <c r="G1317" s="14">
        <v>0</v>
      </c>
      <c r="H1317" s="13">
        <v>0</v>
      </c>
      <c r="I1317" s="14">
        <v>1</v>
      </c>
      <c r="J1317" s="14">
        <v>0</v>
      </c>
      <c r="K1317" s="14">
        <v>0</v>
      </c>
      <c r="L1317" s="14">
        <v>0</v>
      </c>
      <c r="M1317" s="14">
        <v>0</v>
      </c>
      <c r="N1317" s="14">
        <v>1</v>
      </c>
      <c r="O1317" s="14">
        <v>0</v>
      </c>
      <c r="P1317" s="14">
        <v>0</v>
      </c>
      <c r="Q1317" s="14">
        <v>0</v>
      </c>
      <c r="R1317" s="6">
        <v>0</v>
      </c>
      <c r="S1317" s="13">
        <v>0</v>
      </c>
      <c r="T1317" s="11">
        <v>0</v>
      </c>
      <c r="U1317" s="14">
        <v>1</v>
      </c>
      <c r="V1317" s="14">
        <v>0</v>
      </c>
      <c r="W1317" s="14">
        <v>1</v>
      </c>
      <c r="X1317" s="14">
        <v>0</v>
      </c>
      <c r="Y1317" s="14">
        <v>0</v>
      </c>
      <c r="Z1317" s="14">
        <v>0</v>
      </c>
      <c r="AA1317" s="14">
        <v>0</v>
      </c>
      <c r="AB1317" s="14">
        <v>1</v>
      </c>
      <c r="AC1317" s="14">
        <v>0</v>
      </c>
      <c r="AD1317" s="14">
        <v>1</v>
      </c>
      <c r="AE1317" s="14">
        <v>1</v>
      </c>
      <c r="AF1317" s="14">
        <v>2</v>
      </c>
      <c r="AG1317" s="6">
        <v>7</v>
      </c>
      <c r="AH1317" s="6">
        <v>0</v>
      </c>
      <c r="AI1317" s="6">
        <v>0</v>
      </c>
      <c r="AJ1317" s="6">
        <v>0</v>
      </c>
      <c r="AK1317" s="14">
        <v>0</v>
      </c>
      <c r="AL1317" s="14">
        <v>0</v>
      </c>
      <c r="AM1317" s="14">
        <v>0</v>
      </c>
      <c r="AN1317" s="14">
        <v>0</v>
      </c>
      <c r="AO1317" s="14">
        <v>700</v>
      </c>
      <c r="AP1317" s="14">
        <v>0.5</v>
      </c>
      <c r="AQ1317" s="14">
        <v>0</v>
      </c>
      <c r="AR1317" s="6">
        <v>0</v>
      </c>
      <c r="AS1317" s="14" t="s">
        <v>158</v>
      </c>
      <c r="AT1317" s="15" t="s">
        <v>459</v>
      </c>
      <c r="AU1317" s="14">
        <v>0</v>
      </c>
      <c r="AV1317" s="66">
        <v>12000006</v>
      </c>
      <c r="AW1317" s="14">
        <v>0</v>
      </c>
      <c r="AX1317" s="15" t="s">
        <v>160</v>
      </c>
      <c r="AY1317" s="15" t="s">
        <v>158</v>
      </c>
      <c r="AZ1317" s="13">
        <v>0</v>
      </c>
      <c r="BA1317" s="13">
        <v>0</v>
      </c>
      <c r="BB1317" s="68"/>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66">
        <v>70000002</v>
      </c>
      <c r="D1318" s="82" t="s">
        <v>1848</v>
      </c>
      <c r="E1318" s="66">
        <v>1</v>
      </c>
      <c r="F1318" s="66">
        <v>60010500</v>
      </c>
      <c r="G1318" s="66">
        <v>0</v>
      </c>
      <c r="H1318" s="73">
        <v>0</v>
      </c>
      <c r="I1318" s="66">
        <v>1</v>
      </c>
      <c r="J1318" s="66">
        <v>0</v>
      </c>
      <c r="K1318" s="55">
        <v>0</v>
      </c>
      <c r="L1318" s="66">
        <v>0</v>
      </c>
      <c r="M1318" s="66">
        <v>0</v>
      </c>
      <c r="N1318" s="66">
        <v>1</v>
      </c>
      <c r="O1318" s="66">
        <v>0</v>
      </c>
      <c r="P1318" s="66">
        <v>0</v>
      </c>
      <c r="Q1318" s="66">
        <v>0</v>
      </c>
      <c r="R1318" s="6">
        <v>0</v>
      </c>
      <c r="S1318" s="66">
        <v>0</v>
      </c>
      <c r="T1318" s="55">
        <v>1</v>
      </c>
      <c r="U1318" s="66">
        <v>1</v>
      </c>
      <c r="V1318" s="66">
        <v>0</v>
      </c>
      <c r="W1318" s="66">
        <v>1</v>
      </c>
      <c r="X1318" s="66">
        <v>0</v>
      </c>
      <c r="Y1318" s="66">
        <v>0</v>
      </c>
      <c r="Z1318" s="66">
        <v>0</v>
      </c>
      <c r="AA1318" s="66">
        <v>0</v>
      </c>
      <c r="AB1318" s="66">
        <v>1</v>
      </c>
      <c r="AC1318" s="66">
        <v>0</v>
      </c>
      <c r="AD1318" s="66">
        <v>2</v>
      </c>
      <c r="AE1318" s="66">
        <v>1</v>
      </c>
      <c r="AF1318" s="66">
        <v>9</v>
      </c>
      <c r="AG1318" s="62">
        <v>7</v>
      </c>
      <c r="AH1318" s="62">
        <v>0</v>
      </c>
      <c r="AI1318" s="6">
        <v>0</v>
      </c>
      <c r="AJ1318" s="62">
        <v>9</v>
      </c>
      <c r="AK1318" s="66">
        <v>0</v>
      </c>
      <c r="AL1318" s="66">
        <v>0</v>
      </c>
      <c r="AM1318" s="66">
        <v>0</v>
      </c>
      <c r="AN1318" s="66">
        <v>0.5</v>
      </c>
      <c r="AO1318" s="66">
        <v>3000</v>
      </c>
      <c r="AP1318" s="66">
        <v>0.2</v>
      </c>
      <c r="AQ1318" s="66">
        <v>20</v>
      </c>
      <c r="AR1318" s="62">
        <v>0</v>
      </c>
      <c r="AS1318" s="66" t="s">
        <v>158</v>
      </c>
      <c r="AT1318" s="15" t="s">
        <v>459</v>
      </c>
      <c r="AU1318" s="66" t="s">
        <v>192</v>
      </c>
      <c r="AV1318" s="66">
        <v>12000006</v>
      </c>
      <c r="AW1318" s="183">
        <v>20000025</v>
      </c>
      <c r="AX1318" s="82" t="s">
        <v>193</v>
      </c>
      <c r="AY1318" s="82" t="s">
        <v>158</v>
      </c>
      <c r="AZ1318" s="73">
        <v>0</v>
      </c>
      <c r="BA1318" s="73">
        <v>0</v>
      </c>
      <c r="BB1318" s="74"/>
      <c r="BC1318" s="66">
        <v>0</v>
      </c>
      <c r="BD1318" s="66">
        <v>0</v>
      </c>
      <c r="BE1318" s="66">
        <v>0</v>
      </c>
      <c r="BF1318" s="66">
        <v>0</v>
      </c>
      <c r="BG1318" s="66">
        <v>0</v>
      </c>
      <c r="BH1318" s="66">
        <v>0</v>
      </c>
      <c r="BI1318" s="66">
        <v>0</v>
      </c>
      <c r="BJ1318" s="6">
        <v>0</v>
      </c>
      <c r="BK1318" s="6">
        <v>0</v>
      </c>
      <c r="BL1318" s="6">
        <v>0</v>
      </c>
      <c r="BM1318" s="6">
        <v>0</v>
      </c>
      <c r="BN1318" s="6">
        <v>0</v>
      </c>
      <c r="BO1318" s="6">
        <v>0</v>
      </c>
    </row>
    <row r="1319" spans="3:67" ht="20.100000000000001" customHeight="1">
      <c r="C1319" s="66">
        <v>70000003</v>
      </c>
      <c r="D1319" s="82" t="s">
        <v>1849</v>
      </c>
      <c r="E1319" s="66">
        <v>1</v>
      </c>
      <c r="F1319" s="66">
        <v>60010500</v>
      </c>
      <c r="G1319" s="66">
        <v>0</v>
      </c>
      <c r="H1319" s="73">
        <v>0</v>
      </c>
      <c r="I1319" s="66">
        <v>1</v>
      </c>
      <c r="J1319" s="66">
        <v>0</v>
      </c>
      <c r="K1319" s="55">
        <v>0</v>
      </c>
      <c r="L1319" s="66">
        <v>0</v>
      </c>
      <c r="M1319" s="66">
        <v>0</v>
      </c>
      <c r="N1319" s="66">
        <v>1</v>
      </c>
      <c r="O1319" s="66">
        <v>0</v>
      </c>
      <c r="P1319" s="66">
        <v>0</v>
      </c>
      <c r="Q1319" s="66">
        <v>0</v>
      </c>
      <c r="R1319" s="6">
        <v>0</v>
      </c>
      <c r="S1319" s="66">
        <v>0</v>
      </c>
      <c r="T1319" s="55">
        <v>1</v>
      </c>
      <c r="U1319" s="66">
        <v>1</v>
      </c>
      <c r="V1319" s="66">
        <v>0</v>
      </c>
      <c r="W1319" s="66">
        <v>1</v>
      </c>
      <c r="X1319" s="66">
        <v>0</v>
      </c>
      <c r="Y1319" s="66">
        <v>0</v>
      </c>
      <c r="Z1319" s="66">
        <v>0</v>
      </c>
      <c r="AA1319" s="66">
        <v>0</v>
      </c>
      <c r="AB1319" s="66">
        <v>1</v>
      </c>
      <c r="AC1319" s="66">
        <v>0</v>
      </c>
      <c r="AD1319" s="66">
        <v>2</v>
      </c>
      <c r="AE1319" s="66">
        <v>1</v>
      </c>
      <c r="AF1319" s="66">
        <v>9</v>
      </c>
      <c r="AG1319" s="62">
        <v>7</v>
      </c>
      <c r="AH1319" s="62">
        <v>0</v>
      </c>
      <c r="AI1319" s="6">
        <v>0</v>
      </c>
      <c r="AJ1319" s="62">
        <v>9</v>
      </c>
      <c r="AK1319" s="66">
        <v>0</v>
      </c>
      <c r="AL1319" s="66">
        <v>0</v>
      </c>
      <c r="AM1319" s="66">
        <v>0</v>
      </c>
      <c r="AN1319" s="66">
        <v>0.5</v>
      </c>
      <c r="AO1319" s="66">
        <v>3000</v>
      </c>
      <c r="AP1319" s="66">
        <v>0.2</v>
      </c>
      <c r="AQ1319" s="66">
        <v>20</v>
      </c>
      <c r="AR1319" s="62">
        <v>0</v>
      </c>
      <c r="AS1319" s="66" t="s">
        <v>158</v>
      </c>
      <c r="AT1319" s="15" t="s">
        <v>459</v>
      </c>
      <c r="AU1319" s="66" t="s">
        <v>192</v>
      </c>
      <c r="AV1319" s="66">
        <v>10001004</v>
      </c>
      <c r="AW1319" s="183">
        <v>20000037</v>
      </c>
      <c r="AX1319" s="82" t="s">
        <v>193</v>
      </c>
      <c r="AY1319" s="82" t="s">
        <v>158</v>
      </c>
      <c r="AZ1319" s="73">
        <v>0</v>
      </c>
      <c r="BA1319" s="73">
        <v>0</v>
      </c>
      <c r="BB1319" s="74"/>
      <c r="BC1319" s="66">
        <v>0</v>
      </c>
      <c r="BD1319" s="66">
        <v>0</v>
      </c>
      <c r="BE1319" s="66">
        <v>0</v>
      </c>
      <c r="BF1319" s="66">
        <v>0</v>
      </c>
      <c r="BG1319" s="66">
        <v>0</v>
      </c>
      <c r="BH1319" s="66">
        <v>0</v>
      </c>
      <c r="BI1319" s="66">
        <v>0</v>
      </c>
      <c r="BJ1319" s="6">
        <v>0</v>
      </c>
      <c r="BK1319" s="6">
        <v>0</v>
      </c>
      <c r="BL1319" s="6">
        <v>0</v>
      </c>
      <c r="BM1319" s="6">
        <v>0</v>
      </c>
      <c r="BN1319" s="6">
        <v>0</v>
      </c>
      <c r="BO1319" s="6">
        <v>0</v>
      </c>
    </row>
    <row r="1320" spans="3:67" ht="20.100000000000001" customHeight="1">
      <c r="C1320" s="66">
        <v>70000004</v>
      </c>
      <c r="D1320" s="82" t="s">
        <v>1850</v>
      </c>
      <c r="E1320" s="66">
        <v>1</v>
      </c>
      <c r="F1320" s="66">
        <v>60010500</v>
      </c>
      <c r="G1320" s="66">
        <v>0</v>
      </c>
      <c r="H1320" s="73">
        <v>0</v>
      </c>
      <c r="I1320" s="66">
        <v>1</v>
      </c>
      <c r="J1320" s="66">
        <v>0</v>
      </c>
      <c r="K1320" s="55">
        <v>0</v>
      </c>
      <c r="L1320" s="66">
        <v>0</v>
      </c>
      <c r="M1320" s="66">
        <v>0</v>
      </c>
      <c r="N1320" s="66">
        <v>1</v>
      </c>
      <c r="O1320" s="66">
        <v>0</v>
      </c>
      <c r="P1320" s="66">
        <v>0</v>
      </c>
      <c r="Q1320" s="66">
        <v>0</v>
      </c>
      <c r="R1320" s="6">
        <v>0</v>
      </c>
      <c r="S1320" s="66">
        <v>0</v>
      </c>
      <c r="T1320" s="55">
        <v>1</v>
      </c>
      <c r="U1320" s="66">
        <v>1</v>
      </c>
      <c r="V1320" s="66">
        <v>0</v>
      </c>
      <c r="W1320" s="66">
        <v>1</v>
      </c>
      <c r="X1320" s="66">
        <v>0</v>
      </c>
      <c r="Y1320" s="66">
        <v>0</v>
      </c>
      <c r="Z1320" s="66">
        <v>0</v>
      </c>
      <c r="AA1320" s="66">
        <v>0</v>
      </c>
      <c r="AB1320" s="66">
        <v>1</v>
      </c>
      <c r="AC1320" s="66">
        <v>0</v>
      </c>
      <c r="AD1320" s="66">
        <v>2</v>
      </c>
      <c r="AE1320" s="66">
        <v>1</v>
      </c>
      <c r="AF1320" s="66">
        <v>9</v>
      </c>
      <c r="AG1320" s="62">
        <v>7</v>
      </c>
      <c r="AH1320" s="62">
        <v>0</v>
      </c>
      <c r="AI1320" s="6">
        <v>0</v>
      </c>
      <c r="AJ1320" s="62">
        <v>9</v>
      </c>
      <c r="AK1320" s="66">
        <v>0</v>
      </c>
      <c r="AL1320" s="66">
        <v>0</v>
      </c>
      <c r="AM1320" s="66">
        <v>0</v>
      </c>
      <c r="AN1320" s="66">
        <v>0.5</v>
      </c>
      <c r="AO1320" s="66">
        <v>3000</v>
      </c>
      <c r="AP1320" s="66">
        <v>0.2</v>
      </c>
      <c r="AQ1320" s="66">
        <v>20</v>
      </c>
      <c r="AR1320" s="62">
        <v>0</v>
      </c>
      <c r="AS1320" s="66" t="s">
        <v>158</v>
      </c>
      <c r="AT1320" s="15" t="s">
        <v>459</v>
      </c>
      <c r="AU1320" s="66" t="s">
        <v>192</v>
      </c>
      <c r="AV1320" s="66">
        <v>12000006</v>
      </c>
      <c r="AW1320" s="183">
        <v>20000038</v>
      </c>
      <c r="AX1320" s="82" t="s">
        <v>193</v>
      </c>
      <c r="AY1320" s="82" t="s">
        <v>158</v>
      </c>
      <c r="AZ1320" s="73">
        <v>0</v>
      </c>
      <c r="BA1320" s="73">
        <v>0</v>
      </c>
      <c r="BB1320" s="74"/>
      <c r="BC1320" s="66">
        <v>0</v>
      </c>
      <c r="BD1320" s="66">
        <v>0</v>
      </c>
      <c r="BE1320" s="66">
        <v>0</v>
      </c>
      <c r="BF1320" s="66">
        <v>0</v>
      </c>
      <c r="BG1320" s="66">
        <v>0</v>
      </c>
      <c r="BH1320" s="66">
        <v>0</v>
      </c>
      <c r="BI1320" s="66">
        <v>0</v>
      </c>
      <c r="BJ1320" s="6">
        <v>0</v>
      </c>
      <c r="BK1320" s="6">
        <v>0</v>
      </c>
      <c r="BL1320" s="6">
        <v>0</v>
      </c>
      <c r="BM1320" s="6">
        <v>0</v>
      </c>
      <c r="BN1320" s="6">
        <v>0</v>
      </c>
      <c r="BO1320" s="6">
        <v>0</v>
      </c>
    </row>
    <row r="1321" spans="3:67" ht="20.100000000000001" customHeight="1">
      <c r="C1321" s="66">
        <v>70000005</v>
      </c>
      <c r="D1321" s="15" t="s">
        <v>1851</v>
      </c>
      <c r="E1321" s="14">
        <v>1</v>
      </c>
      <c r="F1321" s="14">
        <v>60010500</v>
      </c>
      <c r="G1321" s="14">
        <v>0</v>
      </c>
      <c r="H1321" s="13">
        <v>0</v>
      </c>
      <c r="I1321" s="14">
        <v>1</v>
      </c>
      <c r="J1321" s="14">
        <v>3</v>
      </c>
      <c r="K1321" s="11">
        <v>0</v>
      </c>
      <c r="L1321" s="14">
        <v>0</v>
      </c>
      <c r="M1321" s="14">
        <v>0</v>
      </c>
      <c r="N1321" s="14">
        <v>1</v>
      </c>
      <c r="O1321" s="14">
        <v>0</v>
      </c>
      <c r="P1321" s="14">
        <v>0</v>
      </c>
      <c r="Q1321" s="14">
        <v>0</v>
      </c>
      <c r="R1321" s="6">
        <v>0</v>
      </c>
      <c r="S1321" s="14">
        <v>60000332</v>
      </c>
      <c r="T1321" s="11">
        <v>0</v>
      </c>
      <c r="U1321" s="14">
        <v>1</v>
      </c>
      <c r="V1321" s="14">
        <v>0</v>
      </c>
      <c r="W1321" s="14">
        <v>0</v>
      </c>
      <c r="X1321" s="14">
        <v>0</v>
      </c>
      <c r="Y1321" s="14">
        <v>0</v>
      </c>
      <c r="Z1321" s="14">
        <v>0</v>
      </c>
      <c r="AA1321" s="14">
        <v>0</v>
      </c>
      <c r="AB1321" s="14">
        <v>1</v>
      </c>
      <c r="AC1321" s="14">
        <v>0</v>
      </c>
      <c r="AD1321" s="14">
        <v>1</v>
      </c>
      <c r="AE1321" s="14">
        <v>1</v>
      </c>
      <c r="AF1321" s="14">
        <v>2</v>
      </c>
      <c r="AG1321" s="6">
        <v>7</v>
      </c>
      <c r="AH1321" s="6">
        <v>0</v>
      </c>
      <c r="AI1321" s="6">
        <v>0</v>
      </c>
      <c r="AJ1321" s="6">
        <v>3</v>
      </c>
      <c r="AK1321" s="14">
        <v>0</v>
      </c>
      <c r="AL1321" s="14">
        <v>0</v>
      </c>
      <c r="AM1321" s="17">
        <v>0</v>
      </c>
      <c r="AN1321" s="11">
        <v>0.1</v>
      </c>
      <c r="AO1321" s="14">
        <v>3000</v>
      </c>
      <c r="AP1321" s="14">
        <v>0</v>
      </c>
      <c r="AQ1321" s="14">
        <v>40</v>
      </c>
      <c r="AR1321" s="6">
        <v>0</v>
      </c>
      <c r="AS1321" s="14" t="s">
        <v>158</v>
      </c>
      <c r="AT1321" s="12" t="s">
        <v>179</v>
      </c>
      <c r="AU1321" s="14" t="s">
        <v>192</v>
      </c>
      <c r="AV1321" s="14">
        <v>0</v>
      </c>
      <c r="AW1321" s="10">
        <v>0</v>
      </c>
      <c r="AX1321" s="15" t="s">
        <v>193</v>
      </c>
      <c r="AY1321" s="15" t="s">
        <v>158</v>
      </c>
      <c r="AZ1321" s="13">
        <v>0</v>
      </c>
      <c r="BA1321" s="13">
        <v>0</v>
      </c>
      <c r="BB1321" s="37"/>
      <c r="BC1321" s="14">
        <v>0</v>
      </c>
      <c r="BD1321" s="14">
        <v>0</v>
      </c>
      <c r="BE1321" s="14">
        <v>0</v>
      </c>
      <c r="BF1321" s="14">
        <v>0</v>
      </c>
      <c r="BG1321" s="14">
        <v>0</v>
      </c>
      <c r="BH1321" s="14">
        <v>0</v>
      </c>
      <c r="BI1321" s="14">
        <v>0</v>
      </c>
      <c r="BJ1321" s="6">
        <v>0</v>
      </c>
      <c r="BK1321" s="6">
        <v>0</v>
      </c>
      <c r="BL1321" s="6">
        <v>0</v>
      </c>
      <c r="BM1321" s="6">
        <v>0</v>
      </c>
      <c r="BN1321" s="6">
        <v>0</v>
      </c>
      <c r="BO1321" s="6">
        <v>0</v>
      </c>
    </row>
    <row r="1322" spans="3:67" ht="20.100000000000001" customHeight="1">
      <c r="C1322" s="66">
        <v>70000006</v>
      </c>
      <c r="D1322" s="82" t="s">
        <v>1848</v>
      </c>
      <c r="E1322" s="66">
        <v>1</v>
      </c>
      <c r="F1322" s="66">
        <v>60010500</v>
      </c>
      <c r="G1322" s="66">
        <v>0</v>
      </c>
      <c r="H1322" s="73">
        <v>0</v>
      </c>
      <c r="I1322" s="66">
        <v>1</v>
      </c>
      <c r="J1322" s="66">
        <v>0</v>
      </c>
      <c r="K1322" s="55">
        <v>0</v>
      </c>
      <c r="L1322" s="66">
        <v>0</v>
      </c>
      <c r="M1322" s="66">
        <v>0</v>
      </c>
      <c r="N1322" s="66">
        <v>1</v>
      </c>
      <c r="O1322" s="66">
        <v>0</v>
      </c>
      <c r="P1322" s="66">
        <v>0</v>
      </c>
      <c r="Q1322" s="66">
        <v>0</v>
      </c>
      <c r="R1322" s="6">
        <v>0</v>
      </c>
      <c r="S1322" s="66">
        <v>0</v>
      </c>
      <c r="T1322" s="55">
        <v>1</v>
      </c>
      <c r="U1322" s="66">
        <v>1</v>
      </c>
      <c r="V1322" s="66">
        <v>0</v>
      </c>
      <c r="W1322" s="66">
        <v>1</v>
      </c>
      <c r="X1322" s="66">
        <v>0</v>
      </c>
      <c r="Y1322" s="66">
        <v>0</v>
      </c>
      <c r="Z1322" s="66">
        <v>0</v>
      </c>
      <c r="AA1322" s="66">
        <v>0</v>
      </c>
      <c r="AB1322" s="66">
        <v>1</v>
      </c>
      <c r="AC1322" s="66">
        <v>0</v>
      </c>
      <c r="AD1322" s="66">
        <v>1</v>
      </c>
      <c r="AE1322" s="66">
        <v>1</v>
      </c>
      <c r="AF1322" s="66">
        <v>9</v>
      </c>
      <c r="AG1322" s="62">
        <v>7</v>
      </c>
      <c r="AH1322" s="62">
        <v>0</v>
      </c>
      <c r="AI1322" s="6">
        <v>0</v>
      </c>
      <c r="AJ1322" s="62">
        <v>9</v>
      </c>
      <c r="AK1322" s="66">
        <v>0</v>
      </c>
      <c r="AL1322" s="66">
        <v>0</v>
      </c>
      <c r="AM1322" s="66">
        <v>0</v>
      </c>
      <c r="AN1322" s="66">
        <v>0.5</v>
      </c>
      <c r="AO1322" s="66">
        <v>3000</v>
      </c>
      <c r="AP1322" s="66">
        <v>0.5</v>
      </c>
      <c r="AQ1322" s="66">
        <v>20</v>
      </c>
      <c r="AR1322" s="62">
        <v>0</v>
      </c>
      <c r="AS1322" s="66" t="s">
        <v>158</v>
      </c>
      <c r="AT1322" s="15" t="s">
        <v>459</v>
      </c>
      <c r="AU1322" s="66" t="s">
        <v>192</v>
      </c>
      <c r="AV1322" s="66">
        <v>12000006</v>
      </c>
      <c r="AW1322" s="183">
        <v>20000025</v>
      </c>
      <c r="AX1322" s="82" t="s">
        <v>193</v>
      </c>
      <c r="AY1322" s="82" t="s">
        <v>158</v>
      </c>
      <c r="AZ1322" s="73">
        <v>0</v>
      </c>
      <c r="BA1322" s="73">
        <v>0</v>
      </c>
      <c r="BB1322" s="74"/>
      <c r="BC1322" s="66">
        <v>0</v>
      </c>
      <c r="BD1322" s="66">
        <v>0</v>
      </c>
      <c r="BE1322" s="66">
        <v>0</v>
      </c>
      <c r="BF1322" s="66">
        <v>0</v>
      </c>
      <c r="BG1322" s="66">
        <v>0</v>
      </c>
      <c r="BH1322" s="66">
        <v>0</v>
      </c>
      <c r="BI1322" s="66">
        <v>0</v>
      </c>
      <c r="BJ1322" s="6">
        <v>0</v>
      </c>
      <c r="BK1322" s="6">
        <v>0</v>
      </c>
      <c r="BL1322" s="6">
        <v>0</v>
      </c>
      <c r="BM1322" s="6">
        <v>0</v>
      </c>
      <c r="BN1322" s="6">
        <v>0</v>
      </c>
      <c r="BO1322" s="6">
        <v>0</v>
      </c>
    </row>
    <row r="1323" spans="3:67" ht="20.100000000000001" customHeight="1">
      <c r="C1323" s="14">
        <v>70000011</v>
      </c>
      <c r="D1323" s="15" t="s">
        <v>1852</v>
      </c>
      <c r="E1323" s="14">
        <v>1</v>
      </c>
      <c r="F1323" s="14">
        <v>0</v>
      </c>
      <c r="G1323" s="14">
        <v>0</v>
      </c>
      <c r="H1323" s="13">
        <v>0</v>
      </c>
      <c r="I1323" s="14">
        <v>1</v>
      </c>
      <c r="J1323" s="14">
        <v>0</v>
      </c>
      <c r="K1323" s="14">
        <v>0</v>
      </c>
      <c r="L1323" s="14">
        <v>0</v>
      </c>
      <c r="M1323" s="14">
        <v>0</v>
      </c>
      <c r="N1323" s="14">
        <v>1</v>
      </c>
      <c r="O1323" s="14">
        <v>0</v>
      </c>
      <c r="P1323" s="14">
        <v>0</v>
      </c>
      <c r="Q1323" s="14">
        <v>0</v>
      </c>
      <c r="R1323" s="6">
        <v>0</v>
      </c>
      <c r="S1323" s="13">
        <v>0</v>
      </c>
      <c r="T1323" s="11">
        <v>0</v>
      </c>
      <c r="U1323" s="14">
        <v>1</v>
      </c>
      <c r="V1323" s="14">
        <v>0</v>
      </c>
      <c r="W1323" s="14">
        <v>1</v>
      </c>
      <c r="X1323" s="14">
        <v>0</v>
      </c>
      <c r="Y1323" s="14">
        <v>0</v>
      </c>
      <c r="Z1323" s="14">
        <v>0</v>
      </c>
      <c r="AA1323" s="14">
        <v>0</v>
      </c>
      <c r="AB1323" s="14">
        <v>1</v>
      </c>
      <c r="AC1323" s="14">
        <v>0</v>
      </c>
      <c r="AD1323" s="14">
        <v>1</v>
      </c>
      <c r="AE1323" s="14">
        <v>1</v>
      </c>
      <c r="AF1323" s="14">
        <v>2</v>
      </c>
      <c r="AG1323" s="6">
        <v>7</v>
      </c>
      <c r="AH1323" s="6">
        <v>0</v>
      </c>
      <c r="AI1323" s="6">
        <v>0</v>
      </c>
      <c r="AJ1323" s="6">
        <v>0</v>
      </c>
      <c r="AK1323" s="14">
        <v>0</v>
      </c>
      <c r="AL1323" s="14">
        <v>0</v>
      </c>
      <c r="AM1323" s="14">
        <v>0</v>
      </c>
      <c r="AN1323" s="14">
        <v>0</v>
      </c>
      <c r="AO1323" s="14">
        <v>1000</v>
      </c>
      <c r="AP1323" s="14">
        <v>0.5</v>
      </c>
      <c r="AQ1323" s="14">
        <v>0</v>
      </c>
      <c r="AR1323" s="6">
        <v>0</v>
      </c>
      <c r="AS1323" s="14" t="s">
        <v>158</v>
      </c>
      <c r="AT1323" s="15" t="s">
        <v>459</v>
      </c>
      <c r="AU1323" s="66">
        <v>0</v>
      </c>
      <c r="AV1323" s="10">
        <v>12000006</v>
      </c>
      <c r="AW1323" s="14">
        <v>0</v>
      </c>
      <c r="AX1323" s="15" t="s">
        <v>160</v>
      </c>
      <c r="AY1323" s="15" t="s">
        <v>158</v>
      </c>
      <c r="AZ1323" s="13">
        <v>0</v>
      </c>
      <c r="BA1323" s="13">
        <v>0</v>
      </c>
      <c r="BB1323" s="68"/>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66">
        <v>70000012</v>
      </c>
      <c r="D1324" s="82" t="s">
        <v>1853</v>
      </c>
      <c r="E1324" s="66">
        <v>1</v>
      </c>
      <c r="F1324" s="66">
        <v>60010500</v>
      </c>
      <c r="G1324" s="66">
        <v>0</v>
      </c>
      <c r="H1324" s="73">
        <v>0</v>
      </c>
      <c r="I1324" s="66">
        <v>1</v>
      </c>
      <c r="J1324" s="66">
        <v>0</v>
      </c>
      <c r="K1324" s="55">
        <v>0</v>
      </c>
      <c r="L1324" s="66">
        <v>0</v>
      </c>
      <c r="M1324" s="66">
        <v>0</v>
      </c>
      <c r="N1324" s="66">
        <v>1</v>
      </c>
      <c r="O1324" s="66">
        <v>0</v>
      </c>
      <c r="P1324" s="66">
        <v>0</v>
      </c>
      <c r="Q1324" s="66">
        <v>0</v>
      </c>
      <c r="R1324" s="6">
        <v>0</v>
      </c>
      <c r="S1324" s="66">
        <v>0</v>
      </c>
      <c r="T1324" s="55">
        <v>1</v>
      </c>
      <c r="U1324" s="66">
        <v>1</v>
      </c>
      <c r="V1324" s="66">
        <v>0</v>
      </c>
      <c r="W1324" s="66">
        <v>1</v>
      </c>
      <c r="X1324" s="66">
        <v>0</v>
      </c>
      <c r="Y1324" s="66">
        <v>0</v>
      </c>
      <c r="Z1324" s="66">
        <v>0</v>
      </c>
      <c r="AA1324" s="66">
        <v>0</v>
      </c>
      <c r="AB1324" s="66">
        <v>1</v>
      </c>
      <c r="AC1324" s="66">
        <v>0</v>
      </c>
      <c r="AD1324" s="66">
        <v>1.2</v>
      </c>
      <c r="AE1324" s="66">
        <v>1</v>
      </c>
      <c r="AF1324" s="66">
        <v>9</v>
      </c>
      <c r="AG1324" s="62">
        <v>7</v>
      </c>
      <c r="AH1324" s="62">
        <v>0</v>
      </c>
      <c r="AI1324" s="6">
        <v>0</v>
      </c>
      <c r="AJ1324" s="62">
        <v>9</v>
      </c>
      <c r="AK1324" s="66">
        <v>0</v>
      </c>
      <c r="AL1324" s="66">
        <v>0</v>
      </c>
      <c r="AM1324" s="66">
        <v>0</v>
      </c>
      <c r="AN1324" s="66">
        <v>0.5</v>
      </c>
      <c r="AO1324" s="66">
        <v>3000</v>
      </c>
      <c r="AP1324" s="66">
        <v>0.2</v>
      </c>
      <c r="AQ1324" s="66">
        <v>20</v>
      </c>
      <c r="AR1324" s="62">
        <v>0</v>
      </c>
      <c r="AS1324" s="66" t="s">
        <v>158</v>
      </c>
      <c r="AT1324" s="15" t="s">
        <v>459</v>
      </c>
      <c r="AU1324" s="66" t="s">
        <v>192</v>
      </c>
      <c r="AV1324" s="66">
        <v>12000006</v>
      </c>
      <c r="AW1324" s="183">
        <v>20000025</v>
      </c>
      <c r="AX1324" s="82" t="s">
        <v>193</v>
      </c>
      <c r="AY1324" s="82" t="s">
        <v>158</v>
      </c>
      <c r="AZ1324" s="73">
        <v>0</v>
      </c>
      <c r="BA1324" s="73">
        <v>0</v>
      </c>
      <c r="BB1324" s="74"/>
      <c r="BC1324" s="66">
        <v>0</v>
      </c>
      <c r="BD1324" s="66">
        <v>0</v>
      </c>
      <c r="BE1324" s="66">
        <v>0</v>
      </c>
      <c r="BF1324" s="66">
        <v>0</v>
      </c>
      <c r="BG1324" s="66">
        <v>0</v>
      </c>
      <c r="BH1324" s="66">
        <v>0</v>
      </c>
      <c r="BI1324" s="66">
        <v>0</v>
      </c>
      <c r="BJ1324" s="6">
        <v>0</v>
      </c>
      <c r="BK1324" s="6">
        <v>0</v>
      </c>
      <c r="BL1324" s="6">
        <v>0</v>
      </c>
      <c r="BM1324" s="6">
        <v>0</v>
      </c>
      <c r="BN1324" s="6">
        <v>0</v>
      </c>
      <c r="BO1324" s="6">
        <v>0</v>
      </c>
    </row>
    <row r="1325" spans="3:67" ht="20.100000000000001" customHeight="1">
      <c r="C1325" s="14">
        <v>70001001</v>
      </c>
      <c r="D1325" s="12" t="s">
        <v>387</v>
      </c>
      <c r="E1325" s="14">
        <v>1</v>
      </c>
      <c r="F1325" s="11">
        <v>60010300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350</v>
      </c>
      <c r="Y1325" s="11">
        <v>0</v>
      </c>
      <c r="Z1325" s="11">
        <v>0</v>
      </c>
      <c r="AA1325" s="11">
        <v>0</v>
      </c>
      <c r="AB1325" s="11">
        <v>0</v>
      </c>
      <c r="AC1325" s="11">
        <v>0</v>
      </c>
      <c r="AD1325" s="11">
        <v>9</v>
      </c>
      <c r="AE1325" s="11">
        <v>2</v>
      </c>
      <c r="AF1325" s="11" t="s">
        <v>167</v>
      </c>
      <c r="AG1325" s="6">
        <v>0</v>
      </c>
      <c r="AH1325" s="6">
        <v>2</v>
      </c>
      <c r="AI1325" s="6">
        <v>0</v>
      </c>
      <c r="AJ1325" s="6">
        <v>1.5</v>
      </c>
      <c r="AK1325" s="11">
        <v>0</v>
      </c>
      <c r="AL1325" s="11">
        <v>0</v>
      </c>
      <c r="AM1325" s="11">
        <v>0</v>
      </c>
      <c r="AN1325" s="11">
        <v>1</v>
      </c>
      <c r="AO1325" s="11">
        <v>3000</v>
      </c>
      <c r="AP1325" s="11">
        <v>0.5</v>
      </c>
      <c r="AQ1325" s="11">
        <v>0</v>
      </c>
      <c r="AR1325" s="6">
        <v>0</v>
      </c>
      <c r="AS1325" s="11" t="s">
        <v>158</v>
      </c>
      <c r="AT1325" s="12" t="s">
        <v>214</v>
      </c>
      <c r="AU1325" s="11" t="s">
        <v>356</v>
      </c>
      <c r="AV1325" s="14">
        <v>10000007</v>
      </c>
      <c r="AW1325" s="14">
        <v>21000110</v>
      </c>
      <c r="AX1325" s="12" t="s">
        <v>160</v>
      </c>
      <c r="AY1325" s="11">
        <v>0</v>
      </c>
      <c r="AZ1325" s="13">
        <v>0</v>
      </c>
      <c r="BA1325" s="13">
        <v>0</v>
      </c>
      <c r="BB1325" s="37" t="s">
        <v>375</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70101001</v>
      </c>
      <c r="D1326" s="12" t="s">
        <v>382</v>
      </c>
      <c r="E1326" s="14">
        <v>1</v>
      </c>
      <c r="F1326" s="11">
        <v>60010300</v>
      </c>
      <c r="G1326" s="14">
        <v>0</v>
      </c>
      <c r="H1326" s="13">
        <v>0</v>
      </c>
      <c r="I1326" s="14">
        <v>1</v>
      </c>
      <c r="J1326" s="14">
        <v>0</v>
      </c>
      <c r="K1326" s="14">
        <v>0</v>
      </c>
      <c r="L1326" s="11">
        <v>0</v>
      </c>
      <c r="M1326" s="11">
        <v>0</v>
      </c>
      <c r="N1326" s="11">
        <v>2</v>
      </c>
      <c r="O1326" s="11">
        <v>2</v>
      </c>
      <c r="P1326" s="11">
        <v>0.8</v>
      </c>
      <c r="Q1326" s="11">
        <v>0</v>
      </c>
      <c r="R1326" s="6">
        <v>0</v>
      </c>
      <c r="S1326" s="11">
        <v>0</v>
      </c>
      <c r="T1326" s="11">
        <v>1</v>
      </c>
      <c r="U1326" s="11">
        <v>2</v>
      </c>
      <c r="V1326" s="11">
        <v>0</v>
      </c>
      <c r="W1326" s="11">
        <v>0</v>
      </c>
      <c r="X1326" s="11">
        <v>0</v>
      </c>
      <c r="Y1326" s="11">
        <v>0</v>
      </c>
      <c r="Z1326" s="11">
        <v>0</v>
      </c>
      <c r="AA1326" s="11">
        <v>0</v>
      </c>
      <c r="AB1326" s="11">
        <v>0</v>
      </c>
      <c r="AC1326" s="11">
        <v>0</v>
      </c>
      <c r="AD1326" s="11">
        <v>20</v>
      </c>
      <c r="AE1326" s="11">
        <v>0</v>
      </c>
      <c r="AF1326" s="11">
        <v>0</v>
      </c>
      <c r="AG1326" s="6">
        <v>2</v>
      </c>
      <c r="AH1326" s="6">
        <v>2</v>
      </c>
      <c r="AI1326" s="6">
        <v>0</v>
      </c>
      <c r="AJ1326" s="6">
        <v>1.5</v>
      </c>
      <c r="AK1326" s="11">
        <v>0</v>
      </c>
      <c r="AL1326" s="11">
        <v>0</v>
      </c>
      <c r="AM1326" s="11">
        <v>0</v>
      </c>
      <c r="AN1326" s="11">
        <v>1</v>
      </c>
      <c r="AO1326" s="11">
        <v>3000</v>
      </c>
      <c r="AP1326" s="11">
        <v>0.5</v>
      </c>
      <c r="AQ1326" s="11">
        <v>0</v>
      </c>
      <c r="AR1326" s="6">
        <v>0</v>
      </c>
      <c r="AS1326" s="11" t="s">
        <v>158</v>
      </c>
      <c r="AT1326" s="12" t="s">
        <v>159</v>
      </c>
      <c r="AU1326" s="11" t="s">
        <v>356</v>
      </c>
      <c r="AV1326" s="14">
        <v>0</v>
      </c>
      <c r="AW1326" s="14">
        <v>0</v>
      </c>
      <c r="AX1326" s="12" t="s">
        <v>344</v>
      </c>
      <c r="AY1326" s="11" t="s">
        <v>1854</v>
      </c>
      <c r="AZ1326" s="13">
        <v>0</v>
      </c>
      <c r="BA1326" s="13">
        <v>0</v>
      </c>
      <c r="BB1326" s="37" t="s">
        <v>1855</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1.75" customHeight="1">
      <c r="C1327" s="14">
        <v>70102001</v>
      </c>
      <c r="D1327" s="12" t="s">
        <v>347</v>
      </c>
      <c r="E1327" s="14">
        <v>1</v>
      </c>
      <c r="F1327" s="11">
        <v>60010100</v>
      </c>
      <c r="G1327" s="14">
        <v>0</v>
      </c>
      <c r="H1327" s="13">
        <v>0</v>
      </c>
      <c r="I1327" s="14">
        <v>1</v>
      </c>
      <c r="J1327" s="14">
        <v>0</v>
      </c>
      <c r="K1327" s="14">
        <v>0</v>
      </c>
      <c r="L1327" s="11">
        <v>0</v>
      </c>
      <c r="M1327" s="11">
        <v>0</v>
      </c>
      <c r="N1327" s="11">
        <v>2</v>
      </c>
      <c r="O1327" s="11">
        <v>3</v>
      </c>
      <c r="P1327" s="11">
        <v>1</v>
      </c>
      <c r="Q1327" s="11">
        <v>0</v>
      </c>
      <c r="R1327" s="6">
        <v>0</v>
      </c>
      <c r="S1327" s="11">
        <v>0</v>
      </c>
      <c r="T1327" s="11">
        <v>1</v>
      </c>
      <c r="U1327" s="11">
        <v>2</v>
      </c>
      <c r="V1327" s="11">
        <v>0</v>
      </c>
      <c r="W1327" s="11">
        <v>3</v>
      </c>
      <c r="X1327" s="11">
        <v>0</v>
      </c>
      <c r="Y1327" s="11">
        <v>1</v>
      </c>
      <c r="Z1327" s="11">
        <v>0</v>
      </c>
      <c r="AA1327" s="11">
        <v>0</v>
      </c>
      <c r="AB1327" s="11">
        <v>0</v>
      </c>
      <c r="AC1327" s="11">
        <v>0</v>
      </c>
      <c r="AD1327" s="11">
        <v>9</v>
      </c>
      <c r="AE1327" s="11">
        <v>1</v>
      </c>
      <c r="AF1327" s="11">
        <v>4</v>
      </c>
      <c r="AG1327" s="6">
        <v>0</v>
      </c>
      <c r="AH1327" s="6">
        <v>1</v>
      </c>
      <c r="AI1327" s="6">
        <v>0</v>
      </c>
      <c r="AJ1327" s="6">
        <v>2</v>
      </c>
      <c r="AK1327" s="11">
        <v>0</v>
      </c>
      <c r="AL1327" s="11">
        <v>0</v>
      </c>
      <c r="AM1327" s="11">
        <v>0</v>
      </c>
      <c r="AN1327" s="11">
        <v>3</v>
      </c>
      <c r="AO1327" s="11">
        <v>5000</v>
      </c>
      <c r="AP1327" s="11">
        <v>2.5</v>
      </c>
      <c r="AQ1327" s="11">
        <v>0</v>
      </c>
      <c r="AR1327" s="6">
        <v>0</v>
      </c>
      <c r="AS1327" s="11" t="s">
        <v>348</v>
      </c>
      <c r="AT1327" s="12" t="s">
        <v>214</v>
      </c>
      <c r="AU1327" s="11" t="s">
        <v>349</v>
      </c>
      <c r="AV1327" s="14">
        <v>10000007</v>
      </c>
      <c r="AW1327" s="14">
        <v>70102001</v>
      </c>
      <c r="AX1327" s="12" t="s">
        <v>160</v>
      </c>
      <c r="AY1327" s="11" t="s">
        <v>1856</v>
      </c>
      <c r="AZ1327" s="13">
        <v>0</v>
      </c>
      <c r="BA1327" s="13">
        <v>0</v>
      </c>
      <c r="BB1327" s="37" t="s">
        <v>351</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20.100000000000001" customHeight="1">
      <c r="C1328" s="14">
        <v>70102002</v>
      </c>
      <c r="D1328" s="15" t="s">
        <v>352</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158</v>
      </c>
      <c r="AT1328" s="15" t="s">
        <v>159</v>
      </c>
      <c r="AU1328" s="14" t="s">
        <v>247</v>
      </c>
      <c r="AV1328" s="14">
        <v>0</v>
      </c>
      <c r="AW1328" s="14">
        <v>40000003</v>
      </c>
      <c r="AX1328" s="15" t="s">
        <v>160</v>
      </c>
      <c r="AY1328" s="15" t="s">
        <v>158</v>
      </c>
      <c r="AZ1328" s="13">
        <v>0</v>
      </c>
      <c r="BA1328" s="13">
        <v>0</v>
      </c>
      <c r="BB1328" s="68" t="s">
        <v>353</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70103001</v>
      </c>
      <c r="D1329" s="12" t="s">
        <v>355</v>
      </c>
      <c r="E1329" s="14">
        <v>1</v>
      </c>
      <c r="F1329" s="11">
        <v>60010300</v>
      </c>
      <c r="G1329" s="14">
        <v>0</v>
      </c>
      <c r="H1329" s="13">
        <v>0</v>
      </c>
      <c r="I1329" s="14">
        <v>1</v>
      </c>
      <c r="J1329" s="14">
        <v>0</v>
      </c>
      <c r="K1329" s="14">
        <v>0</v>
      </c>
      <c r="L1329" s="11">
        <v>0</v>
      </c>
      <c r="M1329" s="11">
        <v>0</v>
      </c>
      <c r="N1329" s="11">
        <v>2</v>
      </c>
      <c r="O1329" s="11">
        <v>1</v>
      </c>
      <c r="P1329" s="11">
        <v>0.5</v>
      </c>
      <c r="Q1329" s="11">
        <v>0</v>
      </c>
      <c r="R1329" s="6">
        <v>0</v>
      </c>
      <c r="S1329" s="11">
        <v>0</v>
      </c>
      <c r="T1329" s="11">
        <v>1</v>
      </c>
      <c r="U1329" s="11">
        <v>2</v>
      </c>
      <c r="V1329" s="11">
        <v>0</v>
      </c>
      <c r="W1329" s="11">
        <v>3</v>
      </c>
      <c r="X1329" s="11">
        <v>0</v>
      </c>
      <c r="Y1329" s="11">
        <v>0</v>
      </c>
      <c r="Z1329" s="11">
        <v>0</v>
      </c>
      <c r="AA1329" s="11">
        <v>0</v>
      </c>
      <c r="AB1329" s="11">
        <v>0</v>
      </c>
      <c r="AC1329" s="11">
        <v>0</v>
      </c>
      <c r="AD1329" s="11">
        <v>12</v>
      </c>
      <c r="AE1329" s="11">
        <v>2</v>
      </c>
      <c r="AF1329" s="11" t="s">
        <v>167</v>
      </c>
      <c r="AG1329" s="6">
        <v>0</v>
      </c>
      <c r="AH1329" s="6">
        <v>2</v>
      </c>
      <c r="AI1329" s="6">
        <v>0</v>
      </c>
      <c r="AJ1329" s="6">
        <v>1.5</v>
      </c>
      <c r="AK1329" s="11">
        <v>0</v>
      </c>
      <c r="AL1329" s="11">
        <v>0</v>
      </c>
      <c r="AM1329" s="11">
        <v>0</v>
      </c>
      <c r="AN1329" s="11">
        <v>1.1000000000000001</v>
      </c>
      <c r="AO1329" s="11">
        <v>3000</v>
      </c>
      <c r="AP1329" s="11">
        <v>1.1000000000000001</v>
      </c>
      <c r="AQ1329" s="11">
        <v>0</v>
      </c>
      <c r="AR1329" s="6">
        <v>0</v>
      </c>
      <c r="AS1329" s="11" t="s">
        <v>158</v>
      </c>
      <c r="AT1329" s="15" t="s">
        <v>214</v>
      </c>
      <c r="AU1329" s="11" t="s">
        <v>356</v>
      </c>
      <c r="AV1329" s="14">
        <v>10001007</v>
      </c>
      <c r="AW1329" s="14">
        <v>70103001</v>
      </c>
      <c r="AX1329" s="12" t="s">
        <v>160</v>
      </c>
      <c r="AY1329" s="11">
        <v>0</v>
      </c>
      <c r="AZ1329" s="13">
        <v>0</v>
      </c>
      <c r="BA1329" s="13">
        <v>0</v>
      </c>
      <c r="BB1329" s="37" t="s">
        <v>357</v>
      </c>
      <c r="BC1329" s="11">
        <v>0</v>
      </c>
      <c r="BD1329" s="11">
        <v>0</v>
      </c>
      <c r="BE1329" s="11">
        <v>0</v>
      </c>
      <c r="BF1329" s="11">
        <v>0</v>
      </c>
      <c r="BG1329" s="11">
        <v>0</v>
      </c>
      <c r="BH1329" s="11">
        <v>0</v>
      </c>
      <c r="BI1329" s="9">
        <v>0</v>
      </c>
      <c r="BJ1329" s="6">
        <v>0</v>
      </c>
      <c r="BK1329" s="6">
        <v>0</v>
      </c>
      <c r="BL1329" s="6">
        <v>0</v>
      </c>
      <c r="BM1329" s="6">
        <v>0</v>
      </c>
      <c r="BN1329" s="6">
        <v>0</v>
      </c>
      <c r="BO1329" s="6">
        <v>0</v>
      </c>
    </row>
    <row r="1330" spans="3:67" ht="20.100000000000001" customHeight="1">
      <c r="C1330" s="14">
        <v>70103002</v>
      </c>
      <c r="D1330" s="15" t="s">
        <v>352</v>
      </c>
      <c r="E1330" s="14">
        <v>1</v>
      </c>
      <c r="F1330" s="14">
        <v>60010500</v>
      </c>
      <c r="G1330" s="14">
        <v>0</v>
      </c>
      <c r="H1330" s="13">
        <v>0</v>
      </c>
      <c r="I1330" s="14">
        <v>1</v>
      </c>
      <c r="J1330" s="14">
        <v>0</v>
      </c>
      <c r="K1330" s="14">
        <v>0</v>
      </c>
      <c r="L1330" s="14">
        <v>0</v>
      </c>
      <c r="M1330" s="14">
        <v>0</v>
      </c>
      <c r="N1330" s="11">
        <v>2</v>
      </c>
      <c r="O1330" s="14">
        <v>2</v>
      </c>
      <c r="P1330" s="14">
        <v>0.6</v>
      </c>
      <c r="Q1330" s="14">
        <v>0</v>
      </c>
      <c r="R1330" s="6">
        <v>0</v>
      </c>
      <c r="S1330" s="13">
        <v>0</v>
      </c>
      <c r="T1330" s="11">
        <v>1</v>
      </c>
      <c r="U1330" s="14">
        <v>2</v>
      </c>
      <c r="V1330" s="14">
        <v>0</v>
      </c>
      <c r="W1330" s="14">
        <v>0</v>
      </c>
      <c r="X1330" s="14">
        <v>0</v>
      </c>
      <c r="Y1330" s="14">
        <v>0</v>
      </c>
      <c r="Z1330" s="14">
        <v>0</v>
      </c>
      <c r="AA1330" s="14">
        <v>0</v>
      </c>
      <c r="AB1330" s="14">
        <v>0</v>
      </c>
      <c r="AC1330" s="14">
        <v>0</v>
      </c>
      <c r="AD1330" s="14">
        <v>20</v>
      </c>
      <c r="AE1330" s="14">
        <v>0</v>
      </c>
      <c r="AF1330" s="14">
        <v>0</v>
      </c>
      <c r="AG1330" s="6">
        <v>0</v>
      </c>
      <c r="AH1330" s="6">
        <v>0</v>
      </c>
      <c r="AI1330" s="6">
        <v>0</v>
      </c>
      <c r="AJ1330" s="6">
        <v>0</v>
      </c>
      <c r="AK1330" s="14">
        <v>0</v>
      </c>
      <c r="AL1330" s="14">
        <v>0</v>
      </c>
      <c r="AM1330" s="14">
        <v>0</v>
      </c>
      <c r="AN1330" s="14">
        <v>0</v>
      </c>
      <c r="AO1330" s="14">
        <v>1000</v>
      </c>
      <c r="AP1330" s="14">
        <v>0</v>
      </c>
      <c r="AQ1330" s="14">
        <v>0</v>
      </c>
      <c r="AR1330" s="6">
        <v>90103001</v>
      </c>
      <c r="AS1330" s="14" t="s">
        <v>158</v>
      </c>
      <c r="AT1330" s="15" t="s">
        <v>158</v>
      </c>
      <c r="AU1330" s="14" t="s">
        <v>247</v>
      </c>
      <c r="AV1330" s="14">
        <v>0</v>
      </c>
      <c r="AW1330" s="14">
        <v>40000003</v>
      </c>
      <c r="AX1330" s="15" t="s">
        <v>160</v>
      </c>
      <c r="AY1330" s="15" t="s">
        <v>158</v>
      </c>
      <c r="AZ1330" s="13">
        <v>0</v>
      </c>
      <c r="BA1330" s="13">
        <v>0</v>
      </c>
      <c r="BB1330" s="68" t="s">
        <v>358</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70103003</v>
      </c>
      <c r="D1331" s="12" t="s">
        <v>1194</v>
      </c>
      <c r="E1331" s="14">
        <v>1</v>
      </c>
      <c r="F1331" s="11">
        <v>60010100</v>
      </c>
      <c r="G1331" s="14">
        <v>0</v>
      </c>
      <c r="H1331" s="13">
        <v>0</v>
      </c>
      <c r="I1331" s="14">
        <v>1</v>
      </c>
      <c r="J1331" s="14">
        <v>0</v>
      </c>
      <c r="K1331" s="14">
        <v>0</v>
      </c>
      <c r="L1331" s="11">
        <v>0</v>
      </c>
      <c r="M1331" s="11">
        <v>0</v>
      </c>
      <c r="N1331" s="11">
        <v>2</v>
      </c>
      <c r="O1331" s="11">
        <v>1</v>
      </c>
      <c r="P1331" s="11">
        <v>0.5</v>
      </c>
      <c r="Q1331" s="11">
        <v>0</v>
      </c>
      <c r="R1331" s="6">
        <v>0</v>
      </c>
      <c r="S1331" s="11">
        <v>0</v>
      </c>
      <c r="T1331" s="11">
        <v>1</v>
      </c>
      <c r="U1331" s="11">
        <v>2</v>
      </c>
      <c r="V1331" s="11">
        <v>0</v>
      </c>
      <c r="W1331" s="11">
        <v>3</v>
      </c>
      <c r="X1331" s="11">
        <v>0</v>
      </c>
      <c r="Y1331" s="11">
        <v>1</v>
      </c>
      <c r="Z1331" s="11">
        <v>0</v>
      </c>
      <c r="AA1331" s="11">
        <v>0</v>
      </c>
      <c r="AB1331" s="11">
        <v>0</v>
      </c>
      <c r="AC1331" s="11">
        <v>0</v>
      </c>
      <c r="AD1331" s="11">
        <v>8</v>
      </c>
      <c r="AE1331" s="11">
        <v>1</v>
      </c>
      <c r="AF1331" s="11">
        <v>3</v>
      </c>
      <c r="AG1331" s="6">
        <v>1</v>
      </c>
      <c r="AH1331" s="6">
        <v>1</v>
      </c>
      <c r="AI1331" s="6">
        <v>0</v>
      </c>
      <c r="AJ1331" s="6">
        <v>1.5</v>
      </c>
      <c r="AK1331" s="11">
        <v>0</v>
      </c>
      <c r="AL1331" s="11">
        <v>0</v>
      </c>
      <c r="AM1331" s="11">
        <v>0</v>
      </c>
      <c r="AN1331" s="11">
        <v>0.5</v>
      </c>
      <c r="AO1331" s="11">
        <v>5000</v>
      </c>
      <c r="AP1331" s="11">
        <v>3</v>
      </c>
      <c r="AQ1331" s="11">
        <v>0</v>
      </c>
      <c r="AR1331" s="6">
        <v>0</v>
      </c>
      <c r="AS1331" s="11" t="s">
        <v>158</v>
      </c>
      <c r="AT1331" s="15" t="s">
        <v>159</v>
      </c>
      <c r="AU1331" s="11" t="s">
        <v>349</v>
      </c>
      <c r="AV1331" s="14">
        <v>10000007</v>
      </c>
      <c r="AW1331" s="14">
        <v>70103003</v>
      </c>
      <c r="AX1331" s="12" t="s">
        <v>160</v>
      </c>
      <c r="AY1331" s="11" t="s">
        <v>1195</v>
      </c>
      <c r="AZ1331" s="13">
        <v>0</v>
      </c>
      <c r="BA1331" s="13">
        <v>0</v>
      </c>
      <c r="BB1331" s="37" t="s">
        <v>1196</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70104001</v>
      </c>
      <c r="D1332" s="12" t="s">
        <v>524</v>
      </c>
      <c r="E1332" s="14">
        <v>1</v>
      </c>
      <c r="F1332" s="11">
        <v>60010100</v>
      </c>
      <c r="G1332" s="14">
        <v>0</v>
      </c>
      <c r="H1332" s="13">
        <v>0</v>
      </c>
      <c r="I1332" s="14">
        <v>1</v>
      </c>
      <c r="J1332" s="14">
        <v>0</v>
      </c>
      <c r="K1332" s="14">
        <v>0</v>
      </c>
      <c r="L1332" s="11">
        <v>0</v>
      </c>
      <c r="M1332" s="11">
        <v>0</v>
      </c>
      <c r="N1332" s="11">
        <v>2</v>
      </c>
      <c r="O1332" s="11">
        <v>1</v>
      </c>
      <c r="P1332" s="11">
        <v>0.3</v>
      </c>
      <c r="Q1332" s="11">
        <v>0</v>
      </c>
      <c r="R1332" s="6">
        <v>0</v>
      </c>
      <c r="S1332" s="11">
        <v>0</v>
      </c>
      <c r="T1332" s="11">
        <v>1</v>
      </c>
      <c r="U1332" s="11">
        <v>2</v>
      </c>
      <c r="V1332" s="11">
        <v>0</v>
      </c>
      <c r="W1332" s="11">
        <v>3</v>
      </c>
      <c r="X1332" s="11">
        <v>0</v>
      </c>
      <c r="Y1332" s="11">
        <v>1</v>
      </c>
      <c r="Z1332" s="11">
        <v>0</v>
      </c>
      <c r="AA1332" s="11">
        <v>0</v>
      </c>
      <c r="AB1332" s="11">
        <v>0</v>
      </c>
      <c r="AC1332" s="11">
        <v>0</v>
      </c>
      <c r="AD1332" s="11">
        <v>5</v>
      </c>
      <c r="AE1332" s="11">
        <v>1</v>
      </c>
      <c r="AF1332" s="11" t="s">
        <v>508</v>
      </c>
      <c r="AG1332" s="6">
        <v>1</v>
      </c>
      <c r="AH1332" s="6">
        <v>1</v>
      </c>
      <c r="AI1332" s="6">
        <v>0</v>
      </c>
      <c r="AJ1332" s="6">
        <v>1.5</v>
      </c>
      <c r="AK1332" s="11">
        <v>0</v>
      </c>
      <c r="AL1332" s="11">
        <v>0</v>
      </c>
      <c r="AM1332" s="11">
        <v>0</v>
      </c>
      <c r="AN1332" s="11">
        <v>0.5</v>
      </c>
      <c r="AO1332" s="11">
        <v>5000</v>
      </c>
      <c r="AP1332" s="11">
        <v>2</v>
      </c>
      <c r="AQ1332" s="11">
        <v>0</v>
      </c>
      <c r="AR1332" s="6">
        <v>0</v>
      </c>
      <c r="AS1332" s="11" t="s">
        <v>158</v>
      </c>
      <c r="AT1332" s="12" t="s">
        <v>214</v>
      </c>
      <c r="AU1332" s="11" t="s">
        <v>349</v>
      </c>
      <c r="AV1332" s="14">
        <v>10000007</v>
      </c>
      <c r="AW1332" s="14">
        <v>70104001</v>
      </c>
      <c r="AX1332" s="12" t="s">
        <v>160</v>
      </c>
      <c r="AY1332" s="11" t="s">
        <v>1857</v>
      </c>
      <c r="AZ1332" s="13">
        <v>0</v>
      </c>
      <c r="BA1332" s="13">
        <v>0</v>
      </c>
      <c r="BB1332" s="37" t="s">
        <v>526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70104002</v>
      </c>
      <c r="D1333" s="15" t="s">
        <v>369</v>
      </c>
      <c r="E1333" s="14">
        <v>1</v>
      </c>
      <c r="F1333" s="14">
        <v>60010500</v>
      </c>
      <c r="G1333" s="14">
        <v>0</v>
      </c>
      <c r="H1333" s="13">
        <v>0</v>
      </c>
      <c r="I1333" s="14">
        <v>1</v>
      </c>
      <c r="J1333" s="14">
        <v>0</v>
      </c>
      <c r="K1333" s="14">
        <v>0</v>
      </c>
      <c r="L1333" s="14">
        <v>0</v>
      </c>
      <c r="M1333" s="14">
        <v>0</v>
      </c>
      <c r="N1333" s="11">
        <v>2</v>
      </c>
      <c r="O1333" s="14">
        <v>2</v>
      </c>
      <c r="P1333" s="14">
        <v>0.3</v>
      </c>
      <c r="Q1333" s="14">
        <v>0</v>
      </c>
      <c r="R1333" s="6">
        <v>0</v>
      </c>
      <c r="S1333" s="13">
        <v>0</v>
      </c>
      <c r="T1333" s="11">
        <v>1</v>
      </c>
      <c r="U1333" s="14">
        <v>2</v>
      </c>
      <c r="V1333" s="14">
        <v>0</v>
      </c>
      <c r="W1333" s="14">
        <v>0</v>
      </c>
      <c r="X1333" s="14">
        <v>0</v>
      </c>
      <c r="Y1333" s="14">
        <v>0</v>
      </c>
      <c r="Z1333" s="14">
        <v>0</v>
      </c>
      <c r="AA1333" s="14">
        <v>0</v>
      </c>
      <c r="AB1333" s="14">
        <v>0</v>
      </c>
      <c r="AC1333" s="14">
        <v>0</v>
      </c>
      <c r="AD1333" s="14">
        <v>99999</v>
      </c>
      <c r="AE1333" s="14">
        <v>0</v>
      </c>
      <c r="AF1333" s="14">
        <v>0</v>
      </c>
      <c r="AG1333" s="6">
        <v>2</v>
      </c>
      <c r="AH1333" s="6">
        <v>0</v>
      </c>
      <c r="AI1333" s="6">
        <v>0</v>
      </c>
      <c r="AJ1333" s="6">
        <v>0</v>
      </c>
      <c r="AK1333" s="14">
        <v>0</v>
      </c>
      <c r="AL1333" s="14">
        <v>0</v>
      </c>
      <c r="AM1333" s="14">
        <v>0</v>
      </c>
      <c r="AN1333" s="14">
        <v>0</v>
      </c>
      <c r="AO1333" s="14">
        <v>1000</v>
      </c>
      <c r="AP1333" s="14">
        <v>0</v>
      </c>
      <c r="AQ1333" s="14">
        <v>0</v>
      </c>
      <c r="AR1333" s="6">
        <v>90104002</v>
      </c>
      <c r="AS1333" s="14" t="s">
        <v>158</v>
      </c>
      <c r="AT1333" s="15" t="s">
        <v>159</v>
      </c>
      <c r="AU1333" s="14" t="s">
        <v>247</v>
      </c>
      <c r="AV1333" s="14">
        <v>0</v>
      </c>
      <c r="AW1333" s="14">
        <v>0</v>
      </c>
      <c r="AX1333" s="15" t="s">
        <v>160</v>
      </c>
      <c r="AY1333" s="15" t="s">
        <v>158</v>
      </c>
      <c r="AZ1333" s="13">
        <v>0</v>
      </c>
      <c r="BA1333" s="13">
        <v>0</v>
      </c>
      <c r="BB1333" s="68" t="s">
        <v>436</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70104003</v>
      </c>
      <c r="D1334" s="12" t="s">
        <v>458</v>
      </c>
      <c r="E1334" s="14">
        <v>1</v>
      </c>
      <c r="F1334" s="11">
        <v>60010100</v>
      </c>
      <c r="G1334" s="14">
        <v>0</v>
      </c>
      <c r="H1334" s="13">
        <v>0</v>
      </c>
      <c r="I1334" s="14">
        <v>1</v>
      </c>
      <c r="J1334" s="14">
        <v>0</v>
      </c>
      <c r="K1334" s="14">
        <v>0</v>
      </c>
      <c r="L1334" s="11">
        <v>0</v>
      </c>
      <c r="M1334" s="11">
        <v>0</v>
      </c>
      <c r="N1334" s="11">
        <v>2</v>
      </c>
      <c r="O1334" s="11">
        <v>1</v>
      </c>
      <c r="P1334" s="11">
        <v>0.3</v>
      </c>
      <c r="Q1334" s="11">
        <v>0</v>
      </c>
      <c r="R1334" s="6">
        <v>0</v>
      </c>
      <c r="S1334" s="11">
        <v>0</v>
      </c>
      <c r="T1334" s="11">
        <v>1</v>
      </c>
      <c r="U1334" s="11">
        <v>2</v>
      </c>
      <c r="V1334" s="11">
        <v>0</v>
      </c>
      <c r="W1334" s="11">
        <v>5</v>
      </c>
      <c r="X1334" s="11">
        <v>0</v>
      </c>
      <c r="Y1334" s="11">
        <v>1</v>
      </c>
      <c r="Z1334" s="11">
        <v>0</v>
      </c>
      <c r="AA1334" s="11">
        <v>0</v>
      </c>
      <c r="AB1334" s="11">
        <v>0</v>
      </c>
      <c r="AC1334" s="11">
        <v>0</v>
      </c>
      <c r="AD1334" s="11">
        <v>10</v>
      </c>
      <c r="AE1334" s="11">
        <v>1</v>
      </c>
      <c r="AF1334" s="11" t="s">
        <v>392</v>
      </c>
      <c r="AG1334" s="6">
        <v>0</v>
      </c>
      <c r="AH1334" s="6">
        <v>1</v>
      </c>
      <c r="AI1334" s="6">
        <v>0</v>
      </c>
      <c r="AJ1334" s="6">
        <v>3</v>
      </c>
      <c r="AK1334" s="11">
        <v>0</v>
      </c>
      <c r="AL1334" s="11">
        <v>0</v>
      </c>
      <c r="AM1334" s="11">
        <v>0</v>
      </c>
      <c r="AN1334" s="11">
        <v>3.5</v>
      </c>
      <c r="AO1334" s="11">
        <v>5000</v>
      </c>
      <c r="AP1334" s="11">
        <v>3</v>
      </c>
      <c r="AQ1334" s="11">
        <v>0</v>
      </c>
      <c r="AR1334" s="6">
        <v>0</v>
      </c>
      <c r="AS1334" s="11" t="s">
        <v>158</v>
      </c>
      <c r="AT1334" s="12" t="s">
        <v>197</v>
      </c>
      <c r="AU1334" s="11" t="s">
        <v>349</v>
      </c>
      <c r="AV1334" s="14">
        <v>10000007</v>
      </c>
      <c r="AW1334" s="14">
        <v>70104003</v>
      </c>
      <c r="AX1334" s="12" t="s">
        <v>160</v>
      </c>
      <c r="AY1334" s="11" t="s">
        <v>1858</v>
      </c>
      <c r="AZ1334" s="13">
        <v>0</v>
      </c>
      <c r="BA1334" s="13">
        <v>0</v>
      </c>
      <c r="BB1334" s="37" t="s">
        <v>1859</v>
      </c>
      <c r="BC1334" s="11">
        <v>0</v>
      </c>
      <c r="BD1334" s="11">
        <v>0</v>
      </c>
      <c r="BE1334" s="11">
        <v>0</v>
      </c>
      <c r="BF1334" s="11">
        <v>0</v>
      </c>
      <c r="BG1334" s="11">
        <v>0</v>
      </c>
      <c r="BH1334" s="11">
        <v>0</v>
      </c>
      <c r="BI1334" s="9">
        <v>0</v>
      </c>
      <c r="BJ1334" s="6">
        <v>0</v>
      </c>
      <c r="BK1334" s="6">
        <v>0</v>
      </c>
      <c r="BL1334" s="6">
        <v>0</v>
      </c>
      <c r="BM1334" s="6">
        <v>0</v>
      </c>
      <c r="BN1334" s="6">
        <v>0</v>
      </c>
      <c r="BO1334" s="6">
        <v>0</v>
      </c>
    </row>
    <row r="1335" spans="3:67" ht="20.100000000000001" customHeight="1">
      <c r="C1335" s="14">
        <v>70105001</v>
      </c>
      <c r="D1335" s="12" t="s">
        <v>347</v>
      </c>
      <c r="E1335" s="14">
        <v>1</v>
      </c>
      <c r="F1335" s="11">
        <v>60010100</v>
      </c>
      <c r="G1335" s="14">
        <v>0</v>
      </c>
      <c r="H1335" s="13">
        <v>0</v>
      </c>
      <c r="I1335" s="14">
        <v>1</v>
      </c>
      <c r="J1335" s="14">
        <v>0</v>
      </c>
      <c r="K1335" s="14">
        <v>0</v>
      </c>
      <c r="L1335" s="11">
        <v>0</v>
      </c>
      <c r="M1335" s="11">
        <v>0</v>
      </c>
      <c r="N1335" s="11">
        <v>2</v>
      </c>
      <c r="O1335" s="11">
        <v>1</v>
      </c>
      <c r="P1335" s="11">
        <v>1</v>
      </c>
      <c r="Q1335" s="11">
        <v>0</v>
      </c>
      <c r="R1335" s="6">
        <v>0</v>
      </c>
      <c r="S1335" s="11">
        <v>0</v>
      </c>
      <c r="T1335" s="11">
        <v>1</v>
      </c>
      <c r="U1335" s="11">
        <v>2</v>
      </c>
      <c r="V1335" s="11">
        <v>0</v>
      </c>
      <c r="W1335" s="11">
        <v>2</v>
      </c>
      <c r="X1335" s="11">
        <v>0</v>
      </c>
      <c r="Y1335" s="11">
        <v>1</v>
      </c>
      <c r="Z1335" s="11">
        <v>0</v>
      </c>
      <c r="AA1335" s="11">
        <v>0</v>
      </c>
      <c r="AB1335" s="11">
        <v>0</v>
      </c>
      <c r="AC1335" s="11">
        <v>0</v>
      </c>
      <c r="AD1335" s="11">
        <v>6</v>
      </c>
      <c r="AE1335" s="11">
        <v>1</v>
      </c>
      <c r="AF1335" s="11">
        <v>3</v>
      </c>
      <c r="AG1335" s="6">
        <v>0</v>
      </c>
      <c r="AH1335" s="6">
        <v>0</v>
      </c>
      <c r="AI1335" s="6">
        <v>0</v>
      </c>
      <c r="AJ1335" s="6">
        <v>1.5</v>
      </c>
      <c r="AK1335" s="11">
        <v>0</v>
      </c>
      <c r="AL1335" s="11">
        <v>0</v>
      </c>
      <c r="AM1335" s="11">
        <v>0</v>
      </c>
      <c r="AN1335" s="11">
        <v>1</v>
      </c>
      <c r="AO1335" s="11">
        <v>5000</v>
      </c>
      <c r="AP1335" s="11">
        <v>0.5</v>
      </c>
      <c r="AQ1335" s="11">
        <v>0</v>
      </c>
      <c r="AR1335" s="6">
        <v>0</v>
      </c>
      <c r="AS1335" s="11" t="s">
        <v>158</v>
      </c>
      <c r="AT1335" s="15" t="s">
        <v>159</v>
      </c>
      <c r="AU1335" s="11" t="s">
        <v>349</v>
      </c>
      <c r="AV1335" s="14">
        <v>10000007</v>
      </c>
      <c r="AW1335" s="14">
        <v>70105001</v>
      </c>
      <c r="AX1335" s="12" t="s">
        <v>160</v>
      </c>
      <c r="AY1335" s="11" t="s">
        <v>1860</v>
      </c>
      <c r="AZ1335" s="13">
        <v>0</v>
      </c>
      <c r="BA1335" s="13">
        <v>0</v>
      </c>
      <c r="BB1335" s="37" t="s">
        <v>1861</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70105002</v>
      </c>
      <c r="D1336" s="15" t="s">
        <v>369</v>
      </c>
      <c r="E1336" s="14">
        <v>1</v>
      </c>
      <c r="F1336" s="14">
        <v>60010500</v>
      </c>
      <c r="G1336" s="14">
        <v>0</v>
      </c>
      <c r="H1336" s="13">
        <v>0</v>
      </c>
      <c r="I1336" s="14">
        <v>1</v>
      </c>
      <c r="J1336" s="14">
        <v>0</v>
      </c>
      <c r="K1336" s="14">
        <v>0</v>
      </c>
      <c r="L1336" s="14">
        <v>0</v>
      </c>
      <c r="M1336" s="14">
        <v>0</v>
      </c>
      <c r="N1336" s="11">
        <v>2</v>
      </c>
      <c r="O1336" s="14">
        <v>2</v>
      </c>
      <c r="P1336" s="14">
        <v>0.6</v>
      </c>
      <c r="Q1336" s="14">
        <v>0</v>
      </c>
      <c r="R1336" s="6">
        <v>0</v>
      </c>
      <c r="S1336" s="13">
        <v>0</v>
      </c>
      <c r="T1336" s="11">
        <v>1</v>
      </c>
      <c r="U1336" s="14">
        <v>2</v>
      </c>
      <c r="V1336" s="14">
        <v>0</v>
      </c>
      <c r="W1336" s="14">
        <v>0</v>
      </c>
      <c r="X1336" s="14">
        <v>0</v>
      </c>
      <c r="Y1336" s="14">
        <v>0</v>
      </c>
      <c r="Z1336" s="14">
        <v>0</v>
      </c>
      <c r="AA1336" s="14">
        <v>0</v>
      </c>
      <c r="AB1336" s="14">
        <v>0</v>
      </c>
      <c r="AC1336" s="14">
        <v>0</v>
      </c>
      <c r="AD1336" s="11">
        <v>99999</v>
      </c>
      <c r="AE1336" s="14">
        <v>0</v>
      </c>
      <c r="AF1336" s="14">
        <v>0</v>
      </c>
      <c r="AG1336" s="6">
        <v>2</v>
      </c>
      <c r="AH1336" s="6">
        <v>0</v>
      </c>
      <c r="AI1336" s="6">
        <v>0</v>
      </c>
      <c r="AJ1336" s="6">
        <v>0</v>
      </c>
      <c r="AK1336" s="14">
        <v>0</v>
      </c>
      <c r="AL1336" s="14">
        <v>0</v>
      </c>
      <c r="AM1336" s="14">
        <v>0</v>
      </c>
      <c r="AN1336" s="14">
        <v>0</v>
      </c>
      <c r="AO1336" s="14">
        <v>1000</v>
      </c>
      <c r="AP1336" s="14">
        <v>0</v>
      </c>
      <c r="AQ1336" s="14">
        <v>0</v>
      </c>
      <c r="AR1336" s="6">
        <v>90104002</v>
      </c>
      <c r="AS1336" s="14" t="s">
        <v>158</v>
      </c>
      <c r="AT1336" s="15" t="s">
        <v>159</v>
      </c>
      <c r="AU1336" s="14" t="s">
        <v>247</v>
      </c>
      <c r="AV1336" s="14">
        <v>0</v>
      </c>
      <c r="AW1336" s="14">
        <v>0</v>
      </c>
      <c r="AX1336" s="15" t="s">
        <v>160</v>
      </c>
      <c r="AY1336" s="15" t="s">
        <v>158</v>
      </c>
      <c r="AZ1336" s="13">
        <v>0</v>
      </c>
      <c r="BA1336" s="13">
        <v>0</v>
      </c>
      <c r="BB1336" s="68" t="s">
        <v>436</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70105003</v>
      </c>
      <c r="D1337" s="12" t="s">
        <v>1862</v>
      </c>
      <c r="E1337" s="14">
        <v>1</v>
      </c>
      <c r="F1337" s="11">
        <v>60010300</v>
      </c>
      <c r="G1337" s="14">
        <v>0</v>
      </c>
      <c r="H1337" s="13">
        <v>0</v>
      </c>
      <c r="I1337" s="14">
        <v>1</v>
      </c>
      <c r="J1337" s="14">
        <v>0</v>
      </c>
      <c r="K1337" s="14">
        <v>0</v>
      </c>
      <c r="L1337" s="11">
        <v>0</v>
      </c>
      <c r="M1337" s="11">
        <v>0</v>
      </c>
      <c r="N1337" s="11">
        <v>2</v>
      </c>
      <c r="O1337" s="11">
        <v>2</v>
      </c>
      <c r="P1337" s="11">
        <v>0.8</v>
      </c>
      <c r="Q1337" s="11">
        <v>0</v>
      </c>
      <c r="R1337" s="6">
        <v>0</v>
      </c>
      <c r="S1337" s="11">
        <v>0</v>
      </c>
      <c r="T1337" s="11">
        <v>1</v>
      </c>
      <c r="U1337" s="11">
        <v>2</v>
      </c>
      <c r="V1337" s="11">
        <v>0</v>
      </c>
      <c r="W1337" s="11">
        <v>0</v>
      </c>
      <c r="X1337" s="11">
        <v>0</v>
      </c>
      <c r="Y1337" s="11">
        <v>0</v>
      </c>
      <c r="Z1337" s="11">
        <v>0</v>
      </c>
      <c r="AA1337" s="11">
        <v>0</v>
      </c>
      <c r="AB1337" s="11">
        <v>0</v>
      </c>
      <c r="AC1337" s="11">
        <v>0</v>
      </c>
      <c r="AD1337" s="11">
        <v>20</v>
      </c>
      <c r="AE1337" s="11">
        <v>0</v>
      </c>
      <c r="AF1337" s="11">
        <v>0</v>
      </c>
      <c r="AG1337" s="6">
        <v>2</v>
      </c>
      <c r="AH1337" s="6">
        <v>2</v>
      </c>
      <c r="AI1337" s="6">
        <v>0</v>
      </c>
      <c r="AJ1337" s="6">
        <v>1.5</v>
      </c>
      <c r="AK1337" s="11">
        <v>0</v>
      </c>
      <c r="AL1337" s="11">
        <v>0</v>
      </c>
      <c r="AM1337" s="11">
        <v>0</v>
      </c>
      <c r="AN1337" s="11">
        <v>1</v>
      </c>
      <c r="AO1337" s="11">
        <v>3000</v>
      </c>
      <c r="AP1337" s="11">
        <v>0.5</v>
      </c>
      <c r="AQ1337" s="11">
        <v>0</v>
      </c>
      <c r="AR1337" s="6">
        <v>0</v>
      </c>
      <c r="AS1337" s="11" t="s">
        <v>158</v>
      </c>
      <c r="AT1337" s="15" t="s">
        <v>159</v>
      </c>
      <c r="AU1337" s="11" t="s">
        <v>356</v>
      </c>
      <c r="AV1337" s="14">
        <v>0</v>
      </c>
      <c r="AW1337" s="14">
        <v>0</v>
      </c>
      <c r="AX1337" s="12" t="s">
        <v>344</v>
      </c>
      <c r="AY1337" s="11" t="s">
        <v>1863</v>
      </c>
      <c r="AZ1337" s="13">
        <v>0</v>
      </c>
      <c r="BA1337" s="13">
        <v>0</v>
      </c>
      <c r="BB1337" s="37" t="s">
        <v>1864</v>
      </c>
      <c r="BC1337" s="11">
        <v>0</v>
      </c>
      <c r="BD1337" s="11">
        <v>0</v>
      </c>
      <c r="BE1337" s="11">
        <v>0</v>
      </c>
      <c r="BF1337" s="11">
        <v>0</v>
      </c>
      <c r="BG1337" s="11">
        <v>0</v>
      </c>
      <c r="BH1337" s="11">
        <v>0</v>
      </c>
      <c r="BI1337" s="9">
        <v>0</v>
      </c>
      <c r="BJ1337" s="6">
        <v>0</v>
      </c>
      <c r="BK1337" s="6">
        <v>0</v>
      </c>
      <c r="BL1337" s="6">
        <v>0</v>
      </c>
      <c r="BM1337" s="6">
        <v>0</v>
      </c>
      <c r="BN1337" s="6">
        <v>0</v>
      </c>
      <c r="BO1337" s="6">
        <v>0</v>
      </c>
    </row>
    <row r="1338" spans="3:67" ht="20.100000000000001" customHeight="1">
      <c r="C1338" s="14">
        <v>70105004</v>
      </c>
      <c r="D1338" s="15" t="s">
        <v>352</v>
      </c>
      <c r="E1338" s="14">
        <v>1</v>
      </c>
      <c r="F1338" s="14">
        <v>60010500</v>
      </c>
      <c r="G1338" s="14">
        <v>0</v>
      </c>
      <c r="H1338" s="13">
        <v>0</v>
      </c>
      <c r="I1338" s="14">
        <v>1</v>
      </c>
      <c r="J1338" s="14">
        <v>0</v>
      </c>
      <c r="K1338" s="14">
        <v>0</v>
      </c>
      <c r="L1338" s="14">
        <v>0</v>
      </c>
      <c r="M1338" s="14">
        <v>0</v>
      </c>
      <c r="N1338" s="11">
        <v>2</v>
      </c>
      <c r="O1338" s="14">
        <v>2</v>
      </c>
      <c r="P1338" s="14">
        <v>0.6</v>
      </c>
      <c r="Q1338" s="14">
        <v>0</v>
      </c>
      <c r="R1338" s="6">
        <v>0</v>
      </c>
      <c r="S1338" s="13">
        <v>0</v>
      </c>
      <c r="T1338" s="11">
        <v>1</v>
      </c>
      <c r="U1338" s="14">
        <v>2</v>
      </c>
      <c r="V1338" s="14">
        <v>0</v>
      </c>
      <c r="W1338" s="14">
        <v>0</v>
      </c>
      <c r="X1338" s="14">
        <v>0</v>
      </c>
      <c r="Y1338" s="14">
        <v>0</v>
      </c>
      <c r="Z1338" s="14">
        <v>0</v>
      </c>
      <c r="AA1338" s="14">
        <v>0</v>
      </c>
      <c r="AB1338" s="14">
        <v>0</v>
      </c>
      <c r="AC1338" s="14">
        <v>0</v>
      </c>
      <c r="AD1338" s="14">
        <v>20</v>
      </c>
      <c r="AE1338" s="14">
        <v>0</v>
      </c>
      <c r="AF1338" s="14">
        <v>0</v>
      </c>
      <c r="AG1338" s="6">
        <v>2</v>
      </c>
      <c r="AH1338" s="6">
        <v>0</v>
      </c>
      <c r="AI1338" s="6">
        <v>0</v>
      </c>
      <c r="AJ1338" s="6">
        <v>0</v>
      </c>
      <c r="AK1338" s="14">
        <v>0</v>
      </c>
      <c r="AL1338" s="14">
        <v>0</v>
      </c>
      <c r="AM1338" s="14">
        <v>0</v>
      </c>
      <c r="AN1338" s="14">
        <v>0</v>
      </c>
      <c r="AO1338" s="14">
        <v>1000</v>
      </c>
      <c r="AP1338" s="14">
        <v>0</v>
      </c>
      <c r="AQ1338" s="14">
        <v>0</v>
      </c>
      <c r="AR1338" s="6">
        <v>90103001</v>
      </c>
      <c r="AS1338" s="14" t="s">
        <v>158</v>
      </c>
      <c r="AT1338" s="15" t="s">
        <v>158</v>
      </c>
      <c r="AU1338" s="14" t="s">
        <v>247</v>
      </c>
      <c r="AV1338" s="14">
        <v>0</v>
      </c>
      <c r="AW1338" s="14">
        <v>40000003</v>
      </c>
      <c r="AX1338" s="15" t="s">
        <v>160</v>
      </c>
      <c r="AY1338" s="15" t="s">
        <v>158</v>
      </c>
      <c r="AZ1338" s="13">
        <v>0</v>
      </c>
      <c r="BA1338" s="13">
        <v>0</v>
      </c>
      <c r="BB1338" s="68" t="s">
        <v>358</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70106001</v>
      </c>
      <c r="D1339" s="15" t="s">
        <v>372</v>
      </c>
      <c r="E1339" s="14">
        <v>1</v>
      </c>
      <c r="F1339" s="14">
        <v>60010300</v>
      </c>
      <c r="G1339" s="14">
        <v>0</v>
      </c>
      <c r="H1339" s="13">
        <v>0</v>
      </c>
      <c r="I1339" s="14">
        <v>1</v>
      </c>
      <c r="J1339" s="14">
        <v>0</v>
      </c>
      <c r="K1339" s="14">
        <v>0</v>
      </c>
      <c r="L1339" s="14">
        <v>0</v>
      </c>
      <c r="M1339" s="14">
        <v>0</v>
      </c>
      <c r="N1339" s="11">
        <v>2</v>
      </c>
      <c r="O1339" s="14">
        <v>1</v>
      </c>
      <c r="P1339" s="14">
        <v>0.5</v>
      </c>
      <c r="Q1339" s="14">
        <v>0</v>
      </c>
      <c r="R1339" s="6">
        <v>0</v>
      </c>
      <c r="S1339" s="13">
        <v>0</v>
      </c>
      <c r="T1339" s="11">
        <v>1</v>
      </c>
      <c r="U1339" s="14">
        <v>2</v>
      </c>
      <c r="V1339" s="14">
        <v>0</v>
      </c>
      <c r="W1339" s="14">
        <v>0.5</v>
      </c>
      <c r="X1339" s="14">
        <v>0</v>
      </c>
      <c r="Y1339" s="14">
        <v>0</v>
      </c>
      <c r="Z1339" s="14">
        <v>0</v>
      </c>
      <c r="AA1339" s="14">
        <v>0</v>
      </c>
      <c r="AB1339" s="14">
        <v>0</v>
      </c>
      <c r="AC1339" s="14">
        <v>0</v>
      </c>
      <c r="AD1339" s="14">
        <v>15</v>
      </c>
      <c r="AE1339" s="14">
        <v>1</v>
      </c>
      <c r="AF1339" s="14">
        <v>3</v>
      </c>
      <c r="AG1339" s="6">
        <v>1</v>
      </c>
      <c r="AH1339" s="6">
        <v>0</v>
      </c>
      <c r="AI1339" s="6">
        <v>0</v>
      </c>
      <c r="AJ1339" s="6">
        <v>1.5</v>
      </c>
      <c r="AK1339" s="14">
        <v>0</v>
      </c>
      <c r="AL1339" s="14">
        <v>0</v>
      </c>
      <c r="AM1339" s="14">
        <v>0</v>
      </c>
      <c r="AN1339" s="14">
        <v>1</v>
      </c>
      <c r="AO1339" s="14">
        <v>360000</v>
      </c>
      <c r="AP1339" s="14">
        <v>0.5</v>
      </c>
      <c r="AQ1339" s="14">
        <v>0</v>
      </c>
      <c r="AR1339" s="6">
        <v>0</v>
      </c>
      <c r="AS1339" s="14" t="s">
        <v>373</v>
      </c>
      <c r="AT1339" s="15" t="s">
        <v>159</v>
      </c>
      <c r="AU1339" s="14" t="s">
        <v>356</v>
      </c>
      <c r="AV1339" s="14">
        <v>10002001</v>
      </c>
      <c r="AW1339" s="14">
        <v>70106001</v>
      </c>
      <c r="AX1339" s="15" t="s">
        <v>230</v>
      </c>
      <c r="AY1339" s="15" t="s">
        <v>374</v>
      </c>
      <c r="AZ1339" s="13">
        <v>0</v>
      </c>
      <c r="BA1339" s="13">
        <v>0</v>
      </c>
      <c r="BB1339" s="68" t="s">
        <v>375</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70106002</v>
      </c>
      <c r="D1340" s="12" t="s">
        <v>376</v>
      </c>
      <c r="E1340" s="14">
        <v>1</v>
      </c>
      <c r="F1340" s="11">
        <v>60010100</v>
      </c>
      <c r="G1340" s="14">
        <v>0</v>
      </c>
      <c r="H1340" s="13">
        <v>0</v>
      </c>
      <c r="I1340" s="14">
        <v>1</v>
      </c>
      <c r="J1340" s="14">
        <v>0</v>
      </c>
      <c r="K1340" s="14">
        <v>0</v>
      </c>
      <c r="L1340" s="11">
        <v>0</v>
      </c>
      <c r="M1340" s="11">
        <v>0</v>
      </c>
      <c r="N1340" s="11">
        <v>2</v>
      </c>
      <c r="O1340" s="11">
        <v>1</v>
      </c>
      <c r="P1340" s="11">
        <v>0.3</v>
      </c>
      <c r="Q1340" s="11">
        <v>0</v>
      </c>
      <c r="R1340" s="6">
        <v>0</v>
      </c>
      <c r="S1340" s="11">
        <v>0</v>
      </c>
      <c r="T1340" s="11">
        <v>1</v>
      </c>
      <c r="U1340" s="11">
        <v>2</v>
      </c>
      <c r="V1340" s="11">
        <v>0</v>
      </c>
      <c r="W1340" s="11">
        <v>3</v>
      </c>
      <c r="X1340" s="11">
        <v>0</v>
      </c>
      <c r="Y1340" s="11">
        <v>0</v>
      </c>
      <c r="Z1340" s="11">
        <v>0</v>
      </c>
      <c r="AA1340" s="11">
        <v>0</v>
      </c>
      <c r="AB1340" s="11">
        <v>0</v>
      </c>
      <c r="AC1340" s="11">
        <v>0</v>
      </c>
      <c r="AD1340" s="11">
        <v>12</v>
      </c>
      <c r="AE1340" s="11">
        <v>1</v>
      </c>
      <c r="AF1340" s="11">
        <v>3</v>
      </c>
      <c r="AG1340" s="6">
        <v>6</v>
      </c>
      <c r="AH1340" s="6">
        <v>1</v>
      </c>
      <c r="AI1340" s="6">
        <v>0</v>
      </c>
      <c r="AJ1340" s="6">
        <v>1.5</v>
      </c>
      <c r="AK1340" s="11">
        <v>0</v>
      </c>
      <c r="AL1340" s="11">
        <v>0</v>
      </c>
      <c r="AM1340" s="11">
        <v>0</v>
      </c>
      <c r="AN1340" s="11">
        <v>3</v>
      </c>
      <c r="AO1340" s="11">
        <v>5000</v>
      </c>
      <c r="AP1340" s="11">
        <v>3</v>
      </c>
      <c r="AQ1340" s="11">
        <v>0</v>
      </c>
      <c r="AR1340" s="6">
        <v>0</v>
      </c>
      <c r="AS1340" s="11" t="s">
        <v>158</v>
      </c>
      <c r="AT1340" s="15" t="s">
        <v>159</v>
      </c>
      <c r="AU1340" s="11" t="s">
        <v>349</v>
      </c>
      <c r="AV1340" s="14">
        <v>10000007</v>
      </c>
      <c r="AW1340" s="14">
        <v>70106004</v>
      </c>
      <c r="AX1340" s="12" t="s">
        <v>160</v>
      </c>
      <c r="AY1340" s="11" t="s">
        <v>1865</v>
      </c>
      <c r="AZ1340" s="13">
        <v>0</v>
      </c>
      <c r="BA1340" s="13">
        <v>0</v>
      </c>
      <c r="BB1340" s="37" t="s">
        <v>378</v>
      </c>
      <c r="BC1340" s="11">
        <v>0</v>
      </c>
      <c r="BD1340" s="11">
        <v>0</v>
      </c>
      <c r="BE1340" s="11">
        <v>0</v>
      </c>
      <c r="BF1340" s="11">
        <v>0</v>
      </c>
      <c r="BG1340" s="11">
        <v>0</v>
      </c>
      <c r="BH1340" s="11">
        <v>0</v>
      </c>
      <c r="BI1340" s="9">
        <v>0</v>
      </c>
      <c r="BJ1340" s="6">
        <v>0</v>
      </c>
      <c r="BK1340" s="6">
        <v>0</v>
      </c>
      <c r="BL1340" s="6">
        <v>0</v>
      </c>
      <c r="BM1340" s="6">
        <v>0</v>
      </c>
      <c r="BN1340" s="6">
        <v>0</v>
      </c>
      <c r="BO1340" s="6">
        <v>0</v>
      </c>
    </row>
    <row r="1341" spans="3:67" ht="19.5" customHeight="1">
      <c r="C1341" s="14">
        <v>70106003</v>
      </c>
      <c r="D1341" s="15" t="s">
        <v>379</v>
      </c>
      <c r="E1341" s="14">
        <v>1</v>
      </c>
      <c r="F1341" s="14">
        <v>60010300</v>
      </c>
      <c r="G1341" s="14">
        <v>0</v>
      </c>
      <c r="H1341" s="13">
        <v>0</v>
      </c>
      <c r="I1341" s="14">
        <v>1</v>
      </c>
      <c r="J1341" s="14">
        <v>0</v>
      </c>
      <c r="K1341" s="14">
        <v>0</v>
      </c>
      <c r="L1341" s="14">
        <v>0</v>
      </c>
      <c r="M1341" s="14">
        <v>0</v>
      </c>
      <c r="N1341" s="11">
        <v>2</v>
      </c>
      <c r="O1341" s="14">
        <v>1</v>
      </c>
      <c r="P1341" s="14">
        <v>0.5</v>
      </c>
      <c r="Q1341" s="14">
        <v>0</v>
      </c>
      <c r="R1341" s="6">
        <v>0</v>
      </c>
      <c r="S1341" s="13">
        <v>0</v>
      </c>
      <c r="T1341" s="11">
        <v>1</v>
      </c>
      <c r="U1341" s="14">
        <v>2</v>
      </c>
      <c r="V1341" s="14">
        <v>0</v>
      </c>
      <c r="W1341" s="14">
        <v>3</v>
      </c>
      <c r="X1341" s="14">
        <v>0</v>
      </c>
      <c r="Y1341" s="14">
        <v>0</v>
      </c>
      <c r="Z1341" s="14">
        <v>0</v>
      </c>
      <c r="AA1341" s="14">
        <v>0</v>
      </c>
      <c r="AB1341" s="14">
        <v>0</v>
      </c>
      <c r="AC1341" s="14">
        <v>0</v>
      </c>
      <c r="AD1341" s="14">
        <v>9</v>
      </c>
      <c r="AE1341" s="14">
        <v>1</v>
      </c>
      <c r="AF1341" s="14">
        <v>2</v>
      </c>
      <c r="AG1341" s="6">
        <v>2</v>
      </c>
      <c r="AH1341" s="6">
        <v>2</v>
      </c>
      <c r="AI1341" s="6">
        <v>0</v>
      </c>
      <c r="AJ1341" s="6">
        <v>3</v>
      </c>
      <c r="AK1341" s="14">
        <v>0</v>
      </c>
      <c r="AL1341" s="14">
        <v>0</v>
      </c>
      <c r="AM1341" s="14">
        <v>0</v>
      </c>
      <c r="AN1341" s="14">
        <v>2</v>
      </c>
      <c r="AO1341" s="14">
        <v>30000</v>
      </c>
      <c r="AP1341" s="14">
        <v>2</v>
      </c>
      <c r="AQ1341" s="14">
        <v>4</v>
      </c>
      <c r="AR1341" s="6">
        <v>0</v>
      </c>
      <c r="AS1341" s="14" t="s">
        <v>158</v>
      </c>
      <c r="AT1341" s="15" t="s">
        <v>159</v>
      </c>
      <c r="AU1341" s="14" t="s">
        <v>356</v>
      </c>
      <c r="AV1341" s="14">
        <v>10003002</v>
      </c>
      <c r="AW1341" s="14">
        <v>70106005</v>
      </c>
      <c r="AX1341" s="15" t="s">
        <v>380</v>
      </c>
      <c r="AY1341" s="15">
        <v>0</v>
      </c>
      <c r="AZ1341" s="13">
        <v>0</v>
      </c>
      <c r="BA1341" s="13">
        <v>0</v>
      </c>
      <c r="BB1341" s="68" t="s">
        <v>375</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70106004</v>
      </c>
      <c r="D1342" s="15" t="s">
        <v>369</v>
      </c>
      <c r="E1342" s="14">
        <v>1</v>
      </c>
      <c r="F1342" s="14">
        <v>60010500</v>
      </c>
      <c r="G1342" s="14">
        <v>0</v>
      </c>
      <c r="H1342" s="13">
        <v>0</v>
      </c>
      <c r="I1342" s="14">
        <v>1</v>
      </c>
      <c r="J1342" s="14">
        <v>0</v>
      </c>
      <c r="K1342" s="14">
        <v>0</v>
      </c>
      <c r="L1342" s="14">
        <v>0</v>
      </c>
      <c r="M1342" s="14">
        <v>0</v>
      </c>
      <c r="N1342" s="11">
        <v>2</v>
      </c>
      <c r="O1342" s="14">
        <v>2</v>
      </c>
      <c r="P1342" s="14">
        <v>0.6</v>
      </c>
      <c r="Q1342" s="14">
        <v>0</v>
      </c>
      <c r="R1342" s="6">
        <v>0</v>
      </c>
      <c r="S1342" s="13">
        <v>0</v>
      </c>
      <c r="T1342" s="11">
        <v>1</v>
      </c>
      <c r="U1342" s="14">
        <v>2</v>
      </c>
      <c r="V1342" s="14">
        <v>0</v>
      </c>
      <c r="W1342" s="14">
        <v>0</v>
      </c>
      <c r="X1342" s="14">
        <v>0</v>
      </c>
      <c r="Y1342" s="14">
        <v>0</v>
      </c>
      <c r="Z1342" s="14">
        <v>0</v>
      </c>
      <c r="AA1342" s="14">
        <v>0</v>
      </c>
      <c r="AB1342" s="14">
        <v>0</v>
      </c>
      <c r="AC1342" s="14">
        <v>0</v>
      </c>
      <c r="AD1342" s="11">
        <v>30</v>
      </c>
      <c r="AE1342" s="14">
        <v>0</v>
      </c>
      <c r="AF1342" s="14">
        <v>0</v>
      </c>
      <c r="AG1342" s="6">
        <v>2</v>
      </c>
      <c r="AH1342" s="6">
        <v>0</v>
      </c>
      <c r="AI1342" s="6">
        <v>0</v>
      </c>
      <c r="AJ1342" s="6">
        <v>0</v>
      </c>
      <c r="AK1342" s="14">
        <v>0</v>
      </c>
      <c r="AL1342" s="14">
        <v>0</v>
      </c>
      <c r="AM1342" s="14">
        <v>0</v>
      </c>
      <c r="AN1342" s="14">
        <v>0</v>
      </c>
      <c r="AO1342" s="14">
        <v>1000</v>
      </c>
      <c r="AP1342" s="14">
        <v>0</v>
      </c>
      <c r="AQ1342" s="14">
        <v>0</v>
      </c>
      <c r="AR1342" s="6">
        <v>90104002</v>
      </c>
      <c r="AS1342" s="14" t="s">
        <v>158</v>
      </c>
      <c r="AT1342" s="15" t="s">
        <v>159</v>
      </c>
      <c r="AU1342" s="14" t="s">
        <v>247</v>
      </c>
      <c r="AV1342" s="14">
        <v>0</v>
      </c>
      <c r="AW1342" s="14">
        <v>0</v>
      </c>
      <c r="AX1342" s="15" t="s">
        <v>160</v>
      </c>
      <c r="AY1342" s="15" t="s">
        <v>158</v>
      </c>
      <c r="AZ1342" s="13">
        <v>0</v>
      </c>
      <c r="BA1342" s="13">
        <v>0</v>
      </c>
      <c r="BB1342" s="68" t="s">
        <v>381</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70106005</v>
      </c>
      <c r="D1343" s="12" t="s">
        <v>382</v>
      </c>
      <c r="E1343" s="14">
        <v>1</v>
      </c>
      <c r="F1343" s="11">
        <v>60010300</v>
      </c>
      <c r="G1343" s="14">
        <v>0</v>
      </c>
      <c r="H1343" s="13">
        <v>0</v>
      </c>
      <c r="I1343" s="14">
        <v>1</v>
      </c>
      <c r="J1343" s="14">
        <v>0</v>
      </c>
      <c r="K1343" s="14">
        <v>0</v>
      </c>
      <c r="L1343" s="11">
        <v>0</v>
      </c>
      <c r="M1343" s="11">
        <v>0</v>
      </c>
      <c r="N1343" s="11">
        <v>2</v>
      </c>
      <c r="O1343" s="11">
        <v>1</v>
      </c>
      <c r="P1343" s="11">
        <v>0.6</v>
      </c>
      <c r="Q1343" s="11">
        <v>0</v>
      </c>
      <c r="R1343" s="6">
        <v>0</v>
      </c>
      <c r="S1343" s="11">
        <v>0</v>
      </c>
      <c r="T1343" s="11">
        <v>1</v>
      </c>
      <c r="U1343" s="11">
        <v>2</v>
      </c>
      <c r="V1343" s="11">
        <v>0</v>
      </c>
      <c r="W1343" s="11">
        <v>0</v>
      </c>
      <c r="X1343" s="11">
        <v>0</v>
      </c>
      <c r="Y1343" s="11">
        <v>0</v>
      </c>
      <c r="Z1343" s="11">
        <v>0</v>
      </c>
      <c r="AA1343" s="11">
        <v>0</v>
      </c>
      <c r="AB1343" s="11">
        <v>0</v>
      </c>
      <c r="AC1343" s="11">
        <v>0</v>
      </c>
      <c r="AD1343" s="11">
        <v>20</v>
      </c>
      <c r="AE1343" s="11">
        <v>0</v>
      </c>
      <c r="AF1343" s="11">
        <v>0</v>
      </c>
      <c r="AG1343" s="6">
        <v>2</v>
      </c>
      <c r="AH1343" s="6">
        <v>2</v>
      </c>
      <c r="AI1343" s="6">
        <v>0</v>
      </c>
      <c r="AJ1343" s="6">
        <v>1.5</v>
      </c>
      <c r="AK1343" s="11">
        <v>0</v>
      </c>
      <c r="AL1343" s="11">
        <v>0</v>
      </c>
      <c r="AM1343" s="11">
        <v>0</v>
      </c>
      <c r="AN1343" s="11">
        <v>1</v>
      </c>
      <c r="AO1343" s="11">
        <v>3000</v>
      </c>
      <c r="AP1343" s="11">
        <v>0.5</v>
      </c>
      <c r="AQ1343" s="11">
        <v>0</v>
      </c>
      <c r="AR1343" s="6">
        <v>0</v>
      </c>
      <c r="AS1343" s="11" t="s">
        <v>158</v>
      </c>
      <c r="AT1343" s="15" t="s">
        <v>159</v>
      </c>
      <c r="AU1343" s="11" t="s">
        <v>356</v>
      </c>
      <c r="AV1343" s="14">
        <v>0</v>
      </c>
      <c r="AW1343" s="14">
        <v>0</v>
      </c>
      <c r="AX1343" s="12" t="s">
        <v>344</v>
      </c>
      <c r="AY1343" s="11" t="s">
        <v>383</v>
      </c>
      <c r="AZ1343" s="13">
        <v>0</v>
      </c>
      <c r="BA1343" s="13">
        <v>0</v>
      </c>
      <c r="BB1343" s="37" t="s">
        <v>384</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19.5" customHeight="1">
      <c r="C1344" s="14">
        <v>70107001</v>
      </c>
      <c r="D1344" s="12" t="s">
        <v>391</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3</v>
      </c>
      <c r="X1344" s="11">
        <v>0</v>
      </c>
      <c r="Y1344" s="11">
        <v>1</v>
      </c>
      <c r="Z1344" s="11">
        <v>0</v>
      </c>
      <c r="AA1344" s="11">
        <v>0</v>
      </c>
      <c r="AB1344" s="11">
        <v>0</v>
      </c>
      <c r="AC1344" s="11">
        <v>0</v>
      </c>
      <c r="AD1344" s="11">
        <v>12</v>
      </c>
      <c r="AE1344" s="11">
        <v>1</v>
      </c>
      <c r="AF1344" s="11" t="s">
        <v>392</v>
      </c>
      <c r="AG1344" s="6">
        <v>1</v>
      </c>
      <c r="AH1344" s="6">
        <v>1</v>
      </c>
      <c r="AI1344" s="6">
        <v>0</v>
      </c>
      <c r="AJ1344" s="6">
        <v>3</v>
      </c>
      <c r="AK1344" s="11">
        <v>0</v>
      </c>
      <c r="AL1344" s="11">
        <v>0</v>
      </c>
      <c r="AM1344" s="11">
        <v>0</v>
      </c>
      <c r="AN1344" s="11">
        <v>3</v>
      </c>
      <c r="AO1344" s="11">
        <v>5000</v>
      </c>
      <c r="AP1344" s="11">
        <v>2.5</v>
      </c>
      <c r="AQ1344" s="11">
        <v>0</v>
      </c>
      <c r="AR1344" s="6">
        <v>0</v>
      </c>
      <c r="AS1344" s="11" t="s">
        <v>158</v>
      </c>
      <c r="AT1344" s="15" t="s">
        <v>214</v>
      </c>
      <c r="AU1344" s="11" t="s">
        <v>349</v>
      </c>
      <c r="AV1344" s="14">
        <v>10000007</v>
      </c>
      <c r="AW1344" s="14">
        <v>70107001</v>
      </c>
      <c r="AX1344" s="12" t="s">
        <v>160</v>
      </c>
      <c r="AY1344" s="11">
        <v>0</v>
      </c>
      <c r="AZ1344" s="13">
        <v>0</v>
      </c>
      <c r="BA1344" s="13">
        <v>0</v>
      </c>
      <c r="BB1344" s="37" t="s">
        <v>393</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70107002</v>
      </c>
      <c r="D1345" s="12" t="s">
        <v>427</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4</v>
      </c>
      <c r="AH1345" s="6">
        <v>1</v>
      </c>
      <c r="AI1345" s="6">
        <v>0</v>
      </c>
      <c r="AJ1345" s="6">
        <v>1.5</v>
      </c>
      <c r="AK1345" s="11">
        <v>0</v>
      </c>
      <c r="AL1345" s="11">
        <v>0</v>
      </c>
      <c r="AM1345" s="11">
        <v>0</v>
      </c>
      <c r="AN1345" s="11">
        <v>3</v>
      </c>
      <c r="AO1345" s="11">
        <v>5000</v>
      </c>
      <c r="AP1345" s="11">
        <v>3</v>
      </c>
      <c r="AQ1345" s="11">
        <v>0</v>
      </c>
      <c r="AR1345" s="6">
        <v>0</v>
      </c>
      <c r="AS1345" s="11" t="s">
        <v>158</v>
      </c>
      <c r="AT1345" s="15" t="s">
        <v>159</v>
      </c>
      <c r="AU1345" s="11" t="s">
        <v>349</v>
      </c>
      <c r="AV1345" s="14">
        <v>10000007</v>
      </c>
      <c r="AW1345" s="14">
        <v>70103003</v>
      </c>
      <c r="AX1345" s="12" t="s">
        <v>160</v>
      </c>
      <c r="AY1345" s="11" t="s">
        <v>1866</v>
      </c>
      <c r="AZ1345" s="13">
        <v>0</v>
      </c>
      <c r="BA1345" s="13">
        <v>0</v>
      </c>
      <c r="BB1345" s="37" t="s">
        <v>429</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70107003</v>
      </c>
      <c r="D1346" s="12" t="s">
        <v>430</v>
      </c>
      <c r="E1346" s="11">
        <v>1</v>
      </c>
      <c r="F1346" s="11">
        <v>60010100</v>
      </c>
      <c r="G1346" s="14">
        <v>0</v>
      </c>
      <c r="H1346" s="13">
        <v>0</v>
      </c>
      <c r="I1346" s="14">
        <v>1</v>
      </c>
      <c r="J1346" s="14">
        <v>0</v>
      </c>
      <c r="K1346" s="14">
        <v>0</v>
      </c>
      <c r="L1346" s="11">
        <v>0</v>
      </c>
      <c r="M1346" s="11">
        <v>0</v>
      </c>
      <c r="N1346" s="11">
        <v>2</v>
      </c>
      <c r="O1346" s="11">
        <v>1</v>
      </c>
      <c r="P1346" s="11">
        <v>0.3</v>
      </c>
      <c r="Q1346" s="11">
        <v>0</v>
      </c>
      <c r="R1346" s="6">
        <v>0</v>
      </c>
      <c r="S1346" s="11">
        <v>0</v>
      </c>
      <c r="T1346" s="11">
        <v>1</v>
      </c>
      <c r="U1346" s="11">
        <v>2</v>
      </c>
      <c r="V1346" s="11">
        <v>0</v>
      </c>
      <c r="W1346" s="11">
        <v>3</v>
      </c>
      <c r="X1346" s="11">
        <v>0</v>
      </c>
      <c r="Y1346" s="11">
        <v>0</v>
      </c>
      <c r="Z1346" s="11">
        <v>0</v>
      </c>
      <c r="AA1346" s="11">
        <v>0</v>
      </c>
      <c r="AB1346" s="11">
        <v>0</v>
      </c>
      <c r="AC1346" s="11">
        <v>0</v>
      </c>
      <c r="AD1346" s="11">
        <v>12</v>
      </c>
      <c r="AE1346" s="11">
        <v>1</v>
      </c>
      <c r="AF1346" s="11">
        <v>3</v>
      </c>
      <c r="AG1346" s="6">
        <v>6</v>
      </c>
      <c r="AH1346" s="6">
        <v>1</v>
      </c>
      <c r="AI1346" s="6">
        <v>0</v>
      </c>
      <c r="AJ1346" s="6">
        <v>1.5</v>
      </c>
      <c r="AK1346" s="11">
        <v>0</v>
      </c>
      <c r="AL1346" s="11">
        <v>0</v>
      </c>
      <c r="AM1346" s="11">
        <v>0</v>
      </c>
      <c r="AN1346" s="11">
        <v>3</v>
      </c>
      <c r="AO1346" s="11">
        <v>5000</v>
      </c>
      <c r="AP1346" s="11">
        <v>3</v>
      </c>
      <c r="AQ1346" s="11">
        <v>0</v>
      </c>
      <c r="AR1346" s="6">
        <v>0</v>
      </c>
      <c r="AS1346" s="11" t="s">
        <v>158</v>
      </c>
      <c r="AT1346" s="15" t="s">
        <v>197</v>
      </c>
      <c r="AU1346" s="11" t="s">
        <v>349</v>
      </c>
      <c r="AV1346" s="14">
        <v>10000007</v>
      </c>
      <c r="AW1346" s="14">
        <v>70103003</v>
      </c>
      <c r="AX1346" s="12" t="s">
        <v>160</v>
      </c>
      <c r="AY1346" s="11" t="s">
        <v>1867</v>
      </c>
      <c r="AZ1346" s="13">
        <v>0</v>
      </c>
      <c r="BA1346" s="13">
        <v>0</v>
      </c>
      <c r="BB1346" s="37" t="s">
        <v>432</v>
      </c>
      <c r="BC1346" s="11">
        <v>0</v>
      </c>
      <c r="BD1346" s="11">
        <v>0</v>
      </c>
      <c r="BE1346" s="11">
        <v>0</v>
      </c>
      <c r="BF1346" s="11">
        <v>0</v>
      </c>
      <c r="BG1346" s="11">
        <v>0</v>
      </c>
      <c r="BH1346" s="11">
        <v>0</v>
      </c>
      <c r="BI1346" s="9">
        <v>0</v>
      </c>
      <c r="BJ1346" s="6">
        <v>0</v>
      </c>
      <c r="BK1346" s="6">
        <v>0</v>
      </c>
      <c r="BL1346" s="6">
        <v>0</v>
      </c>
      <c r="BM1346" s="6">
        <v>0</v>
      </c>
      <c r="BN1346" s="6">
        <v>0</v>
      </c>
      <c r="BO1346" s="6">
        <v>0</v>
      </c>
    </row>
    <row r="1347" spans="3:67" ht="19.5" customHeight="1">
      <c r="C1347" s="14">
        <v>70107004</v>
      </c>
      <c r="D1347" s="15" t="s">
        <v>433</v>
      </c>
      <c r="E1347" s="14">
        <v>1</v>
      </c>
      <c r="F1347" s="14">
        <v>60010500</v>
      </c>
      <c r="G1347" s="14">
        <v>0</v>
      </c>
      <c r="H1347" s="13">
        <v>0</v>
      </c>
      <c r="I1347" s="14">
        <v>1</v>
      </c>
      <c r="J1347" s="14">
        <v>0</v>
      </c>
      <c r="K1347" s="14">
        <v>0</v>
      </c>
      <c r="L1347" s="14">
        <v>0</v>
      </c>
      <c r="M1347" s="14">
        <v>0</v>
      </c>
      <c r="N1347" s="11">
        <v>2</v>
      </c>
      <c r="O1347" s="14">
        <v>2</v>
      </c>
      <c r="P1347" s="14">
        <v>0.6</v>
      </c>
      <c r="Q1347" s="14">
        <v>0</v>
      </c>
      <c r="R1347" s="6">
        <v>0</v>
      </c>
      <c r="S1347" s="13">
        <v>0</v>
      </c>
      <c r="T1347" s="11">
        <v>1</v>
      </c>
      <c r="U1347" s="14">
        <v>2</v>
      </c>
      <c r="V1347" s="14">
        <v>0</v>
      </c>
      <c r="W1347" s="14">
        <v>0</v>
      </c>
      <c r="X1347" s="14">
        <v>0</v>
      </c>
      <c r="Y1347" s="14">
        <v>0</v>
      </c>
      <c r="Z1347" s="14">
        <v>0</v>
      </c>
      <c r="AA1347" s="14">
        <v>0</v>
      </c>
      <c r="AB1347" s="14">
        <v>0</v>
      </c>
      <c r="AC1347" s="14">
        <v>0</v>
      </c>
      <c r="AD1347" s="14">
        <v>20</v>
      </c>
      <c r="AE1347" s="14">
        <v>0</v>
      </c>
      <c r="AF1347" s="14">
        <v>0</v>
      </c>
      <c r="AG1347" s="6">
        <v>2</v>
      </c>
      <c r="AH1347" s="6">
        <v>0</v>
      </c>
      <c r="AI1347" s="6">
        <v>0</v>
      </c>
      <c r="AJ1347" s="6">
        <v>0</v>
      </c>
      <c r="AK1347" s="14">
        <v>0</v>
      </c>
      <c r="AL1347" s="14">
        <v>0</v>
      </c>
      <c r="AM1347" s="14">
        <v>0</v>
      </c>
      <c r="AN1347" s="14">
        <v>0</v>
      </c>
      <c r="AO1347" s="14">
        <v>1000</v>
      </c>
      <c r="AP1347" s="14">
        <v>0</v>
      </c>
      <c r="AQ1347" s="14">
        <v>0</v>
      </c>
      <c r="AR1347" s="6">
        <v>90102001</v>
      </c>
      <c r="AS1347" s="14" t="s">
        <v>158</v>
      </c>
      <c r="AT1347" s="15" t="s">
        <v>159</v>
      </c>
      <c r="AU1347" s="14" t="s">
        <v>247</v>
      </c>
      <c r="AV1347" s="14">
        <v>0</v>
      </c>
      <c r="AW1347" s="14">
        <v>40000003</v>
      </c>
      <c r="AX1347" s="15" t="s">
        <v>160</v>
      </c>
      <c r="AY1347" s="15" t="s">
        <v>158</v>
      </c>
      <c r="AZ1347" s="13">
        <v>0</v>
      </c>
      <c r="BA1347" s="13">
        <v>0</v>
      </c>
      <c r="BB1347" s="68" t="s">
        <v>434</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70107005</v>
      </c>
      <c r="D1348" s="15" t="s">
        <v>435</v>
      </c>
      <c r="E1348" s="14">
        <v>1</v>
      </c>
      <c r="F1348" s="14">
        <v>60010500</v>
      </c>
      <c r="G1348" s="14">
        <v>0</v>
      </c>
      <c r="H1348" s="13">
        <v>0</v>
      </c>
      <c r="I1348" s="14">
        <v>1</v>
      </c>
      <c r="J1348" s="14">
        <v>0</v>
      </c>
      <c r="K1348" s="14">
        <v>0</v>
      </c>
      <c r="L1348" s="14">
        <v>0</v>
      </c>
      <c r="M1348" s="14">
        <v>0</v>
      </c>
      <c r="N1348" s="11">
        <v>2</v>
      </c>
      <c r="O1348" s="14">
        <v>2</v>
      </c>
      <c r="P1348" s="14">
        <v>0.6</v>
      </c>
      <c r="Q1348" s="14">
        <v>0</v>
      </c>
      <c r="R1348" s="6">
        <v>0</v>
      </c>
      <c r="S1348" s="13">
        <v>0</v>
      </c>
      <c r="T1348" s="11">
        <v>1</v>
      </c>
      <c r="U1348" s="14">
        <v>2</v>
      </c>
      <c r="V1348" s="14">
        <v>0</v>
      </c>
      <c r="W1348" s="14">
        <v>0</v>
      </c>
      <c r="X1348" s="14">
        <v>0</v>
      </c>
      <c r="Y1348" s="14">
        <v>0</v>
      </c>
      <c r="Z1348" s="14">
        <v>0</v>
      </c>
      <c r="AA1348" s="14">
        <v>0</v>
      </c>
      <c r="AB1348" s="14">
        <v>0</v>
      </c>
      <c r="AC1348" s="14">
        <v>0</v>
      </c>
      <c r="AD1348" s="11">
        <v>99999</v>
      </c>
      <c r="AE1348" s="14">
        <v>0</v>
      </c>
      <c r="AF1348" s="14">
        <v>0</v>
      </c>
      <c r="AG1348" s="6">
        <v>2</v>
      </c>
      <c r="AH1348" s="6">
        <v>0</v>
      </c>
      <c r="AI1348" s="6">
        <v>0</v>
      </c>
      <c r="AJ1348" s="6">
        <v>0</v>
      </c>
      <c r="AK1348" s="14">
        <v>0</v>
      </c>
      <c r="AL1348" s="14">
        <v>0</v>
      </c>
      <c r="AM1348" s="14">
        <v>0</v>
      </c>
      <c r="AN1348" s="14">
        <v>0</v>
      </c>
      <c r="AO1348" s="14">
        <v>1000</v>
      </c>
      <c r="AP1348" s="14">
        <v>0</v>
      </c>
      <c r="AQ1348" s="14">
        <v>0</v>
      </c>
      <c r="AR1348" s="6">
        <v>90104002</v>
      </c>
      <c r="AS1348" s="14" t="s">
        <v>158</v>
      </c>
      <c r="AT1348" s="15" t="s">
        <v>159</v>
      </c>
      <c r="AU1348" s="14" t="s">
        <v>247</v>
      </c>
      <c r="AV1348" s="14">
        <v>0</v>
      </c>
      <c r="AW1348" s="14">
        <v>0</v>
      </c>
      <c r="AX1348" s="15" t="s">
        <v>160</v>
      </c>
      <c r="AY1348" s="15" t="s">
        <v>158</v>
      </c>
      <c r="AZ1348" s="13">
        <v>0</v>
      </c>
      <c r="BA1348" s="13">
        <v>0</v>
      </c>
      <c r="BB1348" s="68" t="s">
        <v>436</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20.100000000000001" customHeight="1">
      <c r="C1349" s="14">
        <v>70107006</v>
      </c>
      <c r="D1349" s="12" t="s">
        <v>1862</v>
      </c>
      <c r="E1349" s="11">
        <v>1</v>
      </c>
      <c r="F1349" s="11">
        <v>60010300</v>
      </c>
      <c r="G1349" s="14">
        <v>0</v>
      </c>
      <c r="H1349" s="13">
        <v>0</v>
      </c>
      <c r="I1349" s="14">
        <v>1</v>
      </c>
      <c r="J1349" s="14">
        <v>0</v>
      </c>
      <c r="K1349" s="14">
        <v>0</v>
      </c>
      <c r="L1349" s="11">
        <v>0</v>
      </c>
      <c r="M1349" s="11">
        <v>0</v>
      </c>
      <c r="N1349" s="11">
        <v>2</v>
      </c>
      <c r="O1349" s="11">
        <v>2</v>
      </c>
      <c r="P1349" s="11">
        <v>0.8</v>
      </c>
      <c r="Q1349" s="11">
        <v>0</v>
      </c>
      <c r="R1349" s="6">
        <v>0</v>
      </c>
      <c r="S1349" s="11">
        <v>0</v>
      </c>
      <c r="T1349" s="11">
        <v>1</v>
      </c>
      <c r="U1349" s="11">
        <v>2</v>
      </c>
      <c r="V1349" s="11">
        <v>0</v>
      </c>
      <c r="W1349" s="11">
        <v>0</v>
      </c>
      <c r="X1349" s="11">
        <v>0</v>
      </c>
      <c r="Y1349" s="11">
        <v>0</v>
      </c>
      <c r="Z1349" s="11">
        <v>0</v>
      </c>
      <c r="AA1349" s="11">
        <v>0</v>
      </c>
      <c r="AB1349" s="11">
        <v>0</v>
      </c>
      <c r="AC1349" s="11">
        <v>0</v>
      </c>
      <c r="AD1349" s="11">
        <v>30</v>
      </c>
      <c r="AE1349" s="11">
        <v>0</v>
      </c>
      <c r="AF1349" s="11">
        <v>0</v>
      </c>
      <c r="AG1349" s="6">
        <v>2</v>
      </c>
      <c r="AH1349" s="6">
        <v>2</v>
      </c>
      <c r="AI1349" s="6">
        <v>0</v>
      </c>
      <c r="AJ1349" s="6">
        <v>1.5</v>
      </c>
      <c r="AK1349" s="11">
        <v>0</v>
      </c>
      <c r="AL1349" s="11">
        <v>0</v>
      </c>
      <c r="AM1349" s="11">
        <v>0</v>
      </c>
      <c r="AN1349" s="11">
        <v>1</v>
      </c>
      <c r="AO1349" s="11">
        <v>3000</v>
      </c>
      <c r="AP1349" s="11">
        <v>0.5</v>
      </c>
      <c r="AQ1349" s="11">
        <v>0</v>
      </c>
      <c r="AR1349" s="6">
        <v>0</v>
      </c>
      <c r="AS1349" s="11" t="s">
        <v>158</v>
      </c>
      <c r="AT1349" s="15" t="s">
        <v>159</v>
      </c>
      <c r="AU1349" s="11" t="s">
        <v>356</v>
      </c>
      <c r="AV1349" s="14">
        <v>0</v>
      </c>
      <c r="AW1349" s="14">
        <v>0</v>
      </c>
      <c r="AX1349" s="12" t="s">
        <v>344</v>
      </c>
      <c r="AY1349" s="11" t="s">
        <v>1868</v>
      </c>
      <c r="AZ1349" s="13">
        <v>0</v>
      </c>
      <c r="BA1349" s="13">
        <v>0</v>
      </c>
      <c r="BB1349" s="37" t="s">
        <v>1869</v>
      </c>
      <c r="BC1349" s="11">
        <v>0</v>
      </c>
      <c r="BD1349" s="11">
        <v>0</v>
      </c>
      <c r="BE1349" s="11">
        <v>0</v>
      </c>
      <c r="BF1349" s="11">
        <v>0</v>
      </c>
      <c r="BG1349" s="11">
        <v>0</v>
      </c>
      <c r="BH1349" s="11">
        <v>0</v>
      </c>
      <c r="BI1349" s="9">
        <v>0</v>
      </c>
      <c r="BJ1349" s="6">
        <v>0</v>
      </c>
      <c r="BK1349" s="6">
        <v>0</v>
      </c>
      <c r="BL1349" s="6">
        <v>0</v>
      </c>
      <c r="BM1349" s="6">
        <v>0</v>
      </c>
      <c r="BN1349" s="6">
        <v>0</v>
      </c>
      <c r="BO1349" s="6">
        <v>0</v>
      </c>
    </row>
    <row r="1350" spans="3:67" ht="20.100000000000001" customHeight="1">
      <c r="C1350" s="14">
        <v>70201001</v>
      </c>
      <c r="D1350" s="12" t="s">
        <v>461</v>
      </c>
      <c r="E1350" s="14">
        <v>1</v>
      </c>
      <c r="F1350" s="11">
        <v>60010100</v>
      </c>
      <c r="G1350" s="14">
        <v>0</v>
      </c>
      <c r="H1350" s="13">
        <v>0</v>
      </c>
      <c r="I1350" s="14">
        <v>1</v>
      </c>
      <c r="J1350" s="14">
        <v>0</v>
      </c>
      <c r="K1350" s="14">
        <v>0</v>
      </c>
      <c r="L1350" s="11">
        <v>0</v>
      </c>
      <c r="M1350" s="11">
        <v>0</v>
      </c>
      <c r="N1350" s="11">
        <v>2</v>
      </c>
      <c r="O1350" s="11">
        <v>1</v>
      </c>
      <c r="P1350" s="11">
        <v>1</v>
      </c>
      <c r="Q1350" s="11">
        <v>0</v>
      </c>
      <c r="R1350" s="6">
        <v>0</v>
      </c>
      <c r="S1350" s="11">
        <v>0</v>
      </c>
      <c r="T1350" s="11">
        <v>1</v>
      </c>
      <c r="U1350" s="11">
        <v>2</v>
      </c>
      <c r="V1350" s="11">
        <v>0</v>
      </c>
      <c r="W1350" s="11">
        <v>2</v>
      </c>
      <c r="X1350" s="11">
        <v>0</v>
      </c>
      <c r="Y1350" s="11">
        <v>1</v>
      </c>
      <c r="Z1350" s="11">
        <v>0</v>
      </c>
      <c r="AA1350" s="11">
        <v>0</v>
      </c>
      <c r="AB1350" s="11">
        <v>0</v>
      </c>
      <c r="AC1350" s="11">
        <v>0</v>
      </c>
      <c r="AD1350" s="11">
        <v>12</v>
      </c>
      <c r="AE1350" s="11">
        <v>2</v>
      </c>
      <c r="AF1350" s="11" t="s">
        <v>167</v>
      </c>
      <c r="AG1350" s="6">
        <v>0</v>
      </c>
      <c r="AH1350" s="6">
        <v>0</v>
      </c>
      <c r="AI1350" s="6">
        <v>0</v>
      </c>
      <c r="AJ1350" s="6">
        <v>1.5</v>
      </c>
      <c r="AK1350" s="11">
        <v>0</v>
      </c>
      <c r="AL1350" s="11">
        <v>0</v>
      </c>
      <c r="AM1350" s="11">
        <v>0</v>
      </c>
      <c r="AN1350" s="11">
        <v>1</v>
      </c>
      <c r="AO1350" s="11">
        <v>5000</v>
      </c>
      <c r="AP1350" s="11">
        <v>0.5</v>
      </c>
      <c r="AQ1350" s="11">
        <v>0</v>
      </c>
      <c r="AR1350" s="6">
        <v>0</v>
      </c>
      <c r="AS1350" s="11" t="s">
        <v>158</v>
      </c>
      <c r="AT1350" s="15" t="s">
        <v>214</v>
      </c>
      <c r="AU1350" s="11" t="s">
        <v>349</v>
      </c>
      <c r="AV1350" s="14">
        <v>10000007</v>
      </c>
      <c r="AW1350" s="14">
        <v>70201001</v>
      </c>
      <c r="AX1350" s="12" t="s">
        <v>160</v>
      </c>
      <c r="AY1350" s="11">
        <v>0</v>
      </c>
      <c r="AZ1350" s="13">
        <v>0</v>
      </c>
      <c r="BA1350" s="13">
        <v>0</v>
      </c>
      <c r="BB1350" s="37" t="s">
        <v>462</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20.100000000000001" customHeight="1">
      <c r="C1351" s="14">
        <v>70201002</v>
      </c>
      <c r="D1351" s="12" t="s">
        <v>388</v>
      </c>
      <c r="E1351" s="11">
        <v>1</v>
      </c>
      <c r="F1351" s="11">
        <v>60010300</v>
      </c>
      <c r="G1351" s="14">
        <v>0</v>
      </c>
      <c r="H1351" s="13">
        <v>0</v>
      </c>
      <c r="I1351" s="14">
        <v>1</v>
      </c>
      <c r="J1351" s="14">
        <v>0</v>
      </c>
      <c r="K1351" s="14">
        <v>0</v>
      </c>
      <c r="L1351" s="11">
        <v>0</v>
      </c>
      <c r="M1351" s="11">
        <v>0</v>
      </c>
      <c r="N1351" s="11">
        <v>2</v>
      </c>
      <c r="O1351" s="11">
        <v>2</v>
      </c>
      <c r="P1351" s="11">
        <v>0.8</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158</v>
      </c>
      <c r="AT1351" s="15" t="s">
        <v>197</v>
      </c>
      <c r="AU1351" s="11" t="s">
        <v>356</v>
      </c>
      <c r="AV1351" s="14">
        <v>0</v>
      </c>
      <c r="AW1351" s="14">
        <v>0</v>
      </c>
      <c r="AX1351" s="12" t="s">
        <v>344</v>
      </c>
      <c r="AY1351" s="11" t="s">
        <v>1870</v>
      </c>
      <c r="AZ1351" s="13">
        <v>0</v>
      </c>
      <c r="BA1351" s="13">
        <v>0</v>
      </c>
      <c r="BB1351" s="37" t="s">
        <v>390</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20.100000000000001" customHeight="1">
      <c r="C1352" s="14">
        <v>70201003</v>
      </c>
      <c r="D1352" s="12" t="s">
        <v>1871</v>
      </c>
      <c r="E1352" s="14">
        <v>1</v>
      </c>
      <c r="F1352" s="11">
        <v>60010100</v>
      </c>
      <c r="G1352" s="14">
        <v>0</v>
      </c>
      <c r="H1352" s="13">
        <v>0</v>
      </c>
      <c r="I1352" s="14">
        <v>1</v>
      </c>
      <c r="J1352" s="14">
        <v>0</v>
      </c>
      <c r="K1352" s="14">
        <v>0</v>
      </c>
      <c r="L1352" s="11">
        <v>0</v>
      </c>
      <c r="M1352" s="11">
        <v>0</v>
      </c>
      <c r="N1352" s="11">
        <v>2</v>
      </c>
      <c r="O1352" s="11">
        <v>1</v>
      </c>
      <c r="P1352" s="11">
        <v>1</v>
      </c>
      <c r="Q1352" s="11">
        <v>0</v>
      </c>
      <c r="R1352" s="6">
        <v>0</v>
      </c>
      <c r="S1352" s="11">
        <v>0</v>
      </c>
      <c r="T1352" s="11">
        <v>1</v>
      </c>
      <c r="U1352" s="11">
        <v>2</v>
      </c>
      <c r="V1352" s="11">
        <v>0</v>
      </c>
      <c r="W1352" s="11">
        <v>2</v>
      </c>
      <c r="X1352" s="11">
        <v>0</v>
      </c>
      <c r="Y1352" s="11">
        <v>1</v>
      </c>
      <c r="Z1352" s="11">
        <v>0</v>
      </c>
      <c r="AA1352" s="11">
        <v>0</v>
      </c>
      <c r="AB1352" s="11">
        <v>0</v>
      </c>
      <c r="AC1352" s="11">
        <v>0</v>
      </c>
      <c r="AD1352" s="11">
        <v>15</v>
      </c>
      <c r="AE1352" s="11">
        <v>1</v>
      </c>
      <c r="AF1352" s="11" t="s">
        <v>1872</v>
      </c>
      <c r="AG1352" s="6">
        <v>0</v>
      </c>
      <c r="AH1352" s="6">
        <v>1</v>
      </c>
      <c r="AI1352" s="6">
        <v>0</v>
      </c>
      <c r="AJ1352" s="6">
        <v>2.5</v>
      </c>
      <c r="AK1352" s="11">
        <v>0</v>
      </c>
      <c r="AL1352" s="11">
        <v>0</v>
      </c>
      <c r="AM1352" s="11">
        <v>0</v>
      </c>
      <c r="AN1352" s="11">
        <v>4</v>
      </c>
      <c r="AO1352" s="11">
        <v>5000</v>
      </c>
      <c r="AP1352" s="11">
        <v>3</v>
      </c>
      <c r="AQ1352" s="11">
        <v>0</v>
      </c>
      <c r="AR1352" s="6">
        <v>0</v>
      </c>
      <c r="AS1352" s="11" t="s">
        <v>158</v>
      </c>
      <c r="AT1352" s="15" t="s">
        <v>398</v>
      </c>
      <c r="AU1352" s="11" t="s">
        <v>349</v>
      </c>
      <c r="AV1352" s="14">
        <v>10000007</v>
      </c>
      <c r="AW1352" s="14">
        <v>70201003</v>
      </c>
      <c r="AX1352" s="12" t="s">
        <v>160</v>
      </c>
      <c r="AY1352" s="11">
        <v>0</v>
      </c>
      <c r="AZ1352" s="13">
        <v>0</v>
      </c>
      <c r="BA1352" s="13">
        <v>0</v>
      </c>
      <c r="BB1352" s="37" t="s">
        <v>1873</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20.100000000000001" customHeight="1">
      <c r="C1353" s="14">
        <v>70201004</v>
      </c>
      <c r="D1353" s="15" t="s">
        <v>1874</v>
      </c>
      <c r="E1353" s="14">
        <v>1</v>
      </c>
      <c r="F1353" s="14">
        <v>60010500</v>
      </c>
      <c r="G1353" s="14">
        <v>0</v>
      </c>
      <c r="H1353" s="13">
        <v>0</v>
      </c>
      <c r="I1353" s="14">
        <v>1</v>
      </c>
      <c r="J1353" s="14">
        <v>0</v>
      </c>
      <c r="K1353" s="14">
        <v>0</v>
      </c>
      <c r="L1353" s="14">
        <v>0</v>
      </c>
      <c r="M1353" s="14">
        <v>0</v>
      </c>
      <c r="N1353" s="11">
        <v>2</v>
      </c>
      <c r="O1353" s="14">
        <v>2</v>
      </c>
      <c r="P1353" s="14">
        <v>0.3</v>
      </c>
      <c r="Q1353" s="14">
        <v>0</v>
      </c>
      <c r="R1353" s="6">
        <v>0</v>
      </c>
      <c r="S1353" s="13">
        <v>0</v>
      </c>
      <c r="T1353" s="11">
        <v>1</v>
      </c>
      <c r="U1353" s="14">
        <v>2</v>
      </c>
      <c r="V1353" s="14">
        <v>0</v>
      </c>
      <c r="W1353" s="14">
        <v>0</v>
      </c>
      <c r="X1353" s="14">
        <v>0</v>
      </c>
      <c r="Y1353" s="14">
        <v>0</v>
      </c>
      <c r="Z1353" s="14">
        <v>0</v>
      </c>
      <c r="AA1353" s="14">
        <v>0</v>
      </c>
      <c r="AB1353" s="11">
        <v>0</v>
      </c>
      <c r="AC1353" s="14">
        <v>0</v>
      </c>
      <c r="AD1353" s="11">
        <v>99999</v>
      </c>
      <c r="AE1353" s="14">
        <v>0</v>
      </c>
      <c r="AF1353" s="14">
        <v>0</v>
      </c>
      <c r="AG1353" s="6">
        <v>2</v>
      </c>
      <c r="AH1353" s="6">
        <v>0</v>
      </c>
      <c r="AI1353" s="6">
        <v>0</v>
      </c>
      <c r="AJ1353" s="6">
        <v>0</v>
      </c>
      <c r="AK1353" s="14">
        <v>0</v>
      </c>
      <c r="AL1353" s="14">
        <v>0</v>
      </c>
      <c r="AM1353" s="14">
        <v>0</v>
      </c>
      <c r="AN1353" s="14">
        <v>0</v>
      </c>
      <c r="AO1353" s="14">
        <v>1000</v>
      </c>
      <c r="AP1353" s="14">
        <v>0</v>
      </c>
      <c r="AQ1353" s="14">
        <v>0</v>
      </c>
      <c r="AR1353" s="6" t="s">
        <v>464</v>
      </c>
      <c r="AS1353" s="14" t="s">
        <v>158</v>
      </c>
      <c r="AT1353" s="15" t="s">
        <v>159</v>
      </c>
      <c r="AU1353" s="14" t="s">
        <v>247</v>
      </c>
      <c r="AV1353" s="14">
        <v>0</v>
      </c>
      <c r="AW1353" s="14">
        <v>0</v>
      </c>
      <c r="AX1353" s="15" t="s">
        <v>160</v>
      </c>
      <c r="AY1353" s="15" t="s">
        <v>158</v>
      </c>
      <c r="AZ1353" s="13">
        <v>0</v>
      </c>
      <c r="BA1353" s="13">
        <v>0</v>
      </c>
      <c r="BB1353" s="68" t="s">
        <v>465</v>
      </c>
      <c r="BC1353" s="14">
        <v>0</v>
      </c>
      <c r="BD1353" s="11">
        <v>0</v>
      </c>
      <c r="BE1353" s="14">
        <v>0</v>
      </c>
      <c r="BF1353" s="14">
        <v>0</v>
      </c>
      <c r="BG1353" s="14">
        <v>0</v>
      </c>
      <c r="BH1353" s="14">
        <v>0</v>
      </c>
      <c r="BI1353" s="9">
        <v>0</v>
      </c>
      <c r="BJ1353" s="6">
        <v>0</v>
      </c>
      <c r="BK1353" s="6">
        <v>0</v>
      </c>
      <c r="BL1353" s="6">
        <v>0</v>
      </c>
      <c r="BM1353" s="6">
        <v>0</v>
      </c>
      <c r="BN1353" s="6">
        <v>0</v>
      </c>
      <c r="BO1353" s="6">
        <v>0</v>
      </c>
    </row>
    <row r="1354" spans="3:67" ht="19.5" customHeight="1">
      <c r="C1354" s="14">
        <v>70202001</v>
      </c>
      <c r="D1354" s="12" t="s">
        <v>586</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3</v>
      </c>
      <c r="X1354" s="11">
        <v>0</v>
      </c>
      <c r="Y1354" s="11">
        <v>1</v>
      </c>
      <c r="Z1354" s="11">
        <v>0</v>
      </c>
      <c r="AA1354" s="11">
        <v>0</v>
      </c>
      <c r="AB1354" s="11">
        <v>0</v>
      </c>
      <c r="AC1354" s="11">
        <v>0</v>
      </c>
      <c r="AD1354" s="11">
        <v>15</v>
      </c>
      <c r="AE1354" s="11">
        <v>1</v>
      </c>
      <c r="AF1354" s="11" t="s">
        <v>392</v>
      </c>
      <c r="AG1354" s="6">
        <v>1</v>
      </c>
      <c r="AH1354" s="6">
        <v>1</v>
      </c>
      <c r="AI1354" s="6">
        <v>0</v>
      </c>
      <c r="AJ1354" s="6">
        <v>3</v>
      </c>
      <c r="AK1354" s="11">
        <v>0</v>
      </c>
      <c r="AL1354" s="11">
        <v>0</v>
      </c>
      <c r="AM1354" s="11">
        <v>0</v>
      </c>
      <c r="AN1354" s="11">
        <v>3</v>
      </c>
      <c r="AO1354" s="11">
        <v>5000</v>
      </c>
      <c r="AP1354" s="11">
        <v>2.5</v>
      </c>
      <c r="AQ1354" s="11">
        <v>0</v>
      </c>
      <c r="AR1354" s="6">
        <v>0</v>
      </c>
      <c r="AS1354" s="11" t="s">
        <v>158</v>
      </c>
      <c r="AT1354" s="15" t="s">
        <v>398</v>
      </c>
      <c r="AU1354" s="11" t="s">
        <v>349</v>
      </c>
      <c r="AV1354" s="14">
        <v>10000007</v>
      </c>
      <c r="AW1354" s="14">
        <v>70202001</v>
      </c>
      <c r="AX1354" s="12" t="s">
        <v>160</v>
      </c>
      <c r="AY1354" s="11">
        <v>0</v>
      </c>
      <c r="AZ1354" s="13">
        <v>0</v>
      </c>
      <c r="BA1354" s="13">
        <v>0</v>
      </c>
      <c r="BB1354" s="37" t="s">
        <v>588</v>
      </c>
      <c r="BC1354" s="11">
        <v>0</v>
      </c>
      <c r="BD1354" s="11">
        <v>0</v>
      </c>
      <c r="BE1354" s="11">
        <v>0</v>
      </c>
      <c r="BF1354" s="11">
        <v>0</v>
      </c>
      <c r="BG1354" s="11">
        <v>0</v>
      </c>
      <c r="BH1354" s="11">
        <v>0</v>
      </c>
      <c r="BI1354" s="9">
        <v>0</v>
      </c>
      <c r="BJ1354" s="6">
        <v>0</v>
      </c>
      <c r="BK1354" s="6">
        <v>0</v>
      </c>
      <c r="BL1354" s="6">
        <v>0</v>
      </c>
      <c r="BM1354" s="6">
        <v>0</v>
      </c>
      <c r="BN1354" s="6">
        <v>0</v>
      </c>
      <c r="BO1354" s="6">
        <v>0</v>
      </c>
    </row>
    <row r="1355" spans="3:67" ht="20.100000000000001" customHeight="1">
      <c r="C1355" s="14">
        <v>70202002</v>
      </c>
      <c r="D1355" s="12" t="s">
        <v>589</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20</v>
      </c>
      <c r="AE1355" s="11">
        <v>1</v>
      </c>
      <c r="AF1355" s="11">
        <v>3</v>
      </c>
      <c r="AG1355" s="6">
        <v>6</v>
      </c>
      <c r="AH1355" s="6">
        <v>1</v>
      </c>
      <c r="AI1355" s="6">
        <v>0</v>
      </c>
      <c r="AJ1355" s="6">
        <v>1.5</v>
      </c>
      <c r="AK1355" s="11">
        <v>0</v>
      </c>
      <c r="AL1355" s="11">
        <v>0</v>
      </c>
      <c r="AM1355" s="11">
        <v>0</v>
      </c>
      <c r="AN1355" s="11">
        <v>3</v>
      </c>
      <c r="AO1355" s="11">
        <v>5000</v>
      </c>
      <c r="AP1355" s="11">
        <v>3</v>
      </c>
      <c r="AQ1355" s="11">
        <v>0</v>
      </c>
      <c r="AR1355" s="6">
        <v>0</v>
      </c>
      <c r="AS1355" s="11" t="s">
        <v>158</v>
      </c>
      <c r="AT1355" s="15" t="s">
        <v>197</v>
      </c>
      <c r="AU1355" s="11" t="s">
        <v>349</v>
      </c>
      <c r="AV1355" s="14">
        <v>10000007</v>
      </c>
      <c r="AW1355" s="14">
        <v>70202002</v>
      </c>
      <c r="AX1355" s="12" t="s">
        <v>160</v>
      </c>
      <c r="AY1355" s="11" t="s">
        <v>1875</v>
      </c>
      <c r="AZ1355" s="13">
        <v>0</v>
      </c>
      <c r="BA1355" s="13">
        <v>0</v>
      </c>
      <c r="BB1355" s="37" t="s">
        <v>1876</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70202003</v>
      </c>
      <c r="D1356" s="15" t="s">
        <v>671</v>
      </c>
      <c r="E1356" s="14">
        <v>1</v>
      </c>
      <c r="F1356" s="14">
        <v>60010500</v>
      </c>
      <c r="G1356" s="14">
        <v>0</v>
      </c>
      <c r="H1356" s="13">
        <v>0</v>
      </c>
      <c r="I1356" s="14">
        <v>1</v>
      </c>
      <c r="J1356" s="14">
        <v>0</v>
      </c>
      <c r="K1356" s="14">
        <v>0</v>
      </c>
      <c r="L1356" s="14">
        <v>0</v>
      </c>
      <c r="M1356" s="14">
        <v>0</v>
      </c>
      <c r="N1356" s="11">
        <v>2</v>
      </c>
      <c r="O1356" s="14">
        <v>0</v>
      </c>
      <c r="P1356" s="14">
        <v>0</v>
      </c>
      <c r="Q1356" s="14">
        <v>0</v>
      </c>
      <c r="R1356" s="6">
        <v>0</v>
      </c>
      <c r="S1356" s="13">
        <v>0</v>
      </c>
      <c r="T1356" s="11">
        <v>1</v>
      </c>
      <c r="U1356" s="14">
        <v>1</v>
      </c>
      <c r="V1356" s="14">
        <v>0</v>
      </c>
      <c r="W1356" s="14">
        <v>1</v>
      </c>
      <c r="X1356" s="14">
        <v>0</v>
      </c>
      <c r="Y1356" s="14">
        <v>0</v>
      </c>
      <c r="Z1356" s="14">
        <v>0</v>
      </c>
      <c r="AA1356" s="14">
        <v>0</v>
      </c>
      <c r="AB1356" s="11">
        <v>0</v>
      </c>
      <c r="AC1356" s="14">
        <v>0</v>
      </c>
      <c r="AD1356" s="14">
        <v>15</v>
      </c>
      <c r="AE1356" s="14">
        <v>0</v>
      </c>
      <c r="AF1356" s="14">
        <v>0</v>
      </c>
      <c r="AG1356" s="6">
        <v>7</v>
      </c>
      <c r="AH1356" s="6">
        <v>0</v>
      </c>
      <c r="AI1356" s="6">
        <v>0</v>
      </c>
      <c r="AJ1356" s="6">
        <v>0</v>
      </c>
      <c r="AK1356" s="14">
        <v>0</v>
      </c>
      <c r="AL1356" s="14">
        <v>0</v>
      </c>
      <c r="AM1356" s="14">
        <v>0</v>
      </c>
      <c r="AN1356" s="14">
        <v>0</v>
      </c>
      <c r="AO1356" s="14">
        <v>1000</v>
      </c>
      <c r="AP1356" s="14">
        <v>0.5</v>
      </c>
      <c r="AQ1356" s="14">
        <v>0</v>
      </c>
      <c r="AR1356" s="6">
        <v>0</v>
      </c>
      <c r="AS1356" s="6">
        <v>90202001</v>
      </c>
      <c r="AT1356" s="15" t="s">
        <v>459</v>
      </c>
      <c r="AU1356" s="14">
        <v>0</v>
      </c>
      <c r="AV1356" s="14">
        <v>10007001</v>
      </c>
      <c r="AW1356" s="14">
        <v>0</v>
      </c>
      <c r="AX1356" s="15" t="s">
        <v>160</v>
      </c>
      <c r="AY1356" s="15" t="s">
        <v>158</v>
      </c>
      <c r="AZ1356" s="13">
        <v>0</v>
      </c>
      <c r="BA1356" s="13">
        <v>0</v>
      </c>
      <c r="BB1356" s="68" t="s">
        <v>1198</v>
      </c>
      <c r="BC1356" s="14">
        <v>0</v>
      </c>
      <c r="BD1356" s="11">
        <v>0</v>
      </c>
      <c r="BE1356" s="14">
        <v>0</v>
      </c>
      <c r="BF1356" s="14">
        <v>0</v>
      </c>
      <c r="BG1356" s="14">
        <v>0</v>
      </c>
      <c r="BH1356" s="14">
        <v>0</v>
      </c>
      <c r="BI1356" s="9">
        <v>0</v>
      </c>
      <c r="BJ1356" s="6">
        <v>0</v>
      </c>
      <c r="BK1356" s="6">
        <v>0</v>
      </c>
      <c r="BL1356" s="6">
        <v>0</v>
      </c>
      <c r="BM1356" s="6">
        <v>0</v>
      </c>
      <c r="BN1356" s="6">
        <v>0</v>
      </c>
      <c r="BO1356" s="6">
        <v>0</v>
      </c>
    </row>
    <row r="1357" spans="3:67" ht="19.5" customHeight="1">
      <c r="C1357" s="14">
        <v>70202004</v>
      </c>
      <c r="D1357" s="12" t="s">
        <v>593</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1</v>
      </c>
      <c r="X1357" s="11">
        <v>0</v>
      </c>
      <c r="Y1357" s="11">
        <v>1</v>
      </c>
      <c r="Z1357" s="11">
        <v>0</v>
      </c>
      <c r="AA1357" s="11">
        <v>0</v>
      </c>
      <c r="AB1357" s="11">
        <v>0</v>
      </c>
      <c r="AC1357" s="11">
        <v>0</v>
      </c>
      <c r="AD1357" s="11">
        <v>30</v>
      </c>
      <c r="AE1357" s="11">
        <v>1</v>
      </c>
      <c r="AF1357" s="11" t="s">
        <v>508</v>
      </c>
      <c r="AG1357" s="6">
        <v>0</v>
      </c>
      <c r="AH1357" s="6">
        <v>0</v>
      </c>
      <c r="AI1357" s="6">
        <v>0</v>
      </c>
      <c r="AJ1357" s="6">
        <v>0</v>
      </c>
      <c r="AK1357" s="11">
        <v>0</v>
      </c>
      <c r="AL1357" s="11">
        <v>0</v>
      </c>
      <c r="AM1357" s="11">
        <v>0</v>
      </c>
      <c r="AN1357" s="11">
        <v>0.5</v>
      </c>
      <c r="AO1357" s="11">
        <v>999999</v>
      </c>
      <c r="AP1357" s="11">
        <v>0.5</v>
      </c>
      <c r="AQ1357" s="11">
        <v>0</v>
      </c>
      <c r="AR1357" s="6">
        <v>0</v>
      </c>
      <c r="AS1357" s="186" t="s">
        <v>587</v>
      </c>
      <c r="AT1357" s="15" t="s">
        <v>214</v>
      </c>
      <c r="AU1357" s="11" t="s">
        <v>349</v>
      </c>
      <c r="AV1357" s="14">
        <v>10000007</v>
      </c>
      <c r="AW1357" s="14">
        <v>70202004</v>
      </c>
      <c r="AX1357" s="15" t="s">
        <v>230</v>
      </c>
      <c r="AY1357" s="15" t="s">
        <v>260</v>
      </c>
      <c r="AZ1357" s="13">
        <v>0</v>
      </c>
      <c r="BA1357" s="13">
        <v>0</v>
      </c>
      <c r="BB1357" s="37" t="s">
        <v>1877</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19.5" customHeight="1">
      <c r="C1358" s="14">
        <v>70203001</v>
      </c>
      <c r="D1358" s="12" t="s">
        <v>1878</v>
      </c>
      <c r="E1358" s="14">
        <v>1</v>
      </c>
      <c r="F1358" s="11">
        <v>60010100</v>
      </c>
      <c r="G1358" s="14">
        <v>0</v>
      </c>
      <c r="H1358" s="13">
        <v>0</v>
      </c>
      <c r="I1358" s="14">
        <v>1</v>
      </c>
      <c r="J1358" s="14">
        <v>0</v>
      </c>
      <c r="K1358" s="14">
        <v>0</v>
      </c>
      <c r="L1358" s="11">
        <v>0</v>
      </c>
      <c r="M1358" s="11">
        <v>0</v>
      </c>
      <c r="N1358" s="11">
        <v>2</v>
      </c>
      <c r="O1358" s="11">
        <v>1</v>
      </c>
      <c r="P1358" s="11">
        <v>0.3</v>
      </c>
      <c r="Q1358" s="11">
        <v>0</v>
      </c>
      <c r="R1358" s="6">
        <v>0</v>
      </c>
      <c r="S1358" s="11">
        <v>0</v>
      </c>
      <c r="T1358" s="11">
        <v>1</v>
      </c>
      <c r="U1358" s="11">
        <v>2</v>
      </c>
      <c r="V1358" s="11">
        <v>0</v>
      </c>
      <c r="W1358" s="11">
        <v>2</v>
      </c>
      <c r="X1358" s="11">
        <v>0</v>
      </c>
      <c r="Y1358" s="11">
        <v>1</v>
      </c>
      <c r="Z1358" s="11">
        <v>0</v>
      </c>
      <c r="AA1358" s="11">
        <v>0</v>
      </c>
      <c r="AB1358" s="11">
        <v>0</v>
      </c>
      <c r="AC1358" s="11">
        <v>0</v>
      </c>
      <c r="AD1358" s="11">
        <v>20</v>
      </c>
      <c r="AE1358" s="11">
        <v>1</v>
      </c>
      <c r="AF1358" s="11" t="s">
        <v>508</v>
      </c>
      <c r="AG1358" s="6">
        <v>1</v>
      </c>
      <c r="AH1358" s="6">
        <v>1</v>
      </c>
      <c r="AI1358" s="6">
        <v>0</v>
      </c>
      <c r="AJ1358" s="6">
        <v>1.5</v>
      </c>
      <c r="AK1358" s="11">
        <v>0</v>
      </c>
      <c r="AL1358" s="11">
        <v>0</v>
      </c>
      <c r="AM1358" s="11">
        <v>0</v>
      </c>
      <c r="AN1358" s="11">
        <v>0.5</v>
      </c>
      <c r="AO1358" s="11">
        <v>999999</v>
      </c>
      <c r="AP1358" s="11">
        <v>2</v>
      </c>
      <c r="AQ1358" s="11">
        <v>0</v>
      </c>
      <c r="AR1358" s="6">
        <v>0</v>
      </c>
      <c r="AS1358" s="11" t="s">
        <v>158</v>
      </c>
      <c r="AT1358" s="15" t="s">
        <v>159</v>
      </c>
      <c r="AU1358" s="11" t="s">
        <v>349</v>
      </c>
      <c r="AV1358" s="14">
        <v>10000007</v>
      </c>
      <c r="AW1358" s="14">
        <v>70203001</v>
      </c>
      <c r="AX1358" s="15" t="s">
        <v>230</v>
      </c>
      <c r="AY1358" s="15" t="s">
        <v>260</v>
      </c>
      <c r="AZ1358" s="13">
        <v>0</v>
      </c>
      <c r="BA1358" s="13">
        <v>0</v>
      </c>
      <c r="BB1358" s="37" t="s">
        <v>1879</v>
      </c>
      <c r="BC1358" s="11">
        <v>0</v>
      </c>
      <c r="BD1358" s="11">
        <v>0</v>
      </c>
      <c r="BE1358" s="11">
        <v>0</v>
      </c>
      <c r="BF1358" s="11">
        <v>0</v>
      </c>
      <c r="BG1358" s="11">
        <v>0</v>
      </c>
      <c r="BH1358" s="11">
        <v>0</v>
      </c>
      <c r="BI1358" s="9">
        <v>0</v>
      </c>
      <c r="BJ1358" s="6">
        <v>0</v>
      </c>
      <c r="BK1358" s="6">
        <v>0</v>
      </c>
      <c r="BL1358" s="6">
        <v>0</v>
      </c>
      <c r="BM1358" s="6">
        <v>0</v>
      </c>
      <c r="BN1358" s="6">
        <v>0</v>
      </c>
      <c r="BO1358" s="6">
        <v>0</v>
      </c>
    </row>
    <row r="1359" spans="3:67" ht="20.100000000000001" customHeight="1">
      <c r="C1359" s="14">
        <v>70203002</v>
      </c>
      <c r="D1359" s="12" t="s">
        <v>458</v>
      </c>
      <c r="E1359" s="14">
        <v>1</v>
      </c>
      <c r="F1359" s="14">
        <v>60010500</v>
      </c>
      <c r="G1359" s="14">
        <v>0</v>
      </c>
      <c r="H1359" s="13">
        <v>0</v>
      </c>
      <c r="I1359" s="14">
        <v>1</v>
      </c>
      <c r="J1359" s="14">
        <v>0</v>
      </c>
      <c r="K1359" s="14">
        <v>0</v>
      </c>
      <c r="L1359" s="14">
        <v>0</v>
      </c>
      <c r="M1359" s="14">
        <v>0</v>
      </c>
      <c r="N1359" s="11">
        <v>2</v>
      </c>
      <c r="O1359" s="14">
        <v>1</v>
      </c>
      <c r="P1359" s="14">
        <v>0.05</v>
      </c>
      <c r="Q1359" s="14">
        <v>0</v>
      </c>
      <c r="R1359" s="6">
        <v>0</v>
      </c>
      <c r="S1359" s="13">
        <v>0</v>
      </c>
      <c r="T1359" s="11">
        <v>1</v>
      </c>
      <c r="U1359" s="14">
        <v>1</v>
      </c>
      <c r="V1359" s="14">
        <v>0</v>
      </c>
      <c r="W1359" s="14">
        <v>2</v>
      </c>
      <c r="X1359" s="14">
        <v>0</v>
      </c>
      <c r="Y1359" s="14">
        <v>0</v>
      </c>
      <c r="Z1359" s="14">
        <v>0</v>
      </c>
      <c r="AA1359" s="14">
        <v>0</v>
      </c>
      <c r="AB1359" s="11">
        <v>0</v>
      </c>
      <c r="AC1359" s="14">
        <v>0</v>
      </c>
      <c r="AD1359" s="14">
        <v>10</v>
      </c>
      <c r="AE1359" s="14">
        <v>0</v>
      </c>
      <c r="AF1359" s="14">
        <v>0</v>
      </c>
      <c r="AG1359" s="6">
        <v>7</v>
      </c>
      <c r="AH1359" s="6">
        <v>0</v>
      </c>
      <c r="AI1359" s="6">
        <v>0</v>
      </c>
      <c r="AJ1359" s="6">
        <v>0</v>
      </c>
      <c r="AK1359" s="14">
        <v>0</v>
      </c>
      <c r="AL1359" s="14">
        <v>0</v>
      </c>
      <c r="AM1359" s="14">
        <v>0</v>
      </c>
      <c r="AN1359" s="14">
        <v>0</v>
      </c>
      <c r="AO1359" s="14">
        <v>1000</v>
      </c>
      <c r="AP1359" s="14">
        <v>0.5</v>
      </c>
      <c r="AQ1359" s="14">
        <v>0</v>
      </c>
      <c r="AR1359" s="6">
        <v>0</v>
      </c>
      <c r="AS1359" s="14" t="s">
        <v>426</v>
      </c>
      <c r="AT1359" s="15" t="s">
        <v>459</v>
      </c>
      <c r="AU1359" s="14">
        <v>0</v>
      </c>
      <c r="AV1359" s="14">
        <v>10007001</v>
      </c>
      <c r="AW1359" s="14">
        <v>0</v>
      </c>
      <c r="AX1359" s="15" t="s">
        <v>160</v>
      </c>
      <c r="AY1359" s="15" t="s">
        <v>158</v>
      </c>
      <c r="AZ1359" s="13">
        <v>0</v>
      </c>
      <c r="BA1359" s="13">
        <v>0</v>
      </c>
      <c r="BB1359" s="68" t="s">
        <v>460</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70203003</v>
      </c>
      <c r="D1360" s="12" t="s">
        <v>1880</v>
      </c>
      <c r="E1360" s="14">
        <v>1</v>
      </c>
      <c r="F1360" s="11">
        <v>60010100</v>
      </c>
      <c r="G1360" s="14">
        <v>0</v>
      </c>
      <c r="H1360" s="13">
        <v>0</v>
      </c>
      <c r="I1360" s="14">
        <v>1</v>
      </c>
      <c r="J1360" s="14">
        <v>0</v>
      </c>
      <c r="K1360" s="14">
        <v>0</v>
      </c>
      <c r="L1360" s="11">
        <v>0</v>
      </c>
      <c r="M1360" s="11">
        <v>0</v>
      </c>
      <c r="N1360" s="11">
        <v>2</v>
      </c>
      <c r="O1360" s="11">
        <v>1</v>
      </c>
      <c r="P1360" s="11">
        <v>0.3</v>
      </c>
      <c r="Q1360" s="11">
        <v>0</v>
      </c>
      <c r="R1360" s="6">
        <v>0</v>
      </c>
      <c r="S1360" s="11">
        <v>0</v>
      </c>
      <c r="T1360" s="11">
        <v>1</v>
      </c>
      <c r="U1360" s="11">
        <v>2</v>
      </c>
      <c r="V1360" s="11">
        <v>0</v>
      </c>
      <c r="W1360" s="11">
        <v>2.5</v>
      </c>
      <c r="X1360" s="11">
        <v>0</v>
      </c>
      <c r="Y1360" s="11">
        <v>1</v>
      </c>
      <c r="Z1360" s="11">
        <v>0</v>
      </c>
      <c r="AA1360" s="11">
        <v>0</v>
      </c>
      <c r="AB1360" s="11">
        <v>0</v>
      </c>
      <c r="AC1360" s="11">
        <v>0</v>
      </c>
      <c r="AD1360" s="11">
        <v>15</v>
      </c>
      <c r="AE1360" s="11">
        <v>1</v>
      </c>
      <c r="AF1360" s="11">
        <v>3</v>
      </c>
      <c r="AG1360" s="6">
        <v>4</v>
      </c>
      <c r="AH1360" s="6">
        <v>1</v>
      </c>
      <c r="AI1360" s="6">
        <v>0</v>
      </c>
      <c r="AJ1360" s="6">
        <v>1.5</v>
      </c>
      <c r="AK1360" s="11">
        <v>0</v>
      </c>
      <c r="AL1360" s="11">
        <v>0</v>
      </c>
      <c r="AM1360" s="11">
        <v>0</v>
      </c>
      <c r="AN1360" s="11">
        <v>3</v>
      </c>
      <c r="AO1360" s="11">
        <v>5000</v>
      </c>
      <c r="AP1360" s="11">
        <v>3</v>
      </c>
      <c r="AQ1360" s="11">
        <v>0</v>
      </c>
      <c r="AR1360" s="6">
        <v>0</v>
      </c>
      <c r="AS1360" s="11" t="s">
        <v>158</v>
      </c>
      <c r="AT1360" s="15" t="s">
        <v>197</v>
      </c>
      <c r="AU1360" s="11" t="s">
        <v>349</v>
      </c>
      <c r="AV1360" s="14">
        <v>10000007</v>
      </c>
      <c r="AW1360" s="14">
        <v>70203003</v>
      </c>
      <c r="AX1360" s="12" t="s">
        <v>160</v>
      </c>
      <c r="AY1360" s="11" t="s">
        <v>1881</v>
      </c>
      <c r="AZ1360" s="13">
        <v>0</v>
      </c>
      <c r="BA1360" s="13">
        <v>0</v>
      </c>
      <c r="BB1360" s="37" t="s">
        <v>1882</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19.5" customHeight="1">
      <c r="C1361" s="14">
        <v>70203004</v>
      </c>
      <c r="D1361" s="12" t="s">
        <v>634</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15</v>
      </c>
      <c r="AE1361" s="11">
        <v>1</v>
      </c>
      <c r="AF1361" s="11" t="s">
        <v>392</v>
      </c>
      <c r="AG1361" s="6">
        <v>0</v>
      </c>
      <c r="AH1361" s="6">
        <v>1</v>
      </c>
      <c r="AI1361" s="6">
        <v>0</v>
      </c>
      <c r="AJ1361" s="6">
        <v>3</v>
      </c>
      <c r="AK1361" s="11">
        <v>0</v>
      </c>
      <c r="AL1361" s="11">
        <v>0</v>
      </c>
      <c r="AM1361" s="11">
        <v>0</v>
      </c>
      <c r="AN1361" s="11">
        <v>3</v>
      </c>
      <c r="AO1361" s="11">
        <v>5000</v>
      </c>
      <c r="AP1361" s="11">
        <v>2.5</v>
      </c>
      <c r="AQ1361" s="11">
        <v>0</v>
      </c>
      <c r="AR1361" s="6">
        <v>0</v>
      </c>
      <c r="AS1361" s="11" t="s">
        <v>426</v>
      </c>
      <c r="AT1361" s="15" t="s">
        <v>398</v>
      </c>
      <c r="AU1361" s="11" t="s">
        <v>349</v>
      </c>
      <c r="AV1361" s="14">
        <v>10000007</v>
      </c>
      <c r="AW1361" s="14">
        <v>70203004</v>
      </c>
      <c r="AX1361" s="12" t="s">
        <v>160</v>
      </c>
      <c r="AY1361" s="11">
        <v>0</v>
      </c>
      <c r="AZ1361" s="13">
        <v>0</v>
      </c>
      <c r="BA1361" s="13">
        <v>0</v>
      </c>
      <c r="BB1361" s="37" t="s">
        <v>1883</v>
      </c>
      <c r="BC1361" s="11">
        <v>0</v>
      </c>
      <c r="BD1361" s="11">
        <v>0</v>
      </c>
      <c r="BE1361" s="11">
        <v>0</v>
      </c>
      <c r="BF1361" s="11">
        <v>0</v>
      </c>
      <c r="BG1361" s="11">
        <v>0</v>
      </c>
      <c r="BH1361" s="11">
        <v>0</v>
      </c>
      <c r="BI1361" s="9">
        <v>0</v>
      </c>
      <c r="BJ1361" s="6">
        <v>0</v>
      </c>
      <c r="BK1361" s="6">
        <v>0</v>
      </c>
      <c r="BL1361" s="6">
        <v>0</v>
      </c>
      <c r="BM1361" s="6">
        <v>0</v>
      </c>
      <c r="BN1361" s="6">
        <v>0</v>
      </c>
      <c r="BO1361" s="6">
        <v>0</v>
      </c>
    </row>
    <row r="1362" spans="3:67" ht="19.5" customHeight="1">
      <c r="C1362" s="14">
        <v>70204001</v>
      </c>
      <c r="D1362" s="12" t="s">
        <v>1884</v>
      </c>
      <c r="E1362" s="14">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11">
        <v>1</v>
      </c>
      <c r="U1362" s="11">
        <v>2</v>
      </c>
      <c r="V1362" s="11">
        <v>0</v>
      </c>
      <c r="W1362" s="11">
        <v>3</v>
      </c>
      <c r="X1362" s="11">
        <v>0</v>
      </c>
      <c r="Y1362" s="11">
        <v>1</v>
      </c>
      <c r="Z1362" s="11">
        <v>0</v>
      </c>
      <c r="AA1362" s="11">
        <v>0</v>
      </c>
      <c r="AB1362" s="11">
        <v>0</v>
      </c>
      <c r="AC1362" s="11">
        <v>0</v>
      </c>
      <c r="AD1362" s="11">
        <v>12</v>
      </c>
      <c r="AE1362" s="11">
        <v>1</v>
      </c>
      <c r="AF1362" s="11" t="s">
        <v>392</v>
      </c>
      <c r="AG1362" s="6">
        <v>0</v>
      </c>
      <c r="AH1362" s="6">
        <v>1</v>
      </c>
      <c r="AI1362" s="6">
        <v>0</v>
      </c>
      <c r="AJ1362" s="6">
        <v>3</v>
      </c>
      <c r="AK1362" s="11">
        <v>0</v>
      </c>
      <c r="AL1362" s="11">
        <v>0</v>
      </c>
      <c r="AM1362" s="11">
        <v>0</v>
      </c>
      <c r="AN1362" s="11">
        <v>3</v>
      </c>
      <c r="AO1362" s="11">
        <v>5000</v>
      </c>
      <c r="AP1362" s="11">
        <v>2.5</v>
      </c>
      <c r="AQ1362" s="11">
        <v>0</v>
      </c>
      <c r="AR1362" s="6">
        <v>0</v>
      </c>
      <c r="AS1362" s="11">
        <v>80001030</v>
      </c>
      <c r="AT1362" s="15" t="s">
        <v>214</v>
      </c>
      <c r="AU1362" s="11" t="s">
        <v>349</v>
      </c>
      <c r="AV1362" s="14">
        <v>10000007</v>
      </c>
      <c r="AW1362" s="14">
        <v>70204001</v>
      </c>
      <c r="AX1362" s="12" t="s">
        <v>160</v>
      </c>
      <c r="AY1362" s="11">
        <v>0</v>
      </c>
      <c r="AZ1362" s="13">
        <v>0</v>
      </c>
      <c r="BA1362" s="13">
        <v>0</v>
      </c>
      <c r="BB1362" s="37" t="s">
        <v>1885</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70204002</v>
      </c>
      <c r="D1363" s="12" t="s">
        <v>394</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11">
        <v>1</v>
      </c>
      <c r="U1363" s="11">
        <v>2</v>
      </c>
      <c r="V1363" s="11">
        <v>0</v>
      </c>
      <c r="W1363" s="11">
        <v>2.5</v>
      </c>
      <c r="X1363" s="11">
        <v>0</v>
      </c>
      <c r="Y1363" s="11">
        <v>1</v>
      </c>
      <c r="Z1363" s="11">
        <v>0</v>
      </c>
      <c r="AA1363" s="11">
        <v>0</v>
      </c>
      <c r="AB1363" s="11">
        <v>0</v>
      </c>
      <c r="AC1363" s="11">
        <v>0</v>
      </c>
      <c r="AD1363" s="11">
        <v>10</v>
      </c>
      <c r="AE1363" s="11">
        <v>1</v>
      </c>
      <c r="AF1363" s="11">
        <v>3</v>
      </c>
      <c r="AG1363" s="6">
        <v>4</v>
      </c>
      <c r="AH1363" s="6">
        <v>1</v>
      </c>
      <c r="AI1363" s="6">
        <v>0</v>
      </c>
      <c r="AJ1363" s="6">
        <v>1.5</v>
      </c>
      <c r="AK1363" s="11">
        <v>0</v>
      </c>
      <c r="AL1363" s="11">
        <v>0</v>
      </c>
      <c r="AM1363" s="11">
        <v>0</v>
      </c>
      <c r="AN1363" s="11">
        <v>3</v>
      </c>
      <c r="AO1363" s="11">
        <v>5000</v>
      </c>
      <c r="AP1363" s="11">
        <v>3</v>
      </c>
      <c r="AQ1363" s="11">
        <v>0</v>
      </c>
      <c r="AR1363" s="6">
        <v>0</v>
      </c>
      <c r="AS1363" s="11">
        <v>80001030</v>
      </c>
      <c r="AT1363" s="15" t="s">
        <v>197</v>
      </c>
      <c r="AU1363" s="11" t="s">
        <v>349</v>
      </c>
      <c r="AV1363" s="14">
        <v>10000007</v>
      </c>
      <c r="AW1363" s="14">
        <v>70204002</v>
      </c>
      <c r="AX1363" s="12" t="s">
        <v>160</v>
      </c>
      <c r="AY1363" s="11" t="s">
        <v>1886</v>
      </c>
      <c r="AZ1363" s="13">
        <v>0</v>
      </c>
      <c r="BA1363" s="13">
        <v>0</v>
      </c>
      <c r="BB1363" s="37" t="s">
        <v>670</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70204003</v>
      </c>
      <c r="D1364" s="12" t="s">
        <v>397</v>
      </c>
      <c r="E1364" s="14">
        <v>1</v>
      </c>
      <c r="F1364" s="11">
        <v>60010100</v>
      </c>
      <c r="G1364" s="14">
        <v>0</v>
      </c>
      <c r="H1364" s="13">
        <v>0</v>
      </c>
      <c r="I1364" s="14">
        <v>1</v>
      </c>
      <c r="J1364" s="14">
        <v>0</v>
      </c>
      <c r="K1364" s="14">
        <v>0</v>
      </c>
      <c r="L1364" s="11">
        <v>0</v>
      </c>
      <c r="M1364" s="11">
        <v>0</v>
      </c>
      <c r="N1364" s="11">
        <v>2</v>
      </c>
      <c r="O1364" s="11">
        <v>1</v>
      </c>
      <c r="P1364" s="11">
        <v>0.3</v>
      </c>
      <c r="Q1364" s="11">
        <v>0</v>
      </c>
      <c r="R1364" s="6">
        <v>0</v>
      </c>
      <c r="S1364" s="11">
        <v>0</v>
      </c>
      <c r="T1364" s="11">
        <v>1</v>
      </c>
      <c r="U1364" s="11">
        <v>2</v>
      </c>
      <c r="V1364" s="11">
        <v>0</v>
      </c>
      <c r="W1364" s="11">
        <v>3</v>
      </c>
      <c r="X1364" s="11">
        <v>0</v>
      </c>
      <c r="Y1364" s="11">
        <v>1</v>
      </c>
      <c r="Z1364" s="11">
        <v>0</v>
      </c>
      <c r="AA1364" s="11">
        <v>0</v>
      </c>
      <c r="AB1364" s="11">
        <v>0</v>
      </c>
      <c r="AC1364" s="11">
        <v>0</v>
      </c>
      <c r="AD1364" s="11">
        <v>12</v>
      </c>
      <c r="AE1364" s="11">
        <v>1</v>
      </c>
      <c r="AF1364" s="11">
        <v>3</v>
      </c>
      <c r="AG1364" s="6">
        <v>6</v>
      </c>
      <c r="AH1364" s="6">
        <v>1</v>
      </c>
      <c r="AI1364" s="6">
        <v>0</v>
      </c>
      <c r="AJ1364" s="6">
        <v>1.5</v>
      </c>
      <c r="AK1364" s="11">
        <v>0</v>
      </c>
      <c r="AL1364" s="11">
        <v>0</v>
      </c>
      <c r="AM1364" s="11">
        <v>0</v>
      </c>
      <c r="AN1364" s="11">
        <v>3</v>
      </c>
      <c r="AO1364" s="11">
        <v>5000</v>
      </c>
      <c r="AP1364" s="11">
        <v>3</v>
      </c>
      <c r="AQ1364" s="11">
        <v>0</v>
      </c>
      <c r="AR1364" s="6">
        <v>0</v>
      </c>
      <c r="AS1364" s="11">
        <v>80001030</v>
      </c>
      <c r="AT1364" s="15" t="s">
        <v>398</v>
      </c>
      <c r="AU1364" s="11" t="s">
        <v>349</v>
      </c>
      <c r="AV1364" s="14">
        <v>10000007</v>
      </c>
      <c r="AW1364" s="14">
        <v>70204003</v>
      </c>
      <c r="AX1364" s="12" t="s">
        <v>160</v>
      </c>
      <c r="AY1364" s="11" t="s">
        <v>1887</v>
      </c>
      <c r="AZ1364" s="13">
        <v>0</v>
      </c>
      <c r="BA1364" s="13">
        <v>0</v>
      </c>
      <c r="BB1364" s="37" t="s">
        <v>1888</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20.100000000000001" customHeight="1">
      <c r="C1365" s="14">
        <v>70204004</v>
      </c>
      <c r="D1365" s="15" t="s">
        <v>401</v>
      </c>
      <c r="E1365" s="14">
        <v>1</v>
      </c>
      <c r="F1365" s="14">
        <v>60010500</v>
      </c>
      <c r="G1365" s="14">
        <v>0</v>
      </c>
      <c r="H1365" s="13">
        <v>0</v>
      </c>
      <c r="I1365" s="14">
        <v>1</v>
      </c>
      <c r="J1365" s="14">
        <v>0</v>
      </c>
      <c r="K1365" s="14">
        <v>0</v>
      </c>
      <c r="L1365" s="14">
        <v>0</v>
      </c>
      <c r="M1365" s="14">
        <v>0</v>
      </c>
      <c r="N1365" s="11">
        <v>2</v>
      </c>
      <c r="O1365" s="14">
        <v>2</v>
      </c>
      <c r="P1365" s="14">
        <v>0.3</v>
      </c>
      <c r="Q1365" s="14">
        <v>0</v>
      </c>
      <c r="R1365" s="6">
        <v>0</v>
      </c>
      <c r="S1365" s="13">
        <v>0</v>
      </c>
      <c r="T1365" s="11">
        <v>1</v>
      </c>
      <c r="U1365" s="14">
        <v>2</v>
      </c>
      <c r="V1365" s="14">
        <v>0</v>
      </c>
      <c r="W1365" s="14">
        <v>0</v>
      </c>
      <c r="X1365" s="14">
        <v>0</v>
      </c>
      <c r="Y1365" s="14">
        <v>0</v>
      </c>
      <c r="Z1365" s="14">
        <v>0</v>
      </c>
      <c r="AA1365" s="14">
        <v>0</v>
      </c>
      <c r="AB1365" s="11">
        <v>0</v>
      </c>
      <c r="AC1365" s="14">
        <v>0</v>
      </c>
      <c r="AD1365" s="11">
        <v>10</v>
      </c>
      <c r="AE1365" s="14">
        <v>0</v>
      </c>
      <c r="AF1365" s="14">
        <v>0</v>
      </c>
      <c r="AG1365" s="6">
        <v>7</v>
      </c>
      <c r="AH1365" s="6">
        <v>0</v>
      </c>
      <c r="AI1365" s="6">
        <v>0</v>
      </c>
      <c r="AJ1365" s="6">
        <v>0</v>
      </c>
      <c r="AK1365" s="14">
        <v>0</v>
      </c>
      <c r="AL1365" s="14">
        <v>0</v>
      </c>
      <c r="AM1365" s="14">
        <v>0</v>
      </c>
      <c r="AN1365" s="14">
        <v>0</v>
      </c>
      <c r="AO1365" s="14">
        <v>1000</v>
      </c>
      <c r="AP1365" s="14">
        <v>0</v>
      </c>
      <c r="AQ1365" s="14">
        <v>0</v>
      </c>
      <c r="AR1365" s="6">
        <v>0</v>
      </c>
      <c r="AS1365" s="14">
        <v>90204004</v>
      </c>
      <c r="AT1365" s="15" t="s">
        <v>159</v>
      </c>
      <c r="AU1365" s="14" t="s">
        <v>247</v>
      </c>
      <c r="AV1365" s="14">
        <v>0</v>
      </c>
      <c r="AW1365" s="14">
        <v>0</v>
      </c>
      <c r="AX1365" s="15" t="s">
        <v>160</v>
      </c>
      <c r="AY1365" s="15" t="s">
        <v>158</v>
      </c>
      <c r="AZ1365" s="13">
        <v>0</v>
      </c>
      <c r="BA1365" s="13">
        <v>0</v>
      </c>
      <c r="BB1365" s="68" t="s">
        <v>402</v>
      </c>
      <c r="BC1365" s="14">
        <v>0</v>
      </c>
      <c r="BD1365" s="11">
        <v>0</v>
      </c>
      <c r="BE1365" s="14">
        <v>0</v>
      </c>
      <c r="BF1365" s="14">
        <v>0</v>
      </c>
      <c r="BG1365" s="14">
        <v>0</v>
      </c>
      <c r="BH1365" s="14">
        <v>0</v>
      </c>
      <c r="BI1365" s="9">
        <v>0</v>
      </c>
      <c r="BJ1365" s="6">
        <v>0</v>
      </c>
      <c r="BK1365" s="6">
        <v>0</v>
      </c>
      <c r="BL1365" s="6">
        <v>0</v>
      </c>
      <c r="BM1365" s="6">
        <v>0</v>
      </c>
      <c r="BN1365" s="6">
        <v>0</v>
      </c>
      <c r="BO1365" s="6">
        <v>0</v>
      </c>
    </row>
    <row r="1366" spans="3:67" ht="19.5" customHeight="1">
      <c r="C1366" s="14">
        <v>70204005</v>
      </c>
      <c r="D1366" s="15" t="s">
        <v>529</v>
      </c>
      <c r="E1366" s="14">
        <v>1</v>
      </c>
      <c r="F1366" s="14">
        <v>60010300</v>
      </c>
      <c r="G1366" s="14">
        <v>0</v>
      </c>
      <c r="H1366" s="13">
        <v>0</v>
      </c>
      <c r="I1366" s="14">
        <v>1</v>
      </c>
      <c r="J1366" s="14">
        <v>0</v>
      </c>
      <c r="K1366" s="14">
        <v>0</v>
      </c>
      <c r="L1366" s="14">
        <v>0</v>
      </c>
      <c r="M1366" s="14">
        <v>0</v>
      </c>
      <c r="N1366" s="11">
        <v>2</v>
      </c>
      <c r="O1366" s="14">
        <v>2</v>
      </c>
      <c r="P1366" s="14">
        <v>0.8</v>
      </c>
      <c r="Q1366" s="14">
        <v>0</v>
      </c>
      <c r="R1366" s="6">
        <v>0</v>
      </c>
      <c r="S1366" s="13">
        <v>0</v>
      </c>
      <c r="T1366" s="11">
        <v>1</v>
      </c>
      <c r="U1366" s="14">
        <v>2</v>
      </c>
      <c r="V1366" s="14">
        <v>0</v>
      </c>
      <c r="W1366" s="14">
        <v>3</v>
      </c>
      <c r="X1366" s="14">
        <v>0</v>
      </c>
      <c r="Y1366" s="14">
        <v>0</v>
      </c>
      <c r="Z1366" s="14">
        <v>0</v>
      </c>
      <c r="AA1366" s="14">
        <v>0</v>
      </c>
      <c r="AB1366" s="11">
        <v>0</v>
      </c>
      <c r="AC1366" s="14">
        <v>0</v>
      </c>
      <c r="AD1366" s="14">
        <v>20</v>
      </c>
      <c r="AE1366" s="14">
        <v>1</v>
      </c>
      <c r="AF1366" s="14">
        <v>1</v>
      </c>
      <c r="AG1366" s="6">
        <v>2</v>
      </c>
      <c r="AH1366" s="6">
        <v>2</v>
      </c>
      <c r="AI1366" s="6">
        <v>0</v>
      </c>
      <c r="AJ1366" s="6">
        <v>1.5</v>
      </c>
      <c r="AK1366" s="14">
        <v>0</v>
      </c>
      <c r="AL1366" s="14">
        <v>0</v>
      </c>
      <c r="AM1366" s="14">
        <v>0</v>
      </c>
      <c r="AN1366" s="14">
        <v>1</v>
      </c>
      <c r="AO1366" s="14">
        <v>30000</v>
      </c>
      <c r="AP1366" s="14">
        <v>0</v>
      </c>
      <c r="AQ1366" s="14">
        <v>4</v>
      </c>
      <c r="AR1366" s="6">
        <v>0</v>
      </c>
      <c r="AS1366" s="11" t="s">
        <v>426</v>
      </c>
      <c r="AT1366" s="15" t="s">
        <v>159</v>
      </c>
      <c r="AU1366" s="14" t="s">
        <v>356</v>
      </c>
      <c r="AV1366" s="14">
        <v>10003002</v>
      </c>
      <c r="AW1366" s="14">
        <v>70106005</v>
      </c>
      <c r="AX1366" s="15" t="s">
        <v>380</v>
      </c>
      <c r="AY1366" s="15">
        <v>0</v>
      </c>
      <c r="AZ1366" s="13">
        <v>0</v>
      </c>
      <c r="BA1366" s="13">
        <v>0</v>
      </c>
      <c r="BB1366" s="68" t="s">
        <v>530</v>
      </c>
      <c r="BC1366" s="14">
        <v>0</v>
      </c>
      <c r="BD1366" s="11">
        <v>0</v>
      </c>
      <c r="BE1366" s="14">
        <v>0</v>
      </c>
      <c r="BF1366" s="14">
        <v>0</v>
      </c>
      <c r="BG1366" s="14">
        <v>0</v>
      </c>
      <c r="BH1366" s="14">
        <v>0</v>
      </c>
      <c r="BI1366" s="9">
        <v>0</v>
      </c>
      <c r="BJ1366" s="6">
        <v>0</v>
      </c>
      <c r="BK1366" s="6">
        <v>0</v>
      </c>
      <c r="BL1366" s="6">
        <v>0</v>
      </c>
      <c r="BM1366" s="6">
        <v>0</v>
      </c>
      <c r="BN1366" s="6">
        <v>0</v>
      </c>
      <c r="BO1366" s="6">
        <v>0</v>
      </c>
    </row>
    <row r="1367" spans="3:67" ht="20.100000000000001" customHeight="1">
      <c r="C1367" s="14">
        <v>70205001</v>
      </c>
      <c r="D1367" s="12" t="s">
        <v>571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15</v>
      </c>
      <c r="AE1367" s="11">
        <v>1</v>
      </c>
      <c r="AF1367" s="11">
        <v>3</v>
      </c>
      <c r="AG1367" s="6">
        <v>4</v>
      </c>
      <c r="AH1367" s="6">
        <v>1</v>
      </c>
      <c r="AI1367" s="6">
        <v>0</v>
      </c>
      <c r="AJ1367" s="6">
        <v>1.5</v>
      </c>
      <c r="AK1367" s="11">
        <v>0</v>
      </c>
      <c r="AL1367" s="11">
        <v>0</v>
      </c>
      <c r="AM1367" s="11">
        <v>0</v>
      </c>
      <c r="AN1367" s="11">
        <v>3</v>
      </c>
      <c r="AO1367" s="11">
        <v>999999</v>
      </c>
      <c r="AP1367" s="11">
        <v>3</v>
      </c>
      <c r="AQ1367" s="11">
        <v>0</v>
      </c>
      <c r="AR1367" s="6">
        <v>0</v>
      </c>
      <c r="AS1367" s="11" t="s">
        <v>158</v>
      </c>
      <c r="AT1367" s="15" t="s">
        <v>214</v>
      </c>
      <c r="AU1367" s="11" t="s">
        <v>349</v>
      </c>
      <c r="AV1367" s="14">
        <v>10000007</v>
      </c>
      <c r="AW1367" s="14">
        <v>70205001</v>
      </c>
      <c r="AX1367" s="12" t="s">
        <v>160</v>
      </c>
      <c r="AY1367" s="11" t="s">
        <v>1889</v>
      </c>
      <c r="AZ1367" s="13">
        <v>0</v>
      </c>
      <c r="BA1367" s="13">
        <v>0</v>
      </c>
      <c r="BB1367" s="37" t="s">
        <v>573</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70205002</v>
      </c>
      <c r="D1368" s="15" t="s">
        <v>369</v>
      </c>
      <c r="E1368" s="14">
        <v>1</v>
      </c>
      <c r="F1368" s="14">
        <v>60010500</v>
      </c>
      <c r="G1368" s="14">
        <v>0</v>
      </c>
      <c r="H1368" s="13">
        <v>0</v>
      </c>
      <c r="I1368" s="14">
        <v>1</v>
      </c>
      <c r="J1368" s="14">
        <v>0</v>
      </c>
      <c r="K1368" s="14">
        <v>0</v>
      </c>
      <c r="L1368" s="14">
        <v>0</v>
      </c>
      <c r="M1368" s="14">
        <v>0</v>
      </c>
      <c r="N1368" s="11">
        <v>2</v>
      </c>
      <c r="O1368" s="14">
        <v>2</v>
      </c>
      <c r="P1368" s="14">
        <v>0.3</v>
      </c>
      <c r="Q1368" s="14">
        <v>0</v>
      </c>
      <c r="R1368" s="6">
        <v>0</v>
      </c>
      <c r="S1368" s="13">
        <v>0</v>
      </c>
      <c r="T1368" s="11">
        <v>1</v>
      </c>
      <c r="U1368" s="14">
        <v>2</v>
      </c>
      <c r="V1368" s="14">
        <v>0</v>
      </c>
      <c r="W1368" s="14">
        <v>0</v>
      </c>
      <c r="X1368" s="14">
        <v>0</v>
      </c>
      <c r="Y1368" s="14">
        <v>0</v>
      </c>
      <c r="Z1368" s="14">
        <v>0</v>
      </c>
      <c r="AA1368" s="14">
        <v>0</v>
      </c>
      <c r="AB1368" s="11">
        <v>0</v>
      </c>
      <c r="AC1368" s="14">
        <v>0</v>
      </c>
      <c r="AD1368" s="11">
        <v>99999</v>
      </c>
      <c r="AE1368" s="14">
        <v>0</v>
      </c>
      <c r="AF1368" s="14">
        <v>0</v>
      </c>
      <c r="AG1368" s="6">
        <v>8</v>
      </c>
      <c r="AH1368" s="6">
        <v>0</v>
      </c>
      <c r="AI1368" s="6">
        <v>0</v>
      </c>
      <c r="AJ1368" s="6">
        <v>0</v>
      </c>
      <c r="AK1368" s="14">
        <v>0</v>
      </c>
      <c r="AL1368" s="14">
        <v>0</v>
      </c>
      <c r="AM1368" s="14">
        <v>0</v>
      </c>
      <c r="AN1368" s="14">
        <v>0</v>
      </c>
      <c r="AO1368" s="14">
        <v>1000</v>
      </c>
      <c r="AP1368" s="14">
        <v>0</v>
      </c>
      <c r="AQ1368" s="14">
        <v>0</v>
      </c>
      <c r="AR1368" s="6">
        <v>90105002</v>
      </c>
      <c r="AS1368" s="14" t="s">
        <v>158</v>
      </c>
      <c r="AT1368" s="15" t="s">
        <v>159</v>
      </c>
      <c r="AU1368" s="14" t="s">
        <v>247</v>
      </c>
      <c r="AV1368" s="14">
        <v>0</v>
      </c>
      <c r="AW1368" s="14">
        <v>0</v>
      </c>
      <c r="AX1368" s="15" t="s">
        <v>160</v>
      </c>
      <c r="AY1368" s="15" t="s">
        <v>158</v>
      </c>
      <c r="AZ1368" s="13">
        <v>0</v>
      </c>
      <c r="BA1368" s="13">
        <v>0</v>
      </c>
      <c r="BB1368" s="68" t="s">
        <v>501</v>
      </c>
      <c r="BC1368" s="14">
        <v>0</v>
      </c>
      <c r="BD1368" s="11">
        <v>0</v>
      </c>
      <c r="BE1368" s="14">
        <v>0</v>
      </c>
      <c r="BF1368" s="14">
        <v>0</v>
      </c>
      <c r="BG1368" s="14">
        <v>0</v>
      </c>
      <c r="BH1368" s="14">
        <v>0</v>
      </c>
      <c r="BI1368" s="9">
        <v>0</v>
      </c>
      <c r="BJ1368" s="6">
        <v>0</v>
      </c>
      <c r="BK1368" s="6">
        <v>0</v>
      </c>
      <c r="BL1368" s="6">
        <v>0</v>
      </c>
      <c r="BM1368" s="6">
        <v>0</v>
      </c>
      <c r="BN1368" s="6">
        <v>0</v>
      </c>
      <c r="BO1368" s="6">
        <v>0</v>
      </c>
    </row>
    <row r="1369" spans="3:67" ht="20.100000000000001" customHeight="1">
      <c r="C1369" s="14">
        <v>70205003</v>
      </c>
      <c r="D1369" s="15" t="s">
        <v>433</v>
      </c>
      <c r="E1369" s="14">
        <v>1</v>
      </c>
      <c r="F1369" s="14">
        <v>60010500</v>
      </c>
      <c r="G1369" s="14">
        <v>0</v>
      </c>
      <c r="H1369" s="13">
        <v>0</v>
      </c>
      <c r="I1369" s="14">
        <v>1</v>
      </c>
      <c r="J1369" s="14">
        <v>0</v>
      </c>
      <c r="K1369" s="14">
        <v>0</v>
      </c>
      <c r="L1369" s="14">
        <v>0</v>
      </c>
      <c r="M1369" s="14">
        <v>0</v>
      </c>
      <c r="N1369" s="11">
        <v>2</v>
      </c>
      <c r="O1369" s="14">
        <v>2</v>
      </c>
      <c r="P1369" s="14">
        <v>0.3</v>
      </c>
      <c r="Q1369" s="14">
        <v>0</v>
      </c>
      <c r="R1369" s="6">
        <v>0</v>
      </c>
      <c r="S1369" s="13">
        <v>0</v>
      </c>
      <c r="T1369" s="11">
        <v>1</v>
      </c>
      <c r="U1369" s="14">
        <v>2</v>
      </c>
      <c r="V1369" s="14">
        <v>0</v>
      </c>
      <c r="W1369" s="14">
        <v>0</v>
      </c>
      <c r="X1369" s="14">
        <v>0</v>
      </c>
      <c r="Y1369" s="14">
        <v>0</v>
      </c>
      <c r="Z1369" s="14">
        <v>0</v>
      </c>
      <c r="AA1369" s="14">
        <v>0</v>
      </c>
      <c r="AB1369" s="11">
        <v>0</v>
      </c>
      <c r="AC1369" s="14">
        <v>0</v>
      </c>
      <c r="AD1369" s="11">
        <v>99999</v>
      </c>
      <c r="AE1369" s="14">
        <v>0</v>
      </c>
      <c r="AF1369" s="14">
        <v>0</v>
      </c>
      <c r="AG1369" s="6">
        <v>8</v>
      </c>
      <c r="AH1369" s="6">
        <v>0</v>
      </c>
      <c r="AI1369" s="6">
        <v>0</v>
      </c>
      <c r="AJ1369" s="6">
        <v>0</v>
      </c>
      <c r="AK1369" s="14">
        <v>0</v>
      </c>
      <c r="AL1369" s="14">
        <v>0</v>
      </c>
      <c r="AM1369" s="14">
        <v>0</v>
      </c>
      <c r="AN1369" s="14">
        <v>0</v>
      </c>
      <c r="AO1369" s="14">
        <v>1000</v>
      </c>
      <c r="AP1369" s="14">
        <v>0</v>
      </c>
      <c r="AQ1369" s="14">
        <v>0</v>
      </c>
      <c r="AR1369" s="6" t="s">
        <v>574</v>
      </c>
      <c r="AS1369" s="14" t="s">
        <v>158</v>
      </c>
      <c r="AT1369" s="15" t="s">
        <v>159</v>
      </c>
      <c r="AU1369" s="14" t="s">
        <v>247</v>
      </c>
      <c r="AV1369" s="14">
        <v>0</v>
      </c>
      <c r="AW1369" s="14">
        <v>0</v>
      </c>
      <c r="AX1369" s="15" t="s">
        <v>160</v>
      </c>
      <c r="AY1369" s="15" t="s">
        <v>158</v>
      </c>
      <c r="AZ1369" s="13">
        <v>0</v>
      </c>
      <c r="BA1369" s="13">
        <v>0</v>
      </c>
      <c r="BB1369" s="68" t="s">
        <v>465</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70205004</v>
      </c>
      <c r="D1370" s="12" t="s">
        <v>388</v>
      </c>
      <c r="E1370" s="11">
        <v>1</v>
      </c>
      <c r="F1370" s="11">
        <v>60010300</v>
      </c>
      <c r="G1370" s="14">
        <v>0</v>
      </c>
      <c r="H1370" s="13">
        <v>0</v>
      </c>
      <c r="I1370" s="14">
        <v>1</v>
      </c>
      <c r="J1370" s="14">
        <v>0</v>
      </c>
      <c r="K1370" s="14">
        <v>0</v>
      </c>
      <c r="L1370" s="11">
        <v>0</v>
      </c>
      <c r="M1370" s="11">
        <v>0</v>
      </c>
      <c r="N1370" s="11">
        <v>2</v>
      </c>
      <c r="O1370" s="11">
        <v>2</v>
      </c>
      <c r="P1370" s="11">
        <v>0.9</v>
      </c>
      <c r="Q1370" s="11">
        <v>0</v>
      </c>
      <c r="R1370" s="6">
        <v>0</v>
      </c>
      <c r="S1370" s="11">
        <v>0</v>
      </c>
      <c r="T1370" s="11">
        <v>1</v>
      </c>
      <c r="U1370" s="11">
        <v>2</v>
      </c>
      <c r="V1370" s="11">
        <v>0</v>
      </c>
      <c r="W1370" s="11">
        <v>0</v>
      </c>
      <c r="X1370" s="11">
        <v>0</v>
      </c>
      <c r="Y1370" s="11">
        <v>0</v>
      </c>
      <c r="Z1370" s="11">
        <v>0</v>
      </c>
      <c r="AA1370" s="11">
        <v>0</v>
      </c>
      <c r="AB1370" s="11">
        <v>0</v>
      </c>
      <c r="AC1370" s="11">
        <v>0</v>
      </c>
      <c r="AD1370" s="11">
        <v>30</v>
      </c>
      <c r="AE1370" s="11">
        <v>0</v>
      </c>
      <c r="AF1370" s="11">
        <v>0</v>
      </c>
      <c r="AG1370" s="6">
        <v>2</v>
      </c>
      <c r="AH1370" s="6">
        <v>2</v>
      </c>
      <c r="AI1370" s="6">
        <v>0</v>
      </c>
      <c r="AJ1370" s="6">
        <v>1.5</v>
      </c>
      <c r="AK1370" s="11">
        <v>0</v>
      </c>
      <c r="AL1370" s="11">
        <v>0</v>
      </c>
      <c r="AM1370" s="11">
        <v>0</v>
      </c>
      <c r="AN1370" s="11">
        <v>1</v>
      </c>
      <c r="AO1370" s="11">
        <v>3000</v>
      </c>
      <c r="AP1370" s="11">
        <v>0.5</v>
      </c>
      <c r="AQ1370" s="11">
        <v>0</v>
      </c>
      <c r="AR1370" s="6">
        <v>0</v>
      </c>
      <c r="AS1370" s="11" t="s">
        <v>158</v>
      </c>
      <c r="AT1370" s="15" t="s">
        <v>214</v>
      </c>
      <c r="AU1370" s="11" t="s">
        <v>356</v>
      </c>
      <c r="AV1370" s="14">
        <v>0</v>
      </c>
      <c r="AW1370" s="14">
        <v>0</v>
      </c>
      <c r="AX1370" s="12" t="s">
        <v>344</v>
      </c>
      <c r="AY1370" s="11" t="s">
        <v>1890</v>
      </c>
      <c r="AZ1370" s="13">
        <v>0</v>
      </c>
      <c r="BA1370" s="13">
        <v>0</v>
      </c>
      <c r="BB1370" s="37" t="s">
        <v>1891</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19.5" customHeight="1">
      <c r="C1371" s="14">
        <v>70205005</v>
      </c>
      <c r="D1371" s="12" t="s">
        <v>471</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11">
        <v>1</v>
      </c>
      <c r="U1371" s="11">
        <v>2</v>
      </c>
      <c r="V1371" s="11">
        <v>0</v>
      </c>
      <c r="W1371" s="11">
        <v>3</v>
      </c>
      <c r="X1371" s="11">
        <v>0</v>
      </c>
      <c r="Y1371" s="11">
        <v>1</v>
      </c>
      <c r="Z1371" s="11">
        <v>0</v>
      </c>
      <c r="AA1371" s="11">
        <v>0</v>
      </c>
      <c r="AB1371" s="11">
        <v>0</v>
      </c>
      <c r="AC1371" s="11">
        <v>0</v>
      </c>
      <c r="AD1371" s="11">
        <v>15</v>
      </c>
      <c r="AE1371" s="11">
        <v>1</v>
      </c>
      <c r="AF1371" s="11" t="s">
        <v>392</v>
      </c>
      <c r="AG1371" s="6">
        <v>0</v>
      </c>
      <c r="AH1371" s="6">
        <v>1</v>
      </c>
      <c r="AI1371" s="6">
        <v>0</v>
      </c>
      <c r="AJ1371" s="6">
        <v>3</v>
      </c>
      <c r="AK1371" s="11">
        <v>0</v>
      </c>
      <c r="AL1371" s="11">
        <v>0</v>
      </c>
      <c r="AM1371" s="11">
        <v>0</v>
      </c>
      <c r="AN1371" s="11">
        <v>3</v>
      </c>
      <c r="AO1371" s="11">
        <v>5000</v>
      </c>
      <c r="AP1371" s="11">
        <v>2.5</v>
      </c>
      <c r="AQ1371" s="11">
        <v>0</v>
      </c>
      <c r="AR1371" s="6">
        <v>0</v>
      </c>
      <c r="AS1371" s="11" t="s">
        <v>426</v>
      </c>
      <c r="AT1371" s="15" t="s">
        <v>197</v>
      </c>
      <c r="AU1371" s="11" t="s">
        <v>349</v>
      </c>
      <c r="AV1371" s="14">
        <v>10000007</v>
      </c>
      <c r="AW1371" s="14">
        <v>70205002</v>
      </c>
      <c r="AX1371" s="12" t="s">
        <v>160</v>
      </c>
      <c r="AY1371" s="11">
        <v>0</v>
      </c>
      <c r="AZ1371" s="13">
        <v>0</v>
      </c>
      <c r="BA1371" s="13">
        <v>0</v>
      </c>
      <c r="BB1371" s="37" t="s">
        <v>472</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19.5" customHeight="1">
      <c r="C1372" s="14">
        <v>70205006</v>
      </c>
      <c r="D1372" s="12" t="s">
        <v>575</v>
      </c>
      <c r="E1372" s="14">
        <v>1</v>
      </c>
      <c r="F1372" s="11">
        <v>60010100</v>
      </c>
      <c r="G1372" s="14">
        <v>0</v>
      </c>
      <c r="H1372" s="13">
        <v>0</v>
      </c>
      <c r="I1372" s="14">
        <v>1</v>
      </c>
      <c r="J1372" s="14">
        <v>0</v>
      </c>
      <c r="K1372" s="14">
        <v>0</v>
      </c>
      <c r="L1372" s="11">
        <v>0</v>
      </c>
      <c r="M1372" s="11">
        <v>0</v>
      </c>
      <c r="N1372" s="11">
        <v>2</v>
      </c>
      <c r="O1372" s="11">
        <v>1</v>
      </c>
      <c r="P1372" s="11">
        <v>0.3</v>
      </c>
      <c r="Q1372" s="11">
        <v>0</v>
      </c>
      <c r="R1372" s="6">
        <v>0</v>
      </c>
      <c r="S1372" s="11">
        <v>0</v>
      </c>
      <c r="T1372" s="11">
        <v>1</v>
      </c>
      <c r="U1372" s="11">
        <v>2</v>
      </c>
      <c r="V1372" s="11">
        <v>0</v>
      </c>
      <c r="W1372" s="11">
        <v>1</v>
      </c>
      <c r="X1372" s="11">
        <v>0</v>
      </c>
      <c r="Y1372" s="11">
        <v>1</v>
      </c>
      <c r="Z1372" s="11">
        <v>0</v>
      </c>
      <c r="AA1372" s="11">
        <v>0</v>
      </c>
      <c r="AB1372" s="11">
        <v>0</v>
      </c>
      <c r="AC1372" s="11">
        <v>0</v>
      </c>
      <c r="AD1372" s="11">
        <v>15</v>
      </c>
      <c r="AE1372" s="11">
        <v>1</v>
      </c>
      <c r="AF1372" s="11" t="s">
        <v>508</v>
      </c>
      <c r="AG1372" s="6">
        <v>0</v>
      </c>
      <c r="AH1372" s="6">
        <v>0</v>
      </c>
      <c r="AI1372" s="6">
        <v>0</v>
      </c>
      <c r="AJ1372" s="6">
        <v>0</v>
      </c>
      <c r="AK1372" s="11">
        <v>0</v>
      </c>
      <c r="AL1372" s="11">
        <v>0</v>
      </c>
      <c r="AM1372" s="11">
        <v>0</v>
      </c>
      <c r="AN1372" s="11">
        <v>0.5</v>
      </c>
      <c r="AO1372" s="11">
        <v>999999</v>
      </c>
      <c r="AP1372" s="11">
        <v>0.5</v>
      </c>
      <c r="AQ1372" s="11">
        <v>0</v>
      </c>
      <c r="AR1372" s="6">
        <v>0</v>
      </c>
      <c r="AS1372" s="6">
        <v>90105006</v>
      </c>
      <c r="AT1372" s="15" t="s">
        <v>398</v>
      </c>
      <c r="AU1372" s="11" t="s">
        <v>349</v>
      </c>
      <c r="AV1372" s="14">
        <v>10000007</v>
      </c>
      <c r="AW1372" s="14">
        <v>70205003</v>
      </c>
      <c r="AX1372" s="15" t="s">
        <v>230</v>
      </c>
      <c r="AY1372" s="15" t="s">
        <v>260</v>
      </c>
      <c r="AZ1372" s="13">
        <v>0</v>
      </c>
      <c r="BA1372" s="13">
        <v>0</v>
      </c>
      <c r="BB1372" s="37" t="s">
        <v>576</v>
      </c>
      <c r="BC1372" s="11">
        <v>0</v>
      </c>
      <c r="BD1372" s="11">
        <v>0</v>
      </c>
      <c r="BE1372" s="11">
        <v>0</v>
      </c>
      <c r="BF1372" s="11">
        <v>0</v>
      </c>
      <c r="BG1372" s="11">
        <v>0</v>
      </c>
      <c r="BH1372" s="11">
        <v>0</v>
      </c>
      <c r="BI1372" s="9">
        <v>0</v>
      </c>
      <c r="BJ1372" s="6">
        <v>0</v>
      </c>
      <c r="BK1372" s="6">
        <v>0</v>
      </c>
      <c r="BL1372" s="6">
        <v>0</v>
      </c>
      <c r="BM1372" s="6">
        <v>0</v>
      </c>
      <c r="BN1372" s="6">
        <v>0</v>
      </c>
      <c r="BO1372" s="6">
        <v>0</v>
      </c>
    </row>
    <row r="1373" spans="3:67" ht="19.5" customHeight="1">
      <c r="C1373" s="14">
        <v>70205007</v>
      </c>
      <c r="D1373" s="12" t="s">
        <v>1892</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2</v>
      </c>
      <c r="X1373" s="11">
        <v>0</v>
      </c>
      <c r="Y1373" s="11">
        <v>1</v>
      </c>
      <c r="Z1373" s="11">
        <v>0</v>
      </c>
      <c r="AA1373" s="11">
        <v>0</v>
      </c>
      <c r="AB1373" s="11">
        <v>0</v>
      </c>
      <c r="AC1373" s="11">
        <v>0</v>
      </c>
      <c r="AD1373" s="11">
        <v>15</v>
      </c>
      <c r="AE1373" s="11">
        <v>1</v>
      </c>
      <c r="AF1373" s="11" t="s">
        <v>508</v>
      </c>
      <c r="AG1373" s="6">
        <v>0</v>
      </c>
      <c r="AH1373" s="6">
        <v>0</v>
      </c>
      <c r="AI1373" s="6">
        <v>0</v>
      </c>
      <c r="AJ1373" s="6">
        <v>0</v>
      </c>
      <c r="AK1373" s="11">
        <v>0</v>
      </c>
      <c r="AL1373" s="11">
        <v>0</v>
      </c>
      <c r="AM1373" s="11">
        <v>0</v>
      </c>
      <c r="AN1373" s="11">
        <v>0.5</v>
      </c>
      <c r="AO1373" s="11">
        <v>999999</v>
      </c>
      <c r="AP1373" s="11">
        <v>0.5</v>
      </c>
      <c r="AQ1373" s="11">
        <v>0</v>
      </c>
      <c r="AR1373" s="6">
        <v>0</v>
      </c>
      <c r="AS1373" s="6">
        <v>90205007</v>
      </c>
      <c r="AT1373" s="15" t="s">
        <v>398</v>
      </c>
      <c r="AU1373" s="11" t="s">
        <v>349</v>
      </c>
      <c r="AV1373" s="14">
        <v>10000007</v>
      </c>
      <c r="AW1373" s="14">
        <v>70205001</v>
      </c>
      <c r="AX1373" s="15" t="s">
        <v>230</v>
      </c>
      <c r="AY1373" s="15" t="s">
        <v>260</v>
      </c>
      <c r="AZ1373" s="13">
        <v>0</v>
      </c>
      <c r="BA1373" s="13">
        <v>0</v>
      </c>
      <c r="BB1373" s="37"/>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70301001</v>
      </c>
      <c r="D1374" s="12" t="s">
        <v>1893</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392</v>
      </c>
      <c r="AG1374" s="6">
        <v>0</v>
      </c>
      <c r="AH1374" s="6">
        <v>1</v>
      </c>
      <c r="AI1374" s="6">
        <v>0</v>
      </c>
      <c r="AJ1374" s="6">
        <v>3</v>
      </c>
      <c r="AK1374" s="11">
        <v>0</v>
      </c>
      <c r="AL1374" s="11">
        <v>0</v>
      </c>
      <c r="AM1374" s="11">
        <v>0</v>
      </c>
      <c r="AN1374" s="11">
        <v>3</v>
      </c>
      <c r="AO1374" s="11">
        <v>5000</v>
      </c>
      <c r="AP1374" s="11">
        <v>2.5</v>
      </c>
      <c r="AQ1374" s="11">
        <v>0</v>
      </c>
      <c r="AR1374" s="6">
        <v>0</v>
      </c>
      <c r="AS1374" s="11" t="s">
        <v>426</v>
      </c>
      <c r="AT1374" s="15" t="s">
        <v>398</v>
      </c>
      <c r="AU1374" s="11" t="s">
        <v>349</v>
      </c>
      <c r="AV1374" s="14">
        <v>10000007</v>
      </c>
      <c r="AW1374" s="14">
        <v>70301001</v>
      </c>
      <c r="AX1374" s="12" t="s">
        <v>160</v>
      </c>
      <c r="AY1374" s="11">
        <v>0</v>
      </c>
      <c r="AZ1374" s="13">
        <v>0</v>
      </c>
      <c r="BA1374" s="13">
        <v>0</v>
      </c>
      <c r="BB1374" s="37" t="s">
        <v>1894</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70301002</v>
      </c>
      <c r="D1375" s="12" t="s">
        <v>1895</v>
      </c>
      <c r="E1375" s="11">
        <v>1</v>
      </c>
      <c r="F1375" s="11">
        <v>60010300</v>
      </c>
      <c r="G1375" s="14">
        <v>0</v>
      </c>
      <c r="H1375" s="13">
        <v>0</v>
      </c>
      <c r="I1375" s="14">
        <v>1</v>
      </c>
      <c r="J1375" s="14">
        <v>0</v>
      </c>
      <c r="K1375" s="14">
        <v>0</v>
      </c>
      <c r="L1375" s="11">
        <v>0</v>
      </c>
      <c r="M1375" s="11">
        <v>0</v>
      </c>
      <c r="N1375" s="11">
        <v>2</v>
      </c>
      <c r="O1375" s="11">
        <v>2</v>
      </c>
      <c r="P1375" s="11">
        <v>0.8</v>
      </c>
      <c r="Q1375" s="11">
        <v>0</v>
      </c>
      <c r="R1375" s="6">
        <v>0</v>
      </c>
      <c r="S1375" s="11">
        <v>0</v>
      </c>
      <c r="T1375" s="11">
        <v>1</v>
      </c>
      <c r="U1375" s="11">
        <v>2</v>
      </c>
      <c r="V1375" s="11">
        <v>0</v>
      </c>
      <c r="W1375" s="11">
        <v>0</v>
      </c>
      <c r="X1375" s="11">
        <v>0</v>
      </c>
      <c r="Y1375" s="11">
        <v>0</v>
      </c>
      <c r="Z1375" s="11">
        <v>0</v>
      </c>
      <c r="AA1375" s="11">
        <v>0</v>
      </c>
      <c r="AB1375" s="11">
        <v>0</v>
      </c>
      <c r="AC1375" s="11">
        <v>0</v>
      </c>
      <c r="AD1375" s="11">
        <v>20</v>
      </c>
      <c r="AE1375" s="11">
        <v>0</v>
      </c>
      <c r="AF1375" s="11">
        <v>0</v>
      </c>
      <c r="AG1375" s="6">
        <v>2</v>
      </c>
      <c r="AH1375" s="6">
        <v>2</v>
      </c>
      <c r="AI1375" s="6">
        <v>0</v>
      </c>
      <c r="AJ1375" s="6">
        <v>1.5</v>
      </c>
      <c r="AK1375" s="11">
        <v>0</v>
      </c>
      <c r="AL1375" s="11">
        <v>0</v>
      </c>
      <c r="AM1375" s="11">
        <v>0</v>
      </c>
      <c r="AN1375" s="11">
        <v>1</v>
      </c>
      <c r="AO1375" s="11">
        <v>3000</v>
      </c>
      <c r="AP1375" s="11">
        <v>0.5</v>
      </c>
      <c r="AQ1375" s="11">
        <v>0</v>
      </c>
      <c r="AR1375" s="6">
        <v>0</v>
      </c>
      <c r="AS1375" s="11" t="s">
        <v>158</v>
      </c>
      <c r="AT1375" s="15" t="s">
        <v>159</v>
      </c>
      <c r="AU1375" s="11" t="s">
        <v>356</v>
      </c>
      <c r="AV1375" s="14">
        <v>0</v>
      </c>
      <c r="AW1375" s="14">
        <v>0</v>
      </c>
      <c r="AX1375" s="12" t="s">
        <v>344</v>
      </c>
      <c r="AY1375" s="11" t="s">
        <v>1896</v>
      </c>
      <c r="AZ1375" s="13">
        <v>0</v>
      </c>
      <c r="BA1375" s="13">
        <v>0</v>
      </c>
      <c r="BB1375" s="37" t="s">
        <v>1897</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70301003</v>
      </c>
      <c r="D1376" s="12" t="s">
        <v>605</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3</v>
      </c>
      <c r="X1376" s="11">
        <v>0</v>
      </c>
      <c r="Y1376" s="11">
        <v>1</v>
      </c>
      <c r="Z1376" s="11">
        <v>0</v>
      </c>
      <c r="AA1376" s="11">
        <v>0</v>
      </c>
      <c r="AB1376" s="11">
        <v>0</v>
      </c>
      <c r="AC1376" s="11">
        <v>0</v>
      </c>
      <c r="AD1376" s="11">
        <v>12</v>
      </c>
      <c r="AE1376" s="11">
        <v>1</v>
      </c>
      <c r="AF1376" s="11">
        <v>3</v>
      </c>
      <c r="AG1376" s="6">
        <v>6</v>
      </c>
      <c r="AH1376" s="6">
        <v>1</v>
      </c>
      <c r="AI1376" s="6">
        <v>0</v>
      </c>
      <c r="AJ1376" s="6">
        <v>1.5</v>
      </c>
      <c r="AK1376" s="11">
        <v>0</v>
      </c>
      <c r="AL1376" s="11">
        <v>0</v>
      </c>
      <c r="AM1376" s="11">
        <v>0</v>
      </c>
      <c r="AN1376" s="11">
        <v>3</v>
      </c>
      <c r="AO1376" s="11">
        <v>5000</v>
      </c>
      <c r="AP1376" s="11">
        <v>3</v>
      </c>
      <c r="AQ1376" s="11">
        <v>0</v>
      </c>
      <c r="AR1376" s="6">
        <v>0</v>
      </c>
      <c r="AS1376" s="11">
        <v>80001030</v>
      </c>
      <c r="AT1376" s="15" t="s">
        <v>197</v>
      </c>
      <c r="AU1376" s="11" t="s">
        <v>349</v>
      </c>
      <c r="AV1376" s="14">
        <v>10000007</v>
      </c>
      <c r="AW1376" s="14">
        <v>70301003</v>
      </c>
      <c r="AX1376" s="12" t="s">
        <v>160</v>
      </c>
      <c r="AY1376" s="11" t="s">
        <v>1898</v>
      </c>
      <c r="AZ1376" s="13">
        <v>0</v>
      </c>
      <c r="BA1376" s="13">
        <v>0</v>
      </c>
      <c r="BB1376" s="37" t="s">
        <v>1899</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70301004</v>
      </c>
      <c r="D1377" s="15" t="s">
        <v>1900</v>
      </c>
      <c r="E1377" s="14">
        <v>1</v>
      </c>
      <c r="F1377" s="14">
        <v>60010500</v>
      </c>
      <c r="G1377" s="14">
        <v>0</v>
      </c>
      <c r="H1377" s="13">
        <v>0</v>
      </c>
      <c r="I1377" s="14">
        <v>1</v>
      </c>
      <c r="J1377" s="14">
        <v>0</v>
      </c>
      <c r="K1377" s="14">
        <v>0</v>
      </c>
      <c r="L1377" s="14">
        <v>0</v>
      </c>
      <c r="M1377" s="14">
        <v>0</v>
      </c>
      <c r="N1377" s="11">
        <v>2</v>
      </c>
      <c r="O1377" s="14">
        <v>2</v>
      </c>
      <c r="P1377" s="14">
        <v>0.3</v>
      </c>
      <c r="Q1377" s="14">
        <v>0</v>
      </c>
      <c r="R1377" s="6">
        <v>0</v>
      </c>
      <c r="S1377" s="13">
        <v>0</v>
      </c>
      <c r="T1377" s="11">
        <v>1</v>
      </c>
      <c r="U1377" s="14">
        <v>2</v>
      </c>
      <c r="V1377" s="14">
        <v>0</v>
      </c>
      <c r="W1377" s="14">
        <v>0</v>
      </c>
      <c r="X1377" s="14">
        <v>0</v>
      </c>
      <c r="Y1377" s="14">
        <v>0</v>
      </c>
      <c r="Z1377" s="14">
        <v>0</v>
      </c>
      <c r="AA1377" s="14">
        <v>0</v>
      </c>
      <c r="AB1377" s="11">
        <v>0</v>
      </c>
      <c r="AC1377" s="14">
        <v>0</v>
      </c>
      <c r="AD1377" s="14">
        <v>20</v>
      </c>
      <c r="AE1377" s="14">
        <v>0</v>
      </c>
      <c r="AF1377" s="14">
        <v>0</v>
      </c>
      <c r="AG1377" s="6">
        <v>7</v>
      </c>
      <c r="AH1377" s="6">
        <v>0</v>
      </c>
      <c r="AI1377" s="6">
        <v>0</v>
      </c>
      <c r="AJ1377" s="6">
        <v>0</v>
      </c>
      <c r="AK1377" s="14">
        <v>0</v>
      </c>
      <c r="AL1377" s="14">
        <v>0</v>
      </c>
      <c r="AM1377" s="14">
        <v>0</v>
      </c>
      <c r="AN1377" s="14">
        <v>0</v>
      </c>
      <c r="AO1377" s="14">
        <v>1000</v>
      </c>
      <c r="AP1377" s="14">
        <v>0</v>
      </c>
      <c r="AQ1377" s="14">
        <v>0</v>
      </c>
      <c r="AR1377" s="6">
        <v>0</v>
      </c>
      <c r="AS1377" s="14" t="s">
        <v>1901</v>
      </c>
      <c r="AT1377" s="15" t="s">
        <v>159</v>
      </c>
      <c r="AU1377" s="14" t="s">
        <v>247</v>
      </c>
      <c r="AV1377" s="14">
        <v>0</v>
      </c>
      <c r="AW1377" s="14">
        <v>0</v>
      </c>
      <c r="AX1377" s="15" t="s">
        <v>160</v>
      </c>
      <c r="AY1377" s="15" t="s">
        <v>158</v>
      </c>
      <c r="AZ1377" s="13">
        <v>0</v>
      </c>
      <c r="BA1377" s="13">
        <v>0</v>
      </c>
      <c r="BB1377" s="68" t="s">
        <v>1902</v>
      </c>
      <c r="BC1377" s="14">
        <v>0</v>
      </c>
      <c r="BD1377" s="11">
        <v>0</v>
      </c>
      <c r="BE1377" s="14">
        <v>0</v>
      </c>
      <c r="BF1377" s="14">
        <v>0</v>
      </c>
      <c r="BG1377" s="14">
        <v>0</v>
      </c>
      <c r="BH1377" s="14">
        <v>0</v>
      </c>
      <c r="BI1377" s="9">
        <v>0</v>
      </c>
      <c r="BJ1377" s="6">
        <v>0</v>
      </c>
      <c r="BK1377" s="6">
        <v>0</v>
      </c>
      <c r="BL1377" s="6">
        <v>0</v>
      </c>
      <c r="BM1377" s="6">
        <v>0</v>
      </c>
      <c r="BN1377" s="6">
        <v>0</v>
      </c>
      <c r="BO1377" s="6">
        <v>0</v>
      </c>
    </row>
    <row r="1378" spans="3:67" ht="20.100000000000001" customHeight="1">
      <c r="C1378" s="14">
        <v>70301005</v>
      </c>
      <c r="D1378" s="15" t="s">
        <v>1903</v>
      </c>
      <c r="E1378" s="14">
        <v>1</v>
      </c>
      <c r="F1378" s="14">
        <v>60010500</v>
      </c>
      <c r="G1378" s="14">
        <v>0</v>
      </c>
      <c r="H1378" s="13">
        <v>0</v>
      </c>
      <c r="I1378" s="14">
        <v>1</v>
      </c>
      <c r="J1378" s="14">
        <v>0</v>
      </c>
      <c r="K1378" s="14">
        <v>0</v>
      </c>
      <c r="L1378" s="14">
        <v>0</v>
      </c>
      <c r="M1378" s="14">
        <v>0</v>
      </c>
      <c r="N1378" s="11">
        <v>2</v>
      </c>
      <c r="O1378" s="14">
        <v>0</v>
      </c>
      <c r="P1378" s="14">
        <v>0</v>
      </c>
      <c r="Q1378" s="14">
        <v>0</v>
      </c>
      <c r="R1378" s="6">
        <v>0</v>
      </c>
      <c r="S1378" s="13">
        <v>0</v>
      </c>
      <c r="T1378" s="11">
        <v>1</v>
      </c>
      <c r="U1378" s="14">
        <v>1</v>
      </c>
      <c r="V1378" s="14">
        <v>0</v>
      </c>
      <c r="W1378" s="14">
        <v>1</v>
      </c>
      <c r="X1378" s="14">
        <v>0</v>
      </c>
      <c r="Y1378" s="14">
        <v>0</v>
      </c>
      <c r="Z1378" s="14">
        <v>0</v>
      </c>
      <c r="AA1378" s="14">
        <v>0</v>
      </c>
      <c r="AB1378" s="11">
        <v>0</v>
      </c>
      <c r="AC1378" s="14">
        <v>0</v>
      </c>
      <c r="AD1378" s="14">
        <v>1</v>
      </c>
      <c r="AE1378" s="14">
        <v>0</v>
      </c>
      <c r="AF1378" s="14">
        <v>0</v>
      </c>
      <c r="AG1378" s="6">
        <v>7</v>
      </c>
      <c r="AH1378" s="6">
        <v>0</v>
      </c>
      <c r="AI1378" s="6">
        <v>0</v>
      </c>
      <c r="AJ1378" s="6">
        <v>0</v>
      </c>
      <c r="AK1378" s="14">
        <v>0</v>
      </c>
      <c r="AL1378" s="14">
        <v>0</v>
      </c>
      <c r="AM1378" s="14">
        <v>0</v>
      </c>
      <c r="AN1378" s="14">
        <v>0</v>
      </c>
      <c r="AO1378" s="14">
        <v>1000</v>
      </c>
      <c r="AP1378" s="14">
        <v>0.5</v>
      </c>
      <c r="AQ1378" s="14">
        <v>10</v>
      </c>
      <c r="AR1378" s="6">
        <v>0</v>
      </c>
      <c r="AS1378" s="14" t="s">
        <v>1904</v>
      </c>
      <c r="AT1378" s="15" t="s">
        <v>459</v>
      </c>
      <c r="AU1378" s="14">
        <v>0</v>
      </c>
      <c r="AV1378" s="14">
        <v>10000011</v>
      </c>
      <c r="AW1378" s="14">
        <v>50000001</v>
      </c>
      <c r="AX1378" s="15" t="s">
        <v>193</v>
      </c>
      <c r="AY1378" s="15" t="s">
        <v>158</v>
      </c>
      <c r="AZ1378" s="13">
        <v>0</v>
      </c>
      <c r="BA1378" s="13">
        <v>0</v>
      </c>
      <c r="BB1378" s="68" t="s">
        <v>1905</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70302001</v>
      </c>
      <c r="D1379" s="12" t="s">
        <v>586</v>
      </c>
      <c r="E1379" s="14">
        <v>1</v>
      </c>
      <c r="F1379" s="11">
        <v>60010100</v>
      </c>
      <c r="G1379" s="14">
        <v>0</v>
      </c>
      <c r="H1379" s="13">
        <v>0</v>
      </c>
      <c r="I1379" s="14">
        <v>1</v>
      </c>
      <c r="J1379" s="14">
        <v>0</v>
      </c>
      <c r="K1379" s="14">
        <v>0</v>
      </c>
      <c r="L1379" s="11">
        <v>0</v>
      </c>
      <c r="M1379" s="11">
        <v>0</v>
      </c>
      <c r="N1379" s="11">
        <v>2</v>
      </c>
      <c r="O1379" s="11">
        <v>1</v>
      </c>
      <c r="P1379" s="11">
        <v>0.5</v>
      </c>
      <c r="Q1379" s="11">
        <v>0</v>
      </c>
      <c r="R1379" s="6">
        <v>0</v>
      </c>
      <c r="S1379" s="11">
        <v>0</v>
      </c>
      <c r="T1379" s="11">
        <v>1</v>
      </c>
      <c r="U1379" s="11">
        <v>2</v>
      </c>
      <c r="V1379" s="11">
        <v>0</v>
      </c>
      <c r="W1379" s="11">
        <v>1</v>
      </c>
      <c r="X1379" s="11">
        <v>0</v>
      </c>
      <c r="Y1379" s="11">
        <v>1</v>
      </c>
      <c r="Z1379" s="11">
        <v>0</v>
      </c>
      <c r="AA1379" s="11">
        <v>0</v>
      </c>
      <c r="AB1379" s="11">
        <v>0</v>
      </c>
      <c r="AC1379" s="11">
        <v>0</v>
      </c>
      <c r="AD1379" s="11">
        <v>10</v>
      </c>
      <c r="AE1379" s="11">
        <v>1</v>
      </c>
      <c r="AF1379" s="11" t="s">
        <v>508</v>
      </c>
      <c r="AG1379" s="6">
        <v>0</v>
      </c>
      <c r="AH1379" s="6">
        <v>0</v>
      </c>
      <c r="AI1379" s="6">
        <v>0</v>
      </c>
      <c r="AJ1379" s="6">
        <v>0</v>
      </c>
      <c r="AK1379" s="11">
        <v>0</v>
      </c>
      <c r="AL1379" s="11">
        <v>0</v>
      </c>
      <c r="AM1379" s="11">
        <v>0</v>
      </c>
      <c r="AN1379" s="11">
        <v>0.5</v>
      </c>
      <c r="AO1379" s="11">
        <v>999999</v>
      </c>
      <c r="AP1379" s="11">
        <v>0.5</v>
      </c>
      <c r="AQ1379" s="11">
        <v>0</v>
      </c>
      <c r="AR1379" s="6">
        <v>0</v>
      </c>
      <c r="AS1379" s="186" t="s">
        <v>587</v>
      </c>
      <c r="AT1379" s="15" t="s">
        <v>197</v>
      </c>
      <c r="AU1379" s="11" t="s">
        <v>349</v>
      </c>
      <c r="AV1379" s="14">
        <v>10000007</v>
      </c>
      <c r="AW1379" s="14">
        <v>70302001</v>
      </c>
      <c r="AX1379" s="15" t="s">
        <v>230</v>
      </c>
      <c r="AY1379" s="15" t="s">
        <v>260</v>
      </c>
      <c r="AZ1379" s="13">
        <v>0</v>
      </c>
      <c r="BA1379" s="13">
        <v>0</v>
      </c>
      <c r="BB1379" s="37" t="s">
        <v>588</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70302002</v>
      </c>
      <c r="D1380" s="15" t="s">
        <v>589</v>
      </c>
      <c r="E1380" s="14">
        <v>1</v>
      </c>
      <c r="F1380" s="14">
        <v>60010500</v>
      </c>
      <c r="G1380" s="14">
        <v>0</v>
      </c>
      <c r="H1380" s="13">
        <v>0</v>
      </c>
      <c r="I1380" s="14">
        <v>1</v>
      </c>
      <c r="J1380" s="14">
        <v>0</v>
      </c>
      <c r="K1380" s="14">
        <v>0</v>
      </c>
      <c r="L1380" s="14">
        <v>0</v>
      </c>
      <c r="M1380" s="14">
        <v>0</v>
      </c>
      <c r="N1380" s="11">
        <v>2</v>
      </c>
      <c r="O1380" s="14">
        <v>2</v>
      </c>
      <c r="P1380" s="14">
        <v>0.3</v>
      </c>
      <c r="Q1380" s="14">
        <v>0</v>
      </c>
      <c r="R1380" s="6">
        <v>0</v>
      </c>
      <c r="S1380" s="13">
        <v>0</v>
      </c>
      <c r="T1380" s="11">
        <v>1</v>
      </c>
      <c r="U1380" s="14">
        <v>2</v>
      </c>
      <c r="V1380" s="14">
        <v>0</v>
      </c>
      <c r="W1380" s="14">
        <v>0</v>
      </c>
      <c r="X1380" s="14">
        <v>0</v>
      </c>
      <c r="Y1380" s="14">
        <v>0</v>
      </c>
      <c r="Z1380" s="14">
        <v>0</v>
      </c>
      <c r="AA1380" s="14">
        <v>0</v>
      </c>
      <c r="AB1380" s="11">
        <v>0</v>
      </c>
      <c r="AC1380" s="14">
        <v>0</v>
      </c>
      <c r="AD1380" s="11">
        <v>30</v>
      </c>
      <c r="AE1380" s="14">
        <v>0</v>
      </c>
      <c r="AF1380" s="14">
        <v>0</v>
      </c>
      <c r="AG1380" s="6">
        <v>8</v>
      </c>
      <c r="AH1380" s="6">
        <v>0</v>
      </c>
      <c r="AI1380" s="6">
        <v>0</v>
      </c>
      <c r="AJ1380" s="6">
        <v>0</v>
      </c>
      <c r="AK1380" s="14">
        <v>0</v>
      </c>
      <c r="AL1380" s="14">
        <v>0</v>
      </c>
      <c r="AM1380" s="14">
        <v>0</v>
      </c>
      <c r="AN1380" s="14">
        <v>0</v>
      </c>
      <c r="AO1380" s="14">
        <v>1000</v>
      </c>
      <c r="AP1380" s="14">
        <v>0</v>
      </c>
      <c r="AQ1380" s="14">
        <v>0</v>
      </c>
      <c r="AR1380" s="6">
        <v>90301006</v>
      </c>
      <c r="AS1380" s="14" t="s">
        <v>158</v>
      </c>
      <c r="AT1380" s="15" t="s">
        <v>159</v>
      </c>
      <c r="AU1380" s="14" t="s">
        <v>247</v>
      </c>
      <c r="AV1380" s="14">
        <v>0</v>
      </c>
      <c r="AW1380" s="14">
        <v>0</v>
      </c>
      <c r="AX1380" s="15" t="s">
        <v>160</v>
      </c>
      <c r="AY1380" s="15" t="s">
        <v>158</v>
      </c>
      <c r="AZ1380" s="13">
        <v>0</v>
      </c>
      <c r="BA1380" s="13">
        <v>0</v>
      </c>
      <c r="BB1380" s="68" t="s">
        <v>1876</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19.5" customHeight="1">
      <c r="C1381" s="14">
        <v>70302003</v>
      </c>
      <c r="D1381" s="12" t="s">
        <v>671</v>
      </c>
      <c r="E1381" s="14">
        <v>1</v>
      </c>
      <c r="F1381" s="11">
        <v>60010100</v>
      </c>
      <c r="G1381" s="14">
        <v>0</v>
      </c>
      <c r="H1381" s="13">
        <v>0</v>
      </c>
      <c r="I1381" s="14">
        <v>1</v>
      </c>
      <c r="J1381" s="14">
        <v>0</v>
      </c>
      <c r="K1381" s="14">
        <v>0</v>
      </c>
      <c r="L1381" s="11">
        <v>0</v>
      </c>
      <c r="M1381" s="11">
        <v>0</v>
      </c>
      <c r="N1381" s="11">
        <v>2</v>
      </c>
      <c r="O1381" s="11">
        <v>1</v>
      </c>
      <c r="P1381" s="11">
        <v>0.5</v>
      </c>
      <c r="Q1381" s="11">
        <v>0</v>
      </c>
      <c r="R1381" s="6">
        <v>0</v>
      </c>
      <c r="S1381" s="11">
        <v>0</v>
      </c>
      <c r="T1381" s="11">
        <v>1</v>
      </c>
      <c r="U1381" s="11">
        <v>2</v>
      </c>
      <c r="V1381" s="11">
        <v>0</v>
      </c>
      <c r="W1381" s="11">
        <v>2</v>
      </c>
      <c r="X1381" s="11">
        <v>0</v>
      </c>
      <c r="Y1381" s="11">
        <v>1</v>
      </c>
      <c r="Z1381" s="11">
        <v>0</v>
      </c>
      <c r="AA1381" s="11">
        <v>0</v>
      </c>
      <c r="AB1381" s="11">
        <v>0</v>
      </c>
      <c r="AC1381" s="11">
        <v>0</v>
      </c>
      <c r="AD1381" s="11">
        <v>12</v>
      </c>
      <c r="AE1381" s="11">
        <v>2</v>
      </c>
      <c r="AF1381" s="11" t="s">
        <v>167</v>
      </c>
      <c r="AG1381" s="6">
        <v>0</v>
      </c>
      <c r="AH1381" s="6">
        <v>2</v>
      </c>
      <c r="AI1381" s="6">
        <v>0</v>
      </c>
      <c r="AJ1381" s="6">
        <v>1.5</v>
      </c>
      <c r="AK1381" s="11">
        <v>0</v>
      </c>
      <c r="AL1381" s="11">
        <v>0</v>
      </c>
      <c r="AM1381" s="11">
        <v>0</v>
      </c>
      <c r="AN1381" s="11">
        <v>1.5</v>
      </c>
      <c r="AO1381" s="11">
        <v>10000</v>
      </c>
      <c r="AP1381" s="11">
        <v>1</v>
      </c>
      <c r="AQ1381" s="11">
        <v>5</v>
      </c>
      <c r="AR1381" s="6">
        <v>0</v>
      </c>
      <c r="AS1381" s="11" t="s">
        <v>158</v>
      </c>
      <c r="AT1381" s="15" t="s">
        <v>398</v>
      </c>
      <c r="AU1381" s="11" t="s">
        <v>349</v>
      </c>
      <c r="AV1381" s="14">
        <v>10000007</v>
      </c>
      <c r="AW1381" s="14">
        <v>70302003</v>
      </c>
      <c r="AX1381" s="15" t="s">
        <v>380</v>
      </c>
      <c r="AY1381" s="11">
        <v>0</v>
      </c>
      <c r="AZ1381" s="13">
        <v>0</v>
      </c>
      <c r="BA1381" s="13">
        <v>0</v>
      </c>
      <c r="BB1381" s="37" t="s">
        <v>1198</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20.100000000000001" customHeight="1">
      <c r="C1382" s="14">
        <v>70302004</v>
      </c>
      <c r="D1382" s="12" t="s">
        <v>593</v>
      </c>
      <c r="E1382" s="14">
        <v>1</v>
      </c>
      <c r="F1382" s="11">
        <v>60010100</v>
      </c>
      <c r="G1382" s="14">
        <v>0</v>
      </c>
      <c r="H1382" s="13">
        <v>0</v>
      </c>
      <c r="I1382" s="14">
        <v>1</v>
      </c>
      <c r="J1382" s="14">
        <v>0</v>
      </c>
      <c r="K1382" s="14">
        <v>0</v>
      </c>
      <c r="L1382" s="11">
        <v>0</v>
      </c>
      <c r="M1382" s="11">
        <v>0</v>
      </c>
      <c r="N1382" s="11">
        <v>2</v>
      </c>
      <c r="O1382" s="11">
        <v>1</v>
      </c>
      <c r="P1382" s="11">
        <v>0.5</v>
      </c>
      <c r="Q1382" s="11">
        <v>0</v>
      </c>
      <c r="R1382" s="6">
        <v>0</v>
      </c>
      <c r="S1382" s="11">
        <v>0</v>
      </c>
      <c r="T1382" s="11">
        <v>1</v>
      </c>
      <c r="U1382" s="11">
        <v>2</v>
      </c>
      <c r="V1382" s="11">
        <v>0</v>
      </c>
      <c r="W1382" s="11">
        <v>2</v>
      </c>
      <c r="X1382" s="11">
        <v>0</v>
      </c>
      <c r="Y1382" s="11">
        <v>1</v>
      </c>
      <c r="Z1382" s="11">
        <v>0</v>
      </c>
      <c r="AA1382" s="11">
        <v>0</v>
      </c>
      <c r="AB1382" s="11">
        <v>0</v>
      </c>
      <c r="AC1382" s="11">
        <v>0</v>
      </c>
      <c r="AD1382" s="11">
        <v>12</v>
      </c>
      <c r="AE1382" s="11">
        <v>1</v>
      </c>
      <c r="AF1382" s="11">
        <v>3</v>
      </c>
      <c r="AG1382" s="6">
        <v>4</v>
      </c>
      <c r="AH1382" s="6">
        <v>1</v>
      </c>
      <c r="AI1382" s="6">
        <v>0</v>
      </c>
      <c r="AJ1382" s="6">
        <v>1.5</v>
      </c>
      <c r="AK1382" s="11">
        <v>0</v>
      </c>
      <c r="AL1382" s="11">
        <v>0</v>
      </c>
      <c r="AM1382" s="11">
        <v>0</v>
      </c>
      <c r="AN1382" s="11">
        <v>3</v>
      </c>
      <c r="AO1382" s="11">
        <v>999999</v>
      </c>
      <c r="AP1382" s="11">
        <v>3</v>
      </c>
      <c r="AQ1382" s="11">
        <v>0</v>
      </c>
      <c r="AR1382" s="6">
        <v>0</v>
      </c>
      <c r="AS1382" s="11" t="s">
        <v>158</v>
      </c>
      <c r="AT1382" s="15" t="s">
        <v>214</v>
      </c>
      <c r="AU1382" s="11" t="s">
        <v>349</v>
      </c>
      <c r="AV1382" s="14">
        <v>10000007</v>
      </c>
      <c r="AW1382" s="14">
        <v>70302004</v>
      </c>
      <c r="AX1382" s="12" t="s">
        <v>160</v>
      </c>
      <c r="AY1382" s="11" t="s">
        <v>1906</v>
      </c>
      <c r="AZ1382" s="13">
        <v>0</v>
      </c>
      <c r="BA1382" s="13">
        <v>0</v>
      </c>
      <c r="BB1382" s="37" t="s">
        <v>1877</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70303001</v>
      </c>
      <c r="D1383" s="12" t="s">
        <v>617</v>
      </c>
      <c r="E1383" s="11">
        <v>1</v>
      </c>
      <c r="F1383" s="11">
        <v>60010300</v>
      </c>
      <c r="G1383" s="14">
        <v>0</v>
      </c>
      <c r="H1383" s="13">
        <v>0</v>
      </c>
      <c r="I1383" s="14">
        <v>1</v>
      </c>
      <c r="J1383" s="14">
        <v>0</v>
      </c>
      <c r="K1383" s="14">
        <v>0</v>
      </c>
      <c r="L1383" s="11">
        <v>0</v>
      </c>
      <c r="M1383" s="11">
        <v>0</v>
      </c>
      <c r="N1383" s="11">
        <v>2</v>
      </c>
      <c r="O1383" s="11">
        <v>2</v>
      </c>
      <c r="P1383" s="11">
        <v>0.8</v>
      </c>
      <c r="Q1383" s="11">
        <v>1</v>
      </c>
      <c r="R1383" s="6">
        <v>0</v>
      </c>
      <c r="S1383" s="11">
        <v>0</v>
      </c>
      <c r="T1383" s="11">
        <v>1</v>
      </c>
      <c r="U1383" s="11">
        <v>2</v>
      </c>
      <c r="V1383" s="11">
        <v>0</v>
      </c>
      <c r="W1383" s="11">
        <v>0</v>
      </c>
      <c r="X1383" s="11">
        <v>0</v>
      </c>
      <c r="Y1383" s="11">
        <v>0</v>
      </c>
      <c r="Z1383" s="11">
        <v>0</v>
      </c>
      <c r="AA1383" s="11">
        <v>0</v>
      </c>
      <c r="AB1383" s="11">
        <v>0</v>
      </c>
      <c r="AC1383" s="11">
        <v>0</v>
      </c>
      <c r="AD1383" s="11">
        <v>99999</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158</v>
      </c>
      <c r="AT1383" s="15" t="s">
        <v>159</v>
      </c>
      <c r="AU1383" s="11" t="s">
        <v>356</v>
      </c>
      <c r="AV1383" s="14">
        <v>0</v>
      </c>
      <c r="AW1383" s="14">
        <v>0</v>
      </c>
      <c r="AX1383" s="12" t="s">
        <v>344</v>
      </c>
      <c r="AY1383" s="11" t="s">
        <v>1907</v>
      </c>
      <c r="AZ1383" s="13">
        <v>0</v>
      </c>
      <c r="BA1383" s="13">
        <v>0</v>
      </c>
      <c r="BB1383" s="37" t="s">
        <v>619</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19.5" customHeight="1">
      <c r="C1384" s="14">
        <v>70303002</v>
      </c>
      <c r="D1384" s="12" t="s">
        <v>620</v>
      </c>
      <c r="E1384" s="14">
        <v>1</v>
      </c>
      <c r="F1384" s="11">
        <v>60010100</v>
      </c>
      <c r="G1384" s="14">
        <v>0</v>
      </c>
      <c r="H1384" s="13">
        <v>0</v>
      </c>
      <c r="I1384" s="14">
        <v>1</v>
      </c>
      <c r="J1384" s="14">
        <v>0</v>
      </c>
      <c r="K1384" s="14">
        <v>0</v>
      </c>
      <c r="L1384" s="11">
        <v>0</v>
      </c>
      <c r="M1384" s="11">
        <v>0</v>
      </c>
      <c r="N1384" s="11">
        <v>2</v>
      </c>
      <c r="O1384" s="11">
        <v>1</v>
      </c>
      <c r="P1384" s="11">
        <v>0.3</v>
      </c>
      <c r="Q1384" s="11">
        <v>0</v>
      </c>
      <c r="R1384" s="6">
        <v>0</v>
      </c>
      <c r="S1384" s="11">
        <v>0</v>
      </c>
      <c r="T1384" s="11">
        <v>1</v>
      </c>
      <c r="U1384" s="11">
        <v>2</v>
      </c>
      <c r="V1384" s="11">
        <v>0</v>
      </c>
      <c r="W1384" s="11">
        <v>3</v>
      </c>
      <c r="X1384" s="11">
        <v>0</v>
      </c>
      <c r="Y1384" s="11">
        <v>1</v>
      </c>
      <c r="Z1384" s="11">
        <v>0</v>
      </c>
      <c r="AA1384" s="11">
        <v>0</v>
      </c>
      <c r="AB1384" s="11">
        <v>0</v>
      </c>
      <c r="AC1384" s="11">
        <v>0</v>
      </c>
      <c r="AD1384" s="11">
        <v>12</v>
      </c>
      <c r="AE1384" s="11">
        <v>1</v>
      </c>
      <c r="AF1384" s="11" t="s">
        <v>392</v>
      </c>
      <c r="AG1384" s="6">
        <v>0</v>
      </c>
      <c r="AH1384" s="6">
        <v>1</v>
      </c>
      <c r="AI1384" s="6">
        <v>0</v>
      </c>
      <c r="AJ1384" s="6">
        <v>3</v>
      </c>
      <c r="AK1384" s="11">
        <v>0</v>
      </c>
      <c r="AL1384" s="11">
        <v>0</v>
      </c>
      <c r="AM1384" s="11">
        <v>0</v>
      </c>
      <c r="AN1384" s="11">
        <v>3</v>
      </c>
      <c r="AO1384" s="11">
        <v>5000</v>
      </c>
      <c r="AP1384" s="11">
        <v>2.5</v>
      </c>
      <c r="AQ1384" s="11">
        <v>0</v>
      </c>
      <c r="AR1384" s="6">
        <v>0</v>
      </c>
      <c r="AS1384" s="11">
        <v>80001030</v>
      </c>
      <c r="AT1384" s="15" t="s">
        <v>214</v>
      </c>
      <c r="AU1384" s="11" t="s">
        <v>349</v>
      </c>
      <c r="AV1384" s="14">
        <v>10000007</v>
      </c>
      <c r="AW1384" s="14">
        <v>70204001</v>
      </c>
      <c r="AX1384" s="12" t="s">
        <v>160</v>
      </c>
      <c r="AY1384" s="11">
        <v>0</v>
      </c>
      <c r="AZ1384" s="13">
        <v>0</v>
      </c>
      <c r="BA1384" s="13">
        <v>0</v>
      </c>
      <c r="BB1384" s="37" t="s">
        <v>621</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70303003</v>
      </c>
      <c r="D1385" s="12" t="s">
        <v>542</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2.5</v>
      </c>
      <c r="X1385" s="11">
        <v>0</v>
      </c>
      <c r="Y1385" s="11">
        <v>1</v>
      </c>
      <c r="Z1385" s="11">
        <v>0</v>
      </c>
      <c r="AA1385" s="11">
        <v>0</v>
      </c>
      <c r="AB1385" s="11">
        <v>0</v>
      </c>
      <c r="AC1385" s="11">
        <v>0</v>
      </c>
      <c r="AD1385" s="11">
        <v>12</v>
      </c>
      <c r="AE1385" s="11">
        <v>1</v>
      </c>
      <c r="AF1385" s="11">
        <v>3</v>
      </c>
      <c r="AG1385" s="6">
        <v>4</v>
      </c>
      <c r="AH1385" s="6">
        <v>1</v>
      </c>
      <c r="AI1385" s="6">
        <v>0</v>
      </c>
      <c r="AJ1385" s="6">
        <v>1.5</v>
      </c>
      <c r="AK1385" s="11">
        <v>0</v>
      </c>
      <c r="AL1385" s="11">
        <v>0</v>
      </c>
      <c r="AM1385" s="11">
        <v>0</v>
      </c>
      <c r="AN1385" s="11">
        <v>3</v>
      </c>
      <c r="AO1385" s="11">
        <v>5000</v>
      </c>
      <c r="AP1385" s="11">
        <v>3</v>
      </c>
      <c r="AQ1385" s="11">
        <v>0</v>
      </c>
      <c r="AR1385" s="6">
        <v>0</v>
      </c>
      <c r="AS1385" s="11">
        <v>80001030</v>
      </c>
      <c r="AT1385" s="15" t="s">
        <v>197</v>
      </c>
      <c r="AU1385" s="11" t="s">
        <v>349</v>
      </c>
      <c r="AV1385" s="14">
        <v>10000007</v>
      </c>
      <c r="AW1385" s="14">
        <v>70204002</v>
      </c>
      <c r="AX1385" s="12" t="s">
        <v>160</v>
      </c>
      <c r="AY1385" s="11" t="s">
        <v>1908</v>
      </c>
      <c r="AZ1385" s="13">
        <v>0</v>
      </c>
      <c r="BA1385" s="13">
        <v>0</v>
      </c>
      <c r="BB1385" s="37" t="s">
        <v>623</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20.100000000000001" customHeight="1">
      <c r="C1386" s="14">
        <v>70303004</v>
      </c>
      <c r="D1386" s="12" t="s">
        <v>545</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11">
        <v>1</v>
      </c>
      <c r="U1386" s="11">
        <v>2</v>
      </c>
      <c r="V1386" s="11">
        <v>0</v>
      </c>
      <c r="W1386" s="11">
        <v>3</v>
      </c>
      <c r="X1386" s="11">
        <v>0</v>
      </c>
      <c r="Y1386" s="11">
        <v>1</v>
      </c>
      <c r="Z1386" s="11">
        <v>0</v>
      </c>
      <c r="AA1386" s="11">
        <v>0</v>
      </c>
      <c r="AB1386" s="11">
        <v>0</v>
      </c>
      <c r="AC1386" s="11">
        <v>0</v>
      </c>
      <c r="AD1386" s="11">
        <v>12</v>
      </c>
      <c r="AE1386" s="11">
        <v>1</v>
      </c>
      <c r="AF1386" s="11">
        <v>3</v>
      </c>
      <c r="AG1386" s="6">
        <v>6</v>
      </c>
      <c r="AH1386" s="6">
        <v>1</v>
      </c>
      <c r="AI1386" s="6">
        <v>0</v>
      </c>
      <c r="AJ1386" s="6">
        <v>1.5</v>
      </c>
      <c r="AK1386" s="11">
        <v>0</v>
      </c>
      <c r="AL1386" s="11">
        <v>0</v>
      </c>
      <c r="AM1386" s="11">
        <v>0</v>
      </c>
      <c r="AN1386" s="11">
        <v>3</v>
      </c>
      <c r="AO1386" s="11">
        <v>5000</v>
      </c>
      <c r="AP1386" s="11">
        <v>3</v>
      </c>
      <c r="AQ1386" s="11">
        <v>0</v>
      </c>
      <c r="AR1386" s="6">
        <v>0</v>
      </c>
      <c r="AS1386" s="11">
        <v>80001030</v>
      </c>
      <c r="AT1386" s="15" t="s">
        <v>398</v>
      </c>
      <c r="AU1386" s="11" t="s">
        <v>349</v>
      </c>
      <c r="AV1386" s="14">
        <v>10000007</v>
      </c>
      <c r="AW1386" s="14">
        <v>70204003</v>
      </c>
      <c r="AX1386" s="12" t="s">
        <v>160</v>
      </c>
      <c r="AY1386" s="11" t="s">
        <v>1887</v>
      </c>
      <c r="AZ1386" s="13">
        <v>0</v>
      </c>
      <c r="BA1386" s="13">
        <v>0</v>
      </c>
      <c r="BB1386" s="37" t="s">
        <v>625</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20.100000000000001" customHeight="1">
      <c r="C1387" s="14">
        <v>70304001</v>
      </c>
      <c r="D1387" s="12" t="s">
        <v>1909</v>
      </c>
      <c r="E1387" s="11">
        <v>1</v>
      </c>
      <c r="F1387" s="11">
        <v>60010300</v>
      </c>
      <c r="G1387" s="14">
        <v>0</v>
      </c>
      <c r="H1387" s="13">
        <v>0</v>
      </c>
      <c r="I1387" s="14">
        <v>1</v>
      </c>
      <c r="J1387" s="14">
        <v>0</v>
      </c>
      <c r="K1387" s="14">
        <v>0</v>
      </c>
      <c r="L1387" s="11">
        <v>0</v>
      </c>
      <c r="M1387" s="11">
        <v>0</v>
      </c>
      <c r="N1387" s="11">
        <v>2</v>
      </c>
      <c r="O1387" s="11">
        <v>2</v>
      </c>
      <c r="P1387" s="11">
        <v>0.8</v>
      </c>
      <c r="Q1387" s="11">
        <v>0</v>
      </c>
      <c r="R1387" s="6">
        <v>0</v>
      </c>
      <c r="S1387" s="11">
        <v>0</v>
      </c>
      <c r="T1387" s="11">
        <v>1</v>
      </c>
      <c r="U1387" s="11">
        <v>2</v>
      </c>
      <c r="V1387" s="11">
        <v>0</v>
      </c>
      <c r="W1387" s="11">
        <v>0</v>
      </c>
      <c r="X1387" s="11">
        <v>0</v>
      </c>
      <c r="Y1387" s="11">
        <v>0</v>
      </c>
      <c r="Z1387" s="11">
        <v>0</v>
      </c>
      <c r="AA1387" s="11">
        <v>0</v>
      </c>
      <c r="AB1387" s="11">
        <v>0</v>
      </c>
      <c r="AC1387" s="11">
        <v>0</v>
      </c>
      <c r="AD1387" s="11">
        <v>20</v>
      </c>
      <c r="AE1387" s="11">
        <v>0</v>
      </c>
      <c r="AF1387" s="11">
        <v>0</v>
      </c>
      <c r="AG1387" s="6">
        <v>2</v>
      </c>
      <c r="AH1387" s="6">
        <v>2</v>
      </c>
      <c r="AI1387" s="6">
        <v>0</v>
      </c>
      <c r="AJ1387" s="6">
        <v>1.5</v>
      </c>
      <c r="AK1387" s="11">
        <v>0</v>
      </c>
      <c r="AL1387" s="11">
        <v>0</v>
      </c>
      <c r="AM1387" s="11">
        <v>0</v>
      </c>
      <c r="AN1387" s="11">
        <v>1</v>
      </c>
      <c r="AO1387" s="11">
        <v>3000</v>
      </c>
      <c r="AP1387" s="11">
        <v>0.5</v>
      </c>
      <c r="AQ1387" s="11">
        <v>0</v>
      </c>
      <c r="AR1387" s="6">
        <v>0</v>
      </c>
      <c r="AS1387" s="11" t="s">
        <v>158</v>
      </c>
      <c r="AT1387" s="15" t="s">
        <v>159</v>
      </c>
      <c r="AU1387" s="11" t="s">
        <v>356</v>
      </c>
      <c r="AV1387" s="14">
        <v>0</v>
      </c>
      <c r="AW1387" s="14">
        <v>0</v>
      </c>
      <c r="AX1387" s="12" t="s">
        <v>344</v>
      </c>
      <c r="AY1387" s="11" t="s">
        <v>1910</v>
      </c>
      <c r="AZ1387" s="13">
        <v>0</v>
      </c>
      <c r="BA1387" s="13">
        <v>0</v>
      </c>
      <c r="BB1387" s="37" t="s">
        <v>1911</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20.100000000000001" customHeight="1">
      <c r="C1388" s="14">
        <v>70304002</v>
      </c>
      <c r="D1388" s="15" t="s">
        <v>458</v>
      </c>
      <c r="E1388" s="14">
        <v>1</v>
      </c>
      <c r="F1388" s="14">
        <v>60010500</v>
      </c>
      <c r="G1388" s="14">
        <v>0</v>
      </c>
      <c r="H1388" s="13">
        <v>0</v>
      </c>
      <c r="I1388" s="14">
        <v>1</v>
      </c>
      <c r="J1388" s="14">
        <v>0</v>
      </c>
      <c r="K1388" s="14">
        <v>0</v>
      </c>
      <c r="L1388" s="14">
        <v>0</v>
      </c>
      <c r="M1388" s="14">
        <v>0</v>
      </c>
      <c r="N1388" s="11">
        <v>2</v>
      </c>
      <c r="O1388" s="14">
        <v>1</v>
      </c>
      <c r="P1388" s="14">
        <v>0.05</v>
      </c>
      <c r="Q1388" s="14">
        <v>0</v>
      </c>
      <c r="R1388" s="6">
        <v>0</v>
      </c>
      <c r="S1388" s="13">
        <v>0</v>
      </c>
      <c r="T1388" s="11">
        <v>1</v>
      </c>
      <c r="U1388" s="14">
        <v>1</v>
      </c>
      <c r="V1388" s="14">
        <v>0</v>
      </c>
      <c r="W1388" s="14">
        <v>2</v>
      </c>
      <c r="X1388" s="14">
        <v>0</v>
      </c>
      <c r="Y1388" s="14">
        <v>0</v>
      </c>
      <c r="Z1388" s="14">
        <v>0</v>
      </c>
      <c r="AA1388" s="14">
        <v>0</v>
      </c>
      <c r="AB1388" s="11">
        <v>0</v>
      </c>
      <c r="AC1388" s="14">
        <v>0</v>
      </c>
      <c r="AD1388" s="14">
        <v>10</v>
      </c>
      <c r="AE1388" s="14">
        <v>0</v>
      </c>
      <c r="AF1388" s="14">
        <v>0</v>
      </c>
      <c r="AG1388" s="6">
        <v>7</v>
      </c>
      <c r="AH1388" s="6">
        <v>0</v>
      </c>
      <c r="AI1388" s="6">
        <v>0</v>
      </c>
      <c r="AJ1388" s="6">
        <v>0</v>
      </c>
      <c r="AK1388" s="14">
        <v>0</v>
      </c>
      <c r="AL1388" s="14">
        <v>0</v>
      </c>
      <c r="AM1388" s="14">
        <v>0</v>
      </c>
      <c r="AN1388" s="14">
        <v>0</v>
      </c>
      <c r="AO1388" s="14">
        <v>1000</v>
      </c>
      <c r="AP1388" s="14">
        <v>0.5</v>
      </c>
      <c r="AQ1388" s="14">
        <v>0</v>
      </c>
      <c r="AR1388" s="6">
        <v>0</v>
      </c>
      <c r="AS1388" s="14" t="s">
        <v>426</v>
      </c>
      <c r="AT1388" s="15" t="s">
        <v>459</v>
      </c>
      <c r="AU1388" s="14">
        <v>0</v>
      </c>
      <c r="AV1388" s="14">
        <v>10007001</v>
      </c>
      <c r="AW1388" s="14">
        <v>0</v>
      </c>
      <c r="AX1388" s="15" t="s">
        <v>160</v>
      </c>
      <c r="AY1388" s="15" t="s">
        <v>158</v>
      </c>
      <c r="AZ1388" s="13">
        <v>0</v>
      </c>
      <c r="BA1388" s="13">
        <v>0</v>
      </c>
      <c r="BB1388" s="68" t="s">
        <v>460</v>
      </c>
      <c r="BC1388" s="14">
        <v>0</v>
      </c>
      <c r="BD1388" s="11">
        <v>0</v>
      </c>
      <c r="BE1388" s="14">
        <v>0</v>
      </c>
      <c r="BF1388" s="14">
        <v>0</v>
      </c>
      <c r="BG1388" s="14">
        <v>0</v>
      </c>
      <c r="BH1388" s="14">
        <v>0</v>
      </c>
      <c r="BI1388" s="9">
        <v>0</v>
      </c>
      <c r="BJ1388" s="6">
        <v>0</v>
      </c>
      <c r="BK1388" s="6">
        <v>0</v>
      </c>
      <c r="BL1388" s="6">
        <v>0</v>
      </c>
      <c r="BM1388" s="6">
        <v>0</v>
      </c>
      <c r="BN1388" s="6">
        <v>0</v>
      </c>
      <c r="BO1388" s="6">
        <v>0</v>
      </c>
    </row>
    <row r="1389" spans="3:67" ht="20.100000000000001" customHeight="1">
      <c r="C1389" s="14">
        <v>70304003</v>
      </c>
      <c r="D1389" s="12" t="s">
        <v>461</v>
      </c>
      <c r="E1389" s="14">
        <v>1</v>
      </c>
      <c r="F1389" s="11">
        <v>60010100</v>
      </c>
      <c r="G1389" s="14">
        <v>0</v>
      </c>
      <c r="H1389" s="13">
        <v>0</v>
      </c>
      <c r="I1389" s="14">
        <v>1</v>
      </c>
      <c r="J1389" s="14">
        <v>0</v>
      </c>
      <c r="K1389" s="14">
        <v>0</v>
      </c>
      <c r="L1389" s="11">
        <v>0</v>
      </c>
      <c r="M1389" s="11">
        <v>0</v>
      </c>
      <c r="N1389" s="11">
        <v>2</v>
      </c>
      <c r="O1389" s="11">
        <v>1</v>
      </c>
      <c r="P1389" s="11">
        <v>1</v>
      </c>
      <c r="Q1389" s="11">
        <v>0</v>
      </c>
      <c r="R1389" s="6">
        <v>0</v>
      </c>
      <c r="S1389" s="11">
        <v>0</v>
      </c>
      <c r="T1389" s="11">
        <v>1</v>
      </c>
      <c r="U1389" s="11">
        <v>2</v>
      </c>
      <c r="V1389" s="11">
        <v>0</v>
      </c>
      <c r="W1389" s="11">
        <v>2</v>
      </c>
      <c r="X1389" s="11">
        <v>0</v>
      </c>
      <c r="Y1389" s="11">
        <v>1</v>
      </c>
      <c r="Z1389" s="11">
        <v>0</v>
      </c>
      <c r="AA1389" s="11">
        <v>0</v>
      </c>
      <c r="AB1389" s="11">
        <v>0</v>
      </c>
      <c r="AC1389" s="11">
        <v>0</v>
      </c>
      <c r="AD1389" s="11">
        <v>12</v>
      </c>
      <c r="AE1389" s="11">
        <v>2</v>
      </c>
      <c r="AF1389" s="11" t="s">
        <v>167</v>
      </c>
      <c r="AG1389" s="6">
        <v>0</v>
      </c>
      <c r="AH1389" s="6">
        <v>0</v>
      </c>
      <c r="AI1389" s="6">
        <v>0</v>
      </c>
      <c r="AJ1389" s="6">
        <v>1.5</v>
      </c>
      <c r="AK1389" s="11">
        <v>0</v>
      </c>
      <c r="AL1389" s="11">
        <v>0</v>
      </c>
      <c r="AM1389" s="11">
        <v>0</v>
      </c>
      <c r="AN1389" s="11">
        <v>1</v>
      </c>
      <c r="AO1389" s="11">
        <v>5000</v>
      </c>
      <c r="AP1389" s="11">
        <v>0.5</v>
      </c>
      <c r="AQ1389" s="11">
        <v>0</v>
      </c>
      <c r="AR1389" s="6">
        <v>0</v>
      </c>
      <c r="AS1389" s="11" t="s">
        <v>158</v>
      </c>
      <c r="AT1389" s="15" t="s">
        <v>398</v>
      </c>
      <c r="AU1389" s="11" t="s">
        <v>349</v>
      </c>
      <c r="AV1389" s="14">
        <v>10000007</v>
      </c>
      <c r="AW1389" s="14">
        <v>70201001</v>
      </c>
      <c r="AX1389" s="12" t="s">
        <v>160</v>
      </c>
      <c r="AY1389" s="11">
        <v>0</v>
      </c>
      <c r="AZ1389" s="13">
        <v>0</v>
      </c>
      <c r="BA1389" s="13">
        <v>0</v>
      </c>
      <c r="BB1389" s="37" t="s">
        <v>462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70304004</v>
      </c>
      <c r="D1390" s="15" t="s">
        <v>1874</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1">
        <v>0</v>
      </c>
      <c r="AC1390" s="14">
        <v>0</v>
      </c>
      <c r="AD1390" s="11">
        <v>99999</v>
      </c>
      <c r="AE1390" s="14">
        <v>0</v>
      </c>
      <c r="AF1390" s="14">
        <v>0</v>
      </c>
      <c r="AG1390" s="6">
        <v>2</v>
      </c>
      <c r="AH1390" s="6">
        <v>0</v>
      </c>
      <c r="AI1390" s="6">
        <v>0</v>
      </c>
      <c r="AJ1390" s="6">
        <v>0</v>
      </c>
      <c r="AK1390" s="14">
        <v>0</v>
      </c>
      <c r="AL1390" s="14">
        <v>0</v>
      </c>
      <c r="AM1390" s="14">
        <v>0</v>
      </c>
      <c r="AN1390" s="14">
        <v>0</v>
      </c>
      <c r="AO1390" s="14">
        <v>1000</v>
      </c>
      <c r="AP1390" s="14">
        <v>0</v>
      </c>
      <c r="AQ1390" s="14">
        <v>0</v>
      </c>
      <c r="AR1390" s="6" t="s">
        <v>464</v>
      </c>
      <c r="AS1390" s="14" t="s">
        <v>158</v>
      </c>
      <c r="AT1390" s="15" t="s">
        <v>159</v>
      </c>
      <c r="AU1390" s="14" t="s">
        <v>247</v>
      </c>
      <c r="AV1390" s="14">
        <v>0</v>
      </c>
      <c r="AW1390" s="14">
        <v>0</v>
      </c>
      <c r="AX1390" s="15" t="s">
        <v>160</v>
      </c>
      <c r="AY1390" s="15" t="s">
        <v>158</v>
      </c>
      <c r="AZ1390" s="13">
        <v>0</v>
      </c>
      <c r="BA1390" s="13">
        <v>0</v>
      </c>
      <c r="BB1390" s="68" t="s">
        <v>465</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70304005</v>
      </c>
      <c r="D1391" s="15" t="s">
        <v>466</v>
      </c>
      <c r="E1391" s="14">
        <v>1</v>
      </c>
      <c r="F1391" s="14">
        <v>60010500</v>
      </c>
      <c r="G1391" s="14">
        <v>0</v>
      </c>
      <c r="H1391" s="13">
        <v>0</v>
      </c>
      <c r="I1391" s="14">
        <v>1</v>
      </c>
      <c r="J1391" s="14">
        <v>0</v>
      </c>
      <c r="K1391" s="14">
        <v>0</v>
      </c>
      <c r="L1391" s="14">
        <v>0</v>
      </c>
      <c r="M1391" s="14">
        <v>0</v>
      </c>
      <c r="N1391" s="11">
        <v>2</v>
      </c>
      <c r="O1391" s="14">
        <v>2</v>
      </c>
      <c r="P1391" s="14">
        <v>1</v>
      </c>
      <c r="Q1391" s="14">
        <v>0</v>
      </c>
      <c r="R1391" s="6">
        <v>0</v>
      </c>
      <c r="S1391" s="13">
        <v>0</v>
      </c>
      <c r="T1391" s="11">
        <v>1</v>
      </c>
      <c r="U1391" s="14">
        <v>2</v>
      </c>
      <c r="V1391" s="14">
        <v>0</v>
      </c>
      <c r="W1391" s="14">
        <v>0</v>
      </c>
      <c r="X1391" s="14">
        <v>0</v>
      </c>
      <c r="Y1391" s="14">
        <v>0</v>
      </c>
      <c r="Z1391" s="14">
        <v>0</v>
      </c>
      <c r="AA1391" s="14">
        <v>0</v>
      </c>
      <c r="AB1391" s="11">
        <v>0</v>
      </c>
      <c r="AC1391" s="14">
        <v>0</v>
      </c>
      <c r="AD1391" s="11">
        <v>20</v>
      </c>
      <c r="AE1391" s="14">
        <v>0</v>
      </c>
      <c r="AF1391" s="14">
        <v>0</v>
      </c>
      <c r="AG1391" s="6">
        <v>2</v>
      </c>
      <c r="AH1391" s="6">
        <v>0</v>
      </c>
      <c r="AI1391" s="6">
        <v>0</v>
      </c>
      <c r="AJ1391" s="6">
        <v>0</v>
      </c>
      <c r="AK1391" s="14">
        <v>0</v>
      </c>
      <c r="AL1391" s="14">
        <v>0</v>
      </c>
      <c r="AM1391" s="14">
        <v>0</v>
      </c>
      <c r="AN1391" s="14">
        <v>0</v>
      </c>
      <c r="AO1391" s="14">
        <v>1000</v>
      </c>
      <c r="AP1391" s="14">
        <v>0</v>
      </c>
      <c r="AQ1391" s="14">
        <v>0</v>
      </c>
      <c r="AR1391" s="6">
        <v>90304001</v>
      </c>
      <c r="AS1391" s="14" t="s">
        <v>158</v>
      </c>
      <c r="AT1391" s="15" t="s">
        <v>159</v>
      </c>
      <c r="AU1391" s="14" t="s">
        <v>247</v>
      </c>
      <c r="AV1391" s="14">
        <v>0</v>
      </c>
      <c r="AW1391" s="14">
        <v>0</v>
      </c>
      <c r="AX1391" s="15" t="s">
        <v>160</v>
      </c>
      <c r="AY1391" s="15" t="s">
        <v>158</v>
      </c>
      <c r="AZ1391" s="13">
        <v>0</v>
      </c>
      <c r="BA1391" s="13">
        <v>0</v>
      </c>
      <c r="BB1391" s="68" t="s">
        <v>467</v>
      </c>
      <c r="BC1391" s="14">
        <v>0</v>
      </c>
      <c r="BD1391" s="11">
        <v>0</v>
      </c>
      <c r="BE1391" s="14">
        <v>0</v>
      </c>
      <c r="BF1391" s="14">
        <v>0</v>
      </c>
      <c r="BG1391" s="14">
        <v>0</v>
      </c>
      <c r="BH1391" s="14">
        <v>0</v>
      </c>
      <c r="BI1391" s="9">
        <v>0</v>
      </c>
      <c r="BJ1391" s="6">
        <v>0</v>
      </c>
      <c r="BK1391" s="6">
        <v>0</v>
      </c>
      <c r="BL1391" s="6">
        <v>0</v>
      </c>
      <c r="BM1391" s="6">
        <v>0</v>
      </c>
      <c r="BN1391" s="6">
        <v>0</v>
      </c>
      <c r="BO1391" s="6">
        <v>0</v>
      </c>
    </row>
    <row r="1392" spans="3:67" ht="20.100000000000001" customHeight="1">
      <c r="C1392" s="14">
        <v>70304006</v>
      </c>
      <c r="D1392" s="12" t="s">
        <v>468</v>
      </c>
      <c r="E1392" s="11">
        <v>2</v>
      </c>
      <c r="F1392" s="11">
        <v>61012301</v>
      </c>
      <c r="G1392" s="11">
        <v>0</v>
      </c>
      <c r="H1392" s="13">
        <v>0</v>
      </c>
      <c r="I1392" s="14">
        <v>1</v>
      </c>
      <c r="J1392" s="14">
        <v>0</v>
      </c>
      <c r="K1392" s="14">
        <v>0</v>
      </c>
      <c r="L1392" s="11">
        <v>0</v>
      </c>
      <c r="M1392" s="11">
        <v>0</v>
      </c>
      <c r="N1392" s="11">
        <v>2</v>
      </c>
      <c r="O1392" s="11">
        <v>1</v>
      </c>
      <c r="P1392" s="11">
        <v>0.5</v>
      </c>
      <c r="Q1392" s="11">
        <v>0</v>
      </c>
      <c r="R1392" s="6">
        <v>0</v>
      </c>
      <c r="S1392" s="11">
        <v>0</v>
      </c>
      <c r="T1392" s="11">
        <v>1</v>
      </c>
      <c r="U1392" s="11">
        <v>2</v>
      </c>
      <c r="V1392" s="11">
        <v>0</v>
      </c>
      <c r="W1392" s="11">
        <v>1.4</v>
      </c>
      <c r="X1392" s="11">
        <v>150</v>
      </c>
      <c r="Y1392" s="11">
        <v>1</v>
      </c>
      <c r="Z1392" s="11">
        <v>0</v>
      </c>
      <c r="AA1392" s="11">
        <v>0</v>
      </c>
      <c r="AB1392" s="11">
        <v>0</v>
      </c>
      <c r="AC1392" s="11">
        <v>0</v>
      </c>
      <c r="AD1392" s="11">
        <v>12</v>
      </c>
      <c r="AE1392" s="11">
        <v>2</v>
      </c>
      <c r="AF1392" s="11" t="s">
        <v>167</v>
      </c>
      <c r="AG1392" s="6">
        <v>0</v>
      </c>
      <c r="AH1392" s="6">
        <v>2</v>
      </c>
      <c r="AI1392" s="6">
        <v>0</v>
      </c>
      <c r="AJ1392" s="6">
        <v>1.5</v>
      </c>
      <c r="AK1392" s="11">
        <v>0</v>
      </c>
      <c r="AL1392" s="11">
        <v>0</v>
      </c>
      <c r="AM1392" s="11">
        <v>0</v>
      </c>
      <c r="AN1392" s="11">
        <v>1.5</v>
      </c>
      <c r="AO1392" s="11">
        <v>1200</v>
      </c>
      <c r="AP1392" s="11">
        <v>1</v>
      </c>
      <c r="AQ1392" s="11">
        <v>15</v>
      </c>
      <c r="AR1392" s="6">
        <v>0</v>
      </c>
      <c r="AS1392" s="11" t="s">
        <v>158</v>
      </c>
      <c r="AT1392" s="12" t="s">
        <v>197</v>
      </c>
      <c r="AU1392" s="11" t="s">
        <v>169</v>
      </c>
      <c r="AV1392" s="14">
        <v>10000011</v>
      </c>
      <c r="AW1392" s="14">
        <v>70404001</v>
      </c>
      <c r="AX1392" s="12" t="s">
        <v>170</v>
      </c>
      <c r="AY1392" s="11">
        <v>0</v>
      </c>
      <c r="AZ1392" s="13">
        <v>0</v>
      </c>
      <c r="BA1392" s="13">
        <v>0</v>
      </c>
      <c r="BB1392" s="37" t="s">
        <v>481</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19.5" customHeight="1">
      <c r="C1393" s="14">
        <v>70304007</v>
      </c>
      <c r="D1393" s="12" t="s">
        <v>471</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1</v>
      </c>
      <c r="Z1393" s="11">
        <v>0</v>
      </c>
      <c r="AA1393" s="11">
        <v>0</v>
      </c>
      <c r="AB1393" s="11">
        <v>0</v>
      </c>
      <c r="AC1393" s="11">
        <v>0</v>
      </c>
      <c r="AD1393" s="11">
        <v>15</v>
      </c>
      <c r="AE1393" s="11">
        <v>1</v>
      </c>
      <c r="AF1393" s="11" t="s">
        <v>392</v>
      </c>
      <c r="AG1393" s="6">
        <v>0</v>
      </c>
      <c r="AH1393" s="6">
        <v>1</v>
      </c>
      <c r="AI1393" s="6">
        <v>0</v>
      </c>
      <c r="AJ1393" s="6">
        <v>3</v>
      </c>
      <c r="AK1393" s="11">
        <v>0</v>
      </c>
      <c r="AL1393" s="11">
        <v>0</v>
      </c>
      <c r="AM1393" s="11">
        <v>0</v>
      </c>
      <c r="AN1393" s="11">
        <v>3</v>
      </c>
      <c r="AO1393" s="11">
        <v>5000</v>
      </c>
      <c r="AP1393" s="11">
        <v>2.5</v>
      </c>
      <c r="AQ1393" s="11">
        <v>0</v>
      </c>
      <c r="AR1393" s="6">
        <v>0</v>
      </c>
      <c r="AS1393" s="11" t="s">
        <v>426</v>
      </c>
      <c r="AT1393" s="15" t="s">
        <v>197</v>
      </c>
      <c r="AU1393" s="11" t="s">
        <v>349</v>
      </c>
      <c r="AV1393" s="14">
        <v>10000007</v>
      </c>
      <c r="AW1393" s="14">
        <v>70205002</v>
      </c>
      <c r="AX1393" s="12" t="s">
        <v>160</v>
      </c>
      <c r="AY1393" s="11">
        <v>0</v>
      </c>
      <c r="AZ1393" s="13">
        <v>0</v>
      </c>
      <c r="BA1393" s="13">
        <v>0</v>
      </c>
      <c r="BB1393" s="37" t="s">
        <v>472</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70304008</v>
      </c>
      <c r="D1394" s="9" t="s">
        <v>482</v>
      </c>
      <c r="E1394" s="9">
        <v>1</v>
      </c>
      <c r="F1394" s="9">
        <v>60010002</v>
      </c>
      <c r="G1394" s="9">
        <v>0</v>
      </c>
      <c r="H1394" s="10">
        <v>0</v>
      </c>
      <c r="I1394" s="9">
        <v>0</v>
      </c>
      <c r="J1394" s="9">
        <v>0</v>
      </c>
      <c r="K1394" s="10">
        <v>0</v>
      </c>
      <c r="L1394" s="10">
        <v>0</v>
      </c>
      <c r="M1394" s="9">
        <v>0</v>
      </c>
      <c r="N1394" s="11">
        <v>2</v>
      </c>
      <c r="O1394" s="9">
        <v>2</v>
      </c>
      <c r="P1394" s="9">
        <v>0.95</v>
      </c>
      <c r="Q1394" s="9">
        <v>0</v>
      </c>
      <c r="R1394" s="6">
        <v>0</v>
      </c>
      <c r="S1394" s="9">
        <v>0</v>
      </c>
      <c r="T1394" s="11">
        <v>1</v>
      </c>
      <c r="U1394" s="9">
        <v>2</v>
      </c>
      <c r="V1394" s="10">
        <v>0</v>
      </c>
      <c r="W1394" s="9">
        <v>3</v>
      </c>
      <c r="X1394" s="9">
        <v>0</v>
      </c>
      <c r="Y1394" s="9">
        <v>0</v>
      </c>
      <c r="Z1394" s="9">
        <v>0</v>
      </c>
      <c r="AA1394" s="10">
        <v>0</v>
      </c>
      <c r="AB1394" s="9">
        <v>0</v>
      </c>
      <c r="AC1394" s="9">
        <v>0</v>
      </c>
      <c r="AD1394" s="9">
        <v>15</v>
      </c>
      <c r="AE1394" s="9">
        <v>2</v>
      </c>
      <c r="AF1394" s="9" t="s">
        <v>483</v>
      </c>
      <c r="AG1394" s="27">
        <v>0</v>
      </c>
      <c r="AH1394" s="27">
        <v>2</v>
      </c>
      <c r="AI1394" s="6">
        <v>0</v>
      </c>
      <c r="AJ1394" s="9">
        <v>4</v>
      </c>
      <c r="AK1394" s="28">
        <v>0</v>
      </c>
      <c r="AL1394" s="9">
        <v>0</v>
      </c>
      <c r="AM1394" s="9">
        <v>0</v>
      </c>
      <c r="AN1394" s="9">
        <v>2</v>
      </c>
      <c r="AO1394" s="11">
        <v>4000</v>
      </c>
      <c r="AP1394" s="9">
        <v>2</v>
      </c>
      <c r="AQ1394" s="9">
        <v>0</v>
      </c>
      <c r="AR1394" s="6">
        <v>0</v>
      </c>
      <c r="AS1394" s="11" t="s">
        <v>426</v>
      </c>
      <c r="AT1394" s="15" t="s">
        <v>214</v>
      </c>
      <c r="AU1394" s="10">
        <v>0</v>
      </c>
      <c r="AV1394" s="10">
        <v>0</v>
      </c>
      <c r="AW1394" s="10">
        <v>70205004</v>
      </c>
      <c r="AX1394" s="15" t="s">
        <v>160</v>
      </c>
      <c r="AY1394" s="11">
        <v>0</v>
      </c>
      <c r="AZ1394" s="13">
        <v>0</v>
      </c>
      <c r="BA1394" s="13">
        <v>0</v>
      </c>
      <c r="BB1394" s="37" t="s">
        <v>484</v>
      </c>
      <c r="BC1394" s="9">
        <v>2</v>
      </c>
      <c r="BD1394" s="9">
        <v>0</v>
      </c>
      <c r="BE1394" s="14">
        <v>0</v>
      </c>
      <c r="BF1394" s="9">
        <v>1</v>
      </c>
      <c r="BG1394" s="9">
        <v>2</v>
      </c>
      <c r="BH1394" s="28">
        <v>0</v>
      </c>
      <c r="BI1394" s="9">
        <v>0</v>
      </c>
      <c r="BJ1394" s="6">
        <v>0</v>
      </c>
      <c r="BK1394" s="6">
        <v>0</v>
      </c>
      <c r="BL1394" s="6">
        <v>0</v>
      </c>
      <c r="BM1394" s="6">
        <v>0</v>
      </c>
      <c r="BN1394" s="6">
        <v>0</v>
      </c>
      <c r="BO1394" s="6">
        <v>0</v>
      </c>
    </row>
    <row r="1395" spans="3:67" ht="20.100000000000001" customHeight="1">
      <c r="C1395" s="14">
        <v>70305001</v>
      </c>
      <c r="D1395" s="12" t="s">
        <v>634</v>
      </c>
      <c r="E1395" s="14">
        <v>1</v>
      </c>
      <c r="F1395" s="11">
        <v>60010100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2.5</v>
      </c>
      <c r="X1395" s="11">
        <v>0</v>
      </c>
      <c r="Y1395" s="11">
        <v>1</v>
      </c>
      <c r="Z1395" s="11">
        <v>0</v>
      </c>
      <c r="AA1395" s="11">
        <v>0</v>
      </c>
      <c r="AB1395" s="11">
        <v>0</v>
      </c>
      <c r="AC1395" s="11">
        <v>0</v>
      </c>
      <c r="AD1395" s="11">
        <v>12</v>
      </c>
      <c r="AE1395" s="11">
        <v>1</v>
      </c>
      <c r="AF1395" s="11">
        <v>3</v>
      </c>
      <c r="AG1395" s="6">
        <v>4</v>
      </c>
      <c r="AH1395" s="6">
        <v>1</v>
      </c>
      <c r="AI1395" s="6">
        <v>0</v>
      </c>
      <c r="AJ1395" s="6">
        <v>1.5</v>
      </c>
      <c r="AK1395" s="11">
        <v>0</v>
      </c>
      <c r="AL1395" s="11">
        <v>0</v>
      </c>
      <c r="AM1395" s="11">
        <v>0</v>
      </c>
      <c r="AN1395" s="11">
        <v>3</v>
      </c>
      <c r="AO1395" s="11">
        <v>5000</v>
      </c>
      <c r="AP1395" s="11">
        <v>3</v>
      </c>
      <c r="AQ1395" s="11">
        <v>0</v>
      </c>
      <c r="AR1395" s="6">
        <v>0</v>
      </c>
      <c r="AS1395" s="11">
        <v>80001030</v>
      </c>
      <c r="AT1395" s="15" t="s">
        <v>197</v>
      </c>
      <c r="AU1395" s="11" t="s">
        <v>349</v>
      </c>
      <c r="AV1395" s="14">
        <v>10000007</v>
      </c>
      <c r="AW1395" s="14">
        <v>70204002</v>
      </c>
      <c r="AX1395" s="12" t="s">
        <v>160</v>
      </c>
      <c r="AY1395" s="11" t="s">
        <v>1912</v>
      </c>
      <c r="AZ1395" s="13">
        <v>0</v>
      </c>
      <c r="BA1395" s="13">
        <v>0</v>
      </c>
      <c r="BB1395" s="37" t="s">
        <v>670</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70305002</v>
      </c>
      <c r="D1396" s="12" t="s">
        <v>671</v>
      </c>
      <c r="E1396" s="14">
        <v>1</v>
      </c>
      <c r="F1396" s="11">
        <v>60010100</v>
      </c>
      <c r="G1396" s="14">
        <v>0</v>
      </c>
      <c r="H1396" s="13">
        <v>0</v>
      </c>
      <c r="I1396" s="14">
        <v>1</v>
      </c>
      <c r="J1396" s="14">
        <v>0</v>
      </c>
      <c r="K1396" s="14">
        <v>0</v>
      </c>
      <c r="L1396" s="11">
        <v>0</v>
      </c>
      <c r="M1396" s="11">
        <v>0</v>
      </c>
      <c r="N1396" s="11">
        <v>2</v>
      </c>
      <c r="O1396" s="11">
        <v>1</v>
      </c>
      <c r="P1396" s="11">
        <v>1</v>
      </c>
      <c r="Q1396" s="11">
        <v>0</v>
      </c>
      <c r="R1396" s="6">
        <v>0</v>
      </c>
      <c r="S1396" s="11">
        <v>0</v>
      </c>
      <c r="T1396" s="11">
        <v>1</v>
      </c>
      <c r="U1396" s="11">
        <v>2</v>
      </c>
      <c r="V1396" s="11">
        <v>0</v>
      </c>
      <c r="W1396" s="11">
        <v>2</v>
      </c>
      <c r="X1396" s="11">
        <v>0</v>
      </c>
      <c r="Y1396" s="11">
        <v>1</v>
      </c>
      <c r="Z1396" s="11">
        <v>0</v>
      </c>
      <c r="AA1396" s="11">
        <v>0</v>
      </c>
      <c r="AB1396" s="11">
        <v>0</v>
      </c>
      <c r="AC1396" s="11">
        <v>0</v>
      </c>
      <c r="AD1396" s="11">
        <v>12</v>
      </c>
      <c r="AE1396" s="11">
        <v>2</v>
      </c>
      <c r="AF1396" s="11" t="s">
        <v>167</v>
      </c>
      <c r="AG1396" s="6">
        <v>0</v>
      </c>
      <c r="AH1396" s="6">
        <v>2</v>
      </c>
      <c r="AI1396" s="6">
        <v>0</v>
      </c>
      <c r="AJ1396" s="6">
        <v>1.5</v>
      </c>
      <c r="AK1396" s="11">
        <v>0</v>
      </c>
      <c r="AL1396" s="11">
        <v>0</v>
      </c>
      <c r="AM1396" s="11">
        <v>0</v>
      </c>
      <c r="AN1396" s="11">
        <v>1.5</v>
      </c>
      <c r="AO1396" s="11">
        <v>10000</v>
      </c>
      <c r="AP1396" s="11">
        <v>1</v>
      </c>
      <c r="AQ1396" s="11">
        <v>5</v>
      </c>
      <c r="AR1396" s="6">
        <v>0</v>
      </c>
      <c r="AS1396" s="11" t="s">
        <v>158</v>
      </c>
      <c r="AT1396" s="15" t="s">
        <v>398</v>
      </c>
      <c r="AU1396" s="11" t="s">
        <v>349</v>
      </c>
      <c r="AV1396" s="14">
        <v>10000007</v>
      </c>
      <c r="AW1396" s="14">
        <v>70302003</v>
      </c>
      <c r="AX1396" s="15" t="s">
        <v>380</v>
      </c>
      <c r="AY1396" s="11">
        <v>0</v>
      </c>
      <c r="AZ1396" s="13">
        <v>0</v>
      </c>
      <c r="BA1396" s="13">
        <v>0</v>
      </c>
      <c r="BB1396" s="37" t="s">
        <v>630</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70305003</v>
      </c>
      <c r="D1397" s="15" t="s">
        <v>401</v>
      </c>
      <c r="E1397" s="14">
        <v>1</v>
      </c>
      <c r="F1397" s="14">
        <v>60010500</v>
      </c>
      <c r="G1397" s="14">
        <v>0</v>
      </c>
      <c r="H1397" s="13">
        <v>0</v>
      </c>
      <c r="I1397" s="14">
        <v>1</v>
      </c>
      <c r="J1397" s="14">
        <v>0</v>
      </c>
      <c r="K1397" s="14">
        <v>0</v>
      </c>
      <c r="L1397" s="14">
        <v>0</v>
      </c>
      <c r="M1397" s="14">
        <v>0</v>
      </c>
      <c r="N1397" s="11">
        <v>2</v>
      </c>
      <c r="O1397" s="14">
        <v>2</v>
      </c>
      <c r="P1397" s="14">
        <v>0.3</v>
      </c>
      <c r="Q1397" s="14">
        <v>0</v>
      </c>
      <c r="R1397" s="6">
        <v>0</v>
      </c>
      <c r="S1397" s="13">
        <v>0</v>
      </c>
      <c r="T1397" s="11">
        <v>1</v>
      </c>
      <c r="U1397" s="14">
        <v>2</v>
      </c>
      <c r="V1397" s="14">
        <v>0</v>
      </c>
      <c r="W1397" s="14">
        <v>0</v>
      </c>
      <c r="X1397" s="14">
        <v>0</v>
      </c>
      <c r="Y1397" s="14">
        <v>0</v>
      </c>
      <c r="Z1397" s="14">
        <v>0</v>
      </c>
      <c r="AA1397" s="14">
        <v>0</v>
      </c>
      <c r="AB1397" s="11">
        <v>0</v>
      </c>
      <c r="AC1397" s="14">
        <v>0</v>
      </c>
      <c r="AD1397" s="11">
        <v>12</v>
      </c>
      <c r="AE1397" s="14">
        <v>0</v>
      </c>
      <c r="AF1397" s="14">
        <v>0</v>
      </c>
      <c r="AG1397" s="6">
        <v>7</v>
      </c>
      <c r="AH1397" s="6">
        <v>0</v>
      </c>
      <c r="AI1397" s="6">
        <v>0</v>
      </c>
      <c r="AJ1397" s="6">
        <v>0</v>
      </c>
      <c r="AK1397" s="14">
        <v>0</v>
      </c>
      <c r="AL1397" s="14">
        <v>0</v>
      </c>
      <c r="AM1397" s="14">
        <v>0</v>
      </c>
      <c r="AN1397" s="14">
        <v>0</v>
      </c>
      <c r="AO1397" s="14">
        <v>1000</v>
      </c>
      <c r="AP1397" s="14">
        <v>0</v>
      </c>
      <c r="AQ1397" s="14">
        <v>0</v>
      </c>
      <c r="AR1397" s="6">
        <v>0</v>
      </c>
      <c r="AS1397" s="14">
        <v>90204004</v>
      </c>
      <c r="AT1397" s="15" t="s">
        <v>159</v>
      </c>
      <c r="AU1397" s="14" t="s">
        <v>247</v>
      </c>
      <c r="AV1397" s="14">
        <v>0</v>
      </c>
      <c r="AW1397" s="14">
        <v>0</v>
      </c>
      <c r="AX1397" s="15" t="s">
        <v>160</v>
      </c>
      <c r="AY1397" s="15" t="s">
        <v>158</v>
      </c>
      <c r="AZ1397" s="13">
        <v>0</v>
      </c>
      <c r="BA1397" s="13">
        <v>0</v>
      </c>
      <c r="BB1397" s="68" t="s">
        <v>402</v>
      </c>
      <c r="BC1397" s="14">
        <v>0</v>
      </c>
      <c r="BD1397" s="11">
        <v>0</v>
      </c>
      <c r="BE1397" s="14">
        <v>0</v>
      </c>
      <c r="BF1397" s="14">
        <v>0</v>
      </c>
      <c r="BG1397" s="14">
        <v>0</v>
      </c>
      <c r="BH1397" s="14">
        <v>0</v>
      </c>
      <c r="BI1397" s="9">
        <v>0</v>
      </c>
      <c r="BJ1397" s="6">
        <v>0</v>
      </c>
      <c r="BK1397" s="6">
        <v>0</v>
      </c>
      <c r="BL1397" s="6">
        <v>0</v>
      </c>
      <c r="BM1397" s="6">
        <v>0</v>
      </c>
      <c r="BN1397" s="6">
        <v>0</v>
      </c>
      <c r="BO1397" s="6">
        <v>0</v>
      </c>
    </row>
    <row r="1398" spans="3:67" ht="19.5" customHeight="1">
      <c r="C1398" s="14">
        <v>70305004</v>
      </c>
      <c r="D1398" s="15" t="s">
        <v>466</v>
      </c>
      <c r="E1398" s="14">
        <v>1</v>
      </c>
      <c r="F1398" s="14">
        <v>60010500</v>
      </c>
      <c r="G1398" s="14">
        <v>0</v>
      </c>
      <c r="H1398" s="13">
        <v>0</v>
      </c>
      <c r="I1398" s="14">
        <v>1</v>
      </c>
      <c r="J1398" s="14">
        <v>0</v>
      </c>
      <c r="K1398" s="14">
        <v>0</v>
      </c>
      <c r="L1398" s="14">
        <v>0</v>
      </c>
      <c r="M1398" s="14">
        <v>0</v>
      </c>
      <c r="N1398" s="11">
        <v>2</v>
      </c>
      <c r="O1398" s="14">
        <v>2</v>
      </c>
      <c r="P1398" s="14">
        <v>0.3</v>
      </c>
      <c r="Q1398" s="14">
        <v>0</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t="s">
        <v>464</v>
      </c>
      <c r="AS1398" s="14" t="s">
        <v>158</v>
      </c>
      <c r="AT1398" s="15" t="s">
        <v>159</v>
      </c>
      <c r="AU1398" s="14" t="s">
        <v>247</v>
      </c>
      <c r="AV1398" s="14">
        <v>0</v>
      </c>
      <c r="AW1398" s="14">
        <v>0</v>
      </c>
      <c r="AX1398" s="15" t="s">
        <v>160</v>
      </c>
      <c r="AY1398" s="15" t="s">
        <v>158</v>
      </c>
      <c r="AZ1398" s="13">
        <v>0</v>
      </c>
      <c r="BA1398" s="13">
        <v>0</v>
      </c>
      <c r="BB1398" s="68" t="s">
        <v>636</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70305005</v>
      </c>
      <c r="D1399" s="12" t="s">
        <v>672</v>
      </c>
      <c r="E1399" s="14">
        <v>1</v>
      </c>
      <c r="F1399" s="11">
        <v>60010100</v>
      </c>
      <c r="G1399" s="14">
        <v>0</v>
      </c>
      <c r="H1399" s="13">
        <v>0</v>
      </c>
      <c r="I1399" s="14">
        <v>1</v>
      </c>
      <c r="J1399" s="14">
        <v>0</v>
      </c>
      <c r="K1399" s="14">
        <v>0</v>
      </c>
      <c r="L1399" s="11">
        <v>0</v>
      </c>
      <c r="M1399" s="11">
        <v>0</v>
      </c>
      <c r="N1399" s="11">
        <v>2</v>
      </c>
      <c r="O1399" s="11">
        <v>1</v>
      </c>
      <c r="P1399" s="11">
        <v>0.3</v>
      </c>
      <c r="Q1399" s="11">
        <v>0</v>
      </c>
      <c r="R1399" s="6">
        <v>0</v>
      </c>
      <c r="S1399" s="11">
        <v>0</v>
      </c>
      <c r="T1399" s="11">
        <v>1</v>
      </c>
      <c r="U1399" s="11">
        <v>2</v>
      </c>
      <c r="V1399" s="11">
        <v>0</v>
      </c>
      <c r="W1399" s="11">
        <v>3</v>
      </c>
      <c r="X1399" s="11">
        <v>0</v>
      </c>
      <c r="Y1399" s="11">
        <v>1</v>
      </c>
      <c r="Z1399" s="11">
        <v>0</v>
      </c>
      <c r="AA1399" s="11">
        <v>0</v>
      </c>
      <c r="AB1399" s="11">
        <v>0</v>
      </c>
      <c r="AC1399" s="11">
        <v>0</v>
      </c>
      <c r="AD1399" s="11">
        <v>15</v>
      </c>
      <c r="AE1399" s="11">
        <v>1</v>
      </c>
      <c r="AF1399" s="11" t="s">
        <v>392</v>
      </c>
      <c r="AG1399" s="6">
        <v>0</v>
      </c>
      <c r="AH1399" s="6">
        <v>1</v>
      </c>
      <c r="AI1399" s="6">
        <v>0</v>
      </c>
      <c r="AJ1399" s="6">
        <v>3</v>
      </c>
      <c r="AK1399" s="11">
        <v>0</v>
      </c>
      <c r="AL1399" s="11">
        <v>0</v>
      </c>
      <c r="AM1399" s="11">
        <v>0</v>
      </c>
      <c r="AN1399" s="11">
        <v>3</v>
      </c>
      <c r="AO1399" s="11">
        <v>5000</v>
      </c>
      <c r="AP1399" s="11">
        <v>2.5</v>
      </c>
      <c r="AQ1399" s="11">
        <v>0</v>
      </c>
      <c r="AR1399" s="6">
        <v>0</v>
      </c>
      <c r="AS1399" s="11" t="s">
        <v>426</v>
      </c>
      <c r="AT1399" s="15" t="s">
        <v>214</v>
      </c>
      <c r="AU1399" s="11" t="s">
        <v>349</v>
      </c>
      <c r="AV1399" s="14">
        <v>10000007</v>
      </c>
      <c r="AW1399" s="14">
        <v>70305005</v>
      </c>
      <c r="AX1399" s="12" t="s">
        <v>160</v>
      </c>
      <c r="AY1399" s="11">
        <v>0</v>
      </c>
      <c r="AZ1399" s="13">
        <v>0</v>
      </c>
      <c r="BA1399" s="13">
        <v>0</v>
      </c>
      <c r="BB1399" s="37" t="s">
        <v>1913</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19.5" customHeight="1">
      <c r="C1400" s="14">
        <v>70305006</v>
      </c>
      <c r="D1400" s="12" t="s">
        <v>1914</v>
      </c>
      <c r="E1400" s="11">
        <v>1</v>
      </c>
      <c r="F1400" s="11">
        <v>60010300</v>
      </c>
      <c r="G1400" s="14">
        <v>0</v>
      </c>
      <c r="H1400" s="13">
        <v>0</v>
      </c>
      <c r="I1400" s="14">
        <v>1</v>
      </c>
      <c r="J1400" s="14">
        <v>0</v>
      </c>
      <c r="K1400" s="14">
        <v>0</v>
      </c>
      <c r="L1400" s="11">
        <v>0</v>
      </c>
      <c r="M1400" s="11">
        <v>0</v>
      </c>
      <c r="N1400" s="11">
        <v>2</v>
      </c>
      <c r="O1400" s="11">
        <v>2</v>
      </c>
      <c r="P1400" s="11">
        <v>0.8</v>
      </c>
      <c r="Q1400" s="11">
        <v>0</v>
      </c>
      <c r="R1400" s="6">
        <v>0</v>
      </c>
      <c r="S1400" s="11">
        <v>0</v>
      </c>
      <c r="T1400" s="11">
        <v>1</v>
      </c>
      <c r="U1400" s="11">
        <v>2</v>
      </c>
      <c r="V1400" s="11">
        <v>0</v>
      </c>
      <c r="W1400" s="11">
        <v>0</v>
      </c>
      <c r="X1400" s="11">
        <v>0</v>
      </c>
      <c r="Y1400" s="11">
        <v>0</v>
      </c>
      <c r="Z1400" s="11">
        <v>0</v>
      </c>
      <c r="AA1400" s="11">
        <v>0</v>
      </c>
      <c r="AB1400" s="11">
        <v>0</v>
      </c>
      <c r="AC1400" s="11">
        <v>0</v>
      </c>
      <c r="AD1400" s="11">
        <v>15</v>
      </c>
      <c r="AE1400" s="11">
        <v>0</v>
      </c>
      <c r="AF1400" s="11">
        <v>0</v>
      </c>
      <c r="AG1400" s="6">
        <v>2</v>
      </c>
      <c r="AH1400" s="6">
        <v>2</v>
      </c>
      <c r="AI1400" s="6">
        <v>0</v>
      </c>
      <c r="AJ1400" s="6">
        <v>1.5</v>
      </c>
      <c r="AK1400" s="11">
        <v>0</v>
      </c>
      <c r="AL1400" s="11">
        <v>0</v>
      </c>
      <c r="AM1400" s="11">
        <v>0</v>
      </c>
      <c r="AN1400" s="11">
        <v>1</v>
      </c>
      <c r="AO1400" s="11">
        <v>3000</v>
      </c>
      <c r="AP1400" s="11">
        <v>0.5</v>
      </c>
      <c r="AQ1400" s="11">
        <v>0</v>
      </c>
      <c r="AR1400" s="6">
        <v>0</v>
      </c>
      <c r="AS1400" s="11" t="s">
        <v>158</v>
      </c>
      <c r="AT1400" s="15" t="s">
        <v>159</v>
      </c>
      <c r="AU1400" s="11" t="s">
        <v>356</v>
      </c>
      <c r="AV1400" s="14">
        <v>0</v>
      </c>
      <c r="AW1400" s="14">
        <v>0</v>
      </c>
      <c r="AX1400" s="12" t="s">
        <v>344</v>
      </c>
      <c r="AY1400" s="11" t="s">
        <v>1915</v>
      </c>
      <c r="AZ1400" s="13">
        <v>0</v>
      </c>
      <c r="BA1400" s="13">
        <v>0</v>
      </c>
      <c r="BB1400" s="37" t="s">
        <v>1916</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19.5" customHeight="1">
      <c r="C1401" s="14">
        <v>70305007</v>
      </c>
      <c r="D1401" s="12" t="s">
        <v>1917</v>
      </c>
      <c r="E1401" s="14">
        <v>1</v>
      </c>
      <c r="F1401" s="11">
        <v>60010100</v>
      </c>
      <c r="G1401" s="14">
        <v>0</v>
      </c>
      <c r="H1401" s="13">
        <v>0</v>
      </c>
      <c r="I1401" s="14">
        <v>1</v>
      </c>
      <c r="J1401" s="14">
        <v>0</v>
      </c>
      <c r="K1401" s="14">
        <v>0</v>
      </c>
      <c r="L1401" s="11">
        <v>0</v>
      </c>
      <c r="M1401" s="11">
        <v>0</v>
      </c>
      <c r="N1401" s="11">
        <v>2</v>
      </c>
      <c r="O1401" s="11">
        <v>1</v>
      </c>
      <c r="P1401" s="11">
        <v>1</v>
      </c>
      <c r="Q1401" s="11">
        <v>0</v>
      </c>
      <c r="R1401" s="6">
        <v>0</v>
      </c>
      <c r="S1401" s="11">
        <v>0</v>
      </c>
      <c r="T1401" s="11">
        <v>1</v>
      </c>
      <c r="U1401" s="11">
        <v>2</v>
      </c>
      <c r="V1401" s="11">
        <v>0</v>
      </c>
      <c r="W1401" s="11">
        <v>3</v>
      </c>
      <c r="X1401" s="11">
        <v>0</v>
      </c>
      <c r="Y1401" s="11">
        <v>1</v>
      </c>
      <c r="Z1401" s="11">
        <v>0</v>
      </c>
      <c r="AA1401" s="11">
        <v>0</v>
      </c>
      <c r="AB1401" s="11">
        <v>0</v>
      </c>
      <c r="AC1401" s="11">
        <v>0</v>
      </c>
      <c r="AD1401" s="11">
        <v>7</v>
      </c>
      <c r="AE1401" s="11">
        <v>1</v>
      </c>
      <c r="AF1401" s="11" t="s">
        <v>392</v>
      </c>
      <c r="AG1401" s="6">
        <v>0</v>
      </c>
      <c r="AH1401" s="6">
        <v>1</v>
      </c>
      <c r="AI1401" s="6">
        <v>0</v>
      </c>
      <c r="AJ1401" s="6">
        <v>3</v>
      </c>
      <c r="AK1401" s="11">
        <v>0</v>
      </c>
      <c r="AL1401" s="11">
        <v>0</v>
      </c>
      <c r="AM1401" s="11">
        <v>0</v>
      </c>
      <c r="AN1401" s="11">
        <v>3</v>
      </c>
      <c r="AO1401" s="11">
        <v>5000</v>
      </c>
      <c r="AP1401" s="11">
        <v>2.5</v>
      </c>
      <c r="AQ1401" s="11">
        <v>0</v>
      </c>
      <c r="AR1401" s="6">
        <v>0</v>
      </c>
      <c r="AS1401" s="11" t="s">
        <v>158</v>
      </c>
      <c r="AT1401" s="15" t="s">
        <v>159</v>
      </c>
      <c r="AU1401" s="11" t="s">
        <v>349</v>
      </c>
      <c r="AV1401" s="14">
        <v>10000007</v>
      </c>
      <c r="AW1401" s="14">
        <v>70305007</v>
      </c>
      <c r="AX1401" s="12" t="s">
        <v>160</v>
      </c>
      <c r="AY1401" s="11">
        <v>0</v>
      </c>
      <c r="AZ1401" s="13">
        <v>0</v>
      </c>
      <c r="BA1401" s="13">
        <v>0</v>
      </c>
      <c r="BB1401" s="37" t="s">
        <v>378</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70401001</v>
      </c>
      <c r="D1402" s="12" t="s">
        <v>388</v>
      </c>
      <c r="E1402" s="11">
        <v>1</v>
      </c>
      <c r="F1402" s="11">
        <v>60010300</v>
      </c>
      <c r="G1402" s="14">
        <v>0</v>
      </c>
      <c r="H1402" s="13">
        <v>0</v>
      </c>
      <c r="I1402" s="14">
        <v>1</v>
      </c>
      <c r="J1402" s="14">
        <v>0</v>
      </c>
      <c r="K1402" s="14">
        <v>0</v>
      </c>
      <c r="L1402" s="11">
        <v>0</v>
      </c>
      <c r="M1402" s="11">
        <v>0</v>
      </c>
      <c r="N1402" s="11">
        <v>2</v>
      </c>
      <c r="O1402" s="11">
        <v>2</v>
      </c>
      <c r="P1402" s="11">
        <v>0.8</v>
      </c>
      <c r="Q1402" s="11">
        <v>0</v>
      </c>
      <c r="R1402" s="6">
        <v>0</v>
      </c>
      <c r="S1402" s="11">
        <v>0</v>
      </c>
      <c r="T1402" s="11">
        <v>1</v>
      </c>
      <c r="U1402" s="11">
        <v>2</v>
      </c>
      <c r="V1402" s="11">
        <v>0</v>
      </c>
      <c r="W1402" s="11">
        <v>0</v>
      </c>
      <c r="X1402" s="11">
        <v>0</v>
      </c>
      <c r="Y1402" s="11">
        <v>0</v>
      </c>
      <c r="Z1402" s="11">
        <v>0</v>
      </c>
      <c r="AA1402" s="11">
        <v>0</v>
      </c>
      <c r="AB1402" s="11">
        <v>0</v>
      </c>
      <c r="AC1402" s="11">
        <v>0</v>
      </c>
      <c r="AD1402" s="11">
        <v>20</v>
      </c>
      <c r="AE1402" s="11">
        <v>0</v>
      </c>
      <c r="AF1402" s="11">
        <v>0</v>
      </c>
      <c r="AG1402" s="6">
        <v>2</v>
      </c>
      <c r="AH1402" s="6">
        <v>2</v>
      </c>
      <c r="AI1402" s="6">
        <v>0</v>
      </c>
      <c r="AJ1402" s="6">
        <v>1.5</v>
      </c>
      <c r="AK1402" s="11">
        <v>0</v>
      </c>
      <c r="AL1402" s="11">
        <v>0</v>
      </c>
      <c r="AM1402" s="11">
        <v>0</v>
      </c>
      <c r="AN1402" s="11">
        <v>1</v>
      </c>
      <c r="AO1402" s="11">
        <v>3000</v>
      </c>
      <c r="AP1402" s="11">
        <v>0.5</v>
      </c>
      <c r="AQ1402" s="11">
        <v>0</v>
      </c>
      <c r="AR1402" s="6">
        <v>0</v>
      </c>
      <c r="AS1402" s="11" t="s">
        <v>158</v>
      </c>
      <c r="AT1402" s="15" t="s">
        <v>159</v>
      </c>
      <c r="AU1402" s="11" t="s">
        <v>356</v>
      </c>
      <c r="AV1402" s="14">
        <v>0</v>
      </c>
      <c r="AW1402" s="14">
        <v>0</v>
      </c>
      <c r="AX1402" s="12" t="s">
        <v>344</v>
      </c>
      <c r="AY1402" s="11" t="s">
        <v>1918</v>
      </c>
      <c r="AZ1402" s="13">
        <v>0</v>
      </c>
      <c r="BA1402" s="13">
        <v>0</v>
      </c>
      <c r="BB1402" s="37" t="s">
        <v>1919</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70401002</v>
      </c>
      <c r="D1403" s="12" t="s">
        <v>1920</v>
      </c>
      <c r="E1403" s="11">
        <v>1</v>
      </c>
      <c r="F1403" s="11">
        <v>60010300</v>
      </c>
      <c r="G1403" s="14">
        <v>0</v>
      </c>
      <c r="H1403" s="13">
        <v>0</v>
      </c>
      <c r="I1403" s="14">
        <v>1</v>
      </c>
      <c r="J1403" s="14">
        <v>0</v>
      </c>
      <c r="K1403" s="14">
        <v>0</v>
      </c>
      <c r="L1403" s="11">
        <v>0</v>
      </c>
      <c r="M1403" s="11">
        <v>0</v>
      </c>
      <c r="N1403" s="11">
        <v>2</v>
      </c>
      <c r="O1403" s="11">
        <v>2</v>
      </c>
      <c r="P1403" s="11">
        <v>0.8</v>
      </c>
      <c r="Q1403" s="11">
        <v>0</v>
      </c>
      <c r="R1403" s="6">
        <v>0</v>
      </c>
      <c r="S1403" s="11">
        <v>0</v>
      </c>
      <c r="T1403" s="11">
        <v>1</v>
      </c>
      <c r="U1403" s="11">
        <v>2</v>
      </c>
      <c r="V1403" s="11">
        <v>0</v>
      </c>
      <c r="W1403" s="11">
        <v>0</v>
      </c>
      <c r="X1403" s="11">
        <v>0</v>
      </c>
      <c r="Y1403" s="11">
        <v>0</v>
      </c>
      <c r="Z1403" s="11">
        <v>0</v>
      </c>
      <c r="AA1403" s="11">
        <v>0</v>
      </c>
      <c r="AB1403" s="11">
        <v>0</v>
      </c>
      <c r="AC1403" s="11">
        <v>0</v>
      </c>
      <c r="AD1403" s="11">
        <v>30</v>
      </c>
      <c r="AE1403" s="11">
        <v>0</v>
      </c>
      <c r="AF1403" s="11">
        <v>0</v>
      </c>
      <c r="AG1403" s="6">
        <v>2</v>
      </c>
      <c r="AH1403" s="6">
        <v>2</v>
      </c>
      <c r="AI1403" s="6">
        <v>0</v>
      </c>
      <c r="AJ1403" s="6">
        <v>1.5</v>
      </c>
      <c r="AK1403" s="11">
        <v>0</v>
      </c>
      <c r="AL1403" s="11">
        <v>0</v>
      </c>
      <c r="AM1403" s="11">
        <v>0</v>
      </c>
      <c r="AN1403" s="11">
        <v>1</v>
      </c>
      <c r="AO1403" s="11">
        <v>3000</v>
      </c>
      <c r="AP1403" s="11">
        <v>0.5</v>
      </c>
      <c r="AQ1403" s="11">
        <v>0</v>
      </c>
      <c r="AR1403" s="6">
        <v>0</v>
      </c>
      <c r="AS1403" s="11" t="s">
        <v>158</v>
      </c>
      <c r="AT1403" s="15" t="s">
        <v>159</v>
      </c>
      <c r="AU1403" s="11" t="s">
        <v>356</v>
      </c>
      <c r="AV1403" s="14">
        <v>0</v>
      </c>
      <c r="AW1403" s="14">
        <v>0</v>
      </c>
      <c r="AX1403" s="12" t="s">
        <v>344</v>
      </c>
      <c r="AY1403" s="11" t="s">
        <v>1921</v>
      </c>
      <c r="AZ1403" s="13">
        <v>0</v>
      </c>
      <c r="BA1403" s="13">
        <v>0</v>
      </c>
      <c r="BB1403" s="37" t="s">
        <v>1922</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70401003</v>
      </c>
      <c r="D1404" s="15" t="s">
        <v>458</v>
      </c>
      <c r="E1404" s="14">
        <v>1</v>
      </c>
      <c r="F1404" s="14">
        <v>60010500</v>
      </c>
      <c r="G1404" s="14">
        <v>0</v>
      </c>
      <c r="H1404" s="13">
        <v>0</v>
      </c>
      <c r="I1404" s="14">
        <v>1</v>
      </c>
      <c r="J1404" s="14">
        <v>0</v>
      </c>
      <c r="K1404" s="14">
        <v>0</v>
      </c>
      <c r="L1404" s="14">
        <v>0</v>
      </c>
      <c r="M1404" s="14">
        <v>0</v>
      </c>
      <c r="N1404" s="11">
        <v>2</v>
      </c>
      <c r="O1404" s="14">
        <v>1</v>
      </c>
      <c r="P1404" s="14">
        <v>0.05</v>
      </c>
      <c r="Q1404" s="14">
        <v>0</v>
      </c>
      <c r="R1404" s="6">
        <v>0</v>
      </c>
      <c r="S1404" s="13">
        <v>0</v>
      </c>
      <c r="T1404" s="11">
        <v>1</v>
      </c>
      <c r="U1404" s="14">
        <v>1</v>
      </c>
      <c r="V1404" s="14">
        <v>0</v>
      </c>
      <c r="W1404" s="14">
        <v>2</v>
      </c>
      <c r="X1404" s="14">
        <v>0</v>
      </c>
      <c r="Y1404" s="14">
        <v>0</v>
      </c>
      <c r="Z1404" s="14">
        <v>0</v>
      </c>
      <c r="AA1404" s="14">
        <v>0</v>
      </c>
      <c r="AB1404" s="11">
        <v>0</v>
      </c>
      <c r="AC1404" s="14">
        <v>0</v>
      </c>
      <c r="AD1404" s="14">
        <v>10</v>
      </c>
      <c r="AE1404" s="14">
        <v>0</v>
      </c>
      <c r="AF1404" s="14">
        <v>0</v>
      </c>
      <c r="AG1404" s="6">
        <v>7</v>
      </c>
      <c r="AH1404" s="6">
        <v>0</v>
      </c>
      <c r="AI1404" s="6">
        <v>0</v>
      </c>
      <c r="AJ1404" s="6">
        <v>0</v>
      </c>
      <c r="AK1404" s="14">
        <v>0</v>
      </c>
      <c r="AL1404" s="14">
        <v>0</v>
      </c>
      <c r="AM1404" s="14">
        <v>0</v>
      </c>
      <c r="AN1404" s="14">
        <v>0</v>
      </c>
      <c r="AO1404" s="14">
        <v>1000</v>
      </c>
      <c r="AP1404" s="14">
        <v>0.5</v>
      </c>
      <c r="AQ1404" s="14">
        <v>0</v>
      </c>
      <c r="AR1404" s="6">
        <v>0</v>
      </c>
      <c r="AS1404" s="14" t="s">
        <v>426</v>
      </c>
      <c r="AT1404" s="15" t="s">
        <v>459</v>
      </c>
      <c r="AU1404" s="14">
        <v>0</v>
      </c>
      <c r="AV1404" s="14">
        <v>10007001</v>
      </c>
      <c r="AW1404" s="14">
        <v>0</v>
      </c>
      <c r="AX1404" s="15" t="s">
        <v>160</v>
      </c>
      <c r="AY1404" s="15" t="s">
        <v>158</v>
      </c>
      <c r="AZ1404" s="13">
        <v>0</v>
      </c>
      <c r="BA1404" s="13">
        <v>0</v>
      </c>
      <c r="BB1404" s="68" t="s">
        <v>460</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70401004</v>
      </c>
      <c r="D1405" s="15" t="s">
        <v>352</v>
      </c>
      <c r="E1405" s="14">
        <v>1</v>
      </c>
      <c r="F1405" s="14">
        <v>60010500</v>
      </c>
      <c r="G1405" s="14">
        <v>0</v>
      </c>
      <c r="H1405" s="13">
        <v>0</v>
      </c>
      <c r="I1405" s="14">
        <v>1</v>
      </c>
      <c r="J1405" s="14">
        <v>0</v>
      </c>
      <c r="K1405" s="14">
        <v>0</v>
      </c>
      <c r="L1405" s="14">
        <v>0</v>
      </c>
      <c r="M1405" s="14">
        <v>0</v>
      </c>
      <c r="N1405" s="11">
        <v>2</v>
      </c>
      <c r="O1405" s="14">
        <v>2</v>
      </c>
      <c r="P1405" s="14">
        <v>0.6</v>
      </c>
      <c r="Q1405" s="14">
        <v>0</v>
      </c>
      <c r="R1405" s="6">
        <v>0</v>
      </c>
      <c r="S1405" s="13">
        <v>0</v>
      </c>
      <c r="T1405" s="11">
        <v>1</v>
      </c>
      <c r="U1405" s="14">
        <v>2</v>
      </c>
      <c r="V1405" s="14">
        <v>0</v>
      </c>
      <c r="W1405" s="14">
        <v>0</v>
      </c>
      <c r="X1405" s="14">
        <v>0</v>
      </c>
      <c r="Y1405" s="14">
        <v>0</v>
      </c>
      <c r="Z1405" s="14">
        <v>0</v>
      </c>
      <c r="AA1405" s="14">
        <v>0</v>
      </c>
      <c r="AB1405" s="11">
        <v>0</v>
      </c>
      <c r="AC1405" s="14">
        <v>0</v>
      </c>
      <c r="AD1405" s="14">
        <v>20</v>
      </c>
      <c r="AE1405" s="14">
        <v>0</v>
      </c>
      <c r="AF1405" s="14">
        <v>0</v>
      </c>
      <c r="AG1405" s="6">
        <v>2</v>
      </c>
      <c r="AH1405" s="6">
        <v>0</v>
      </c>
      <c r="AI1405" s="6">
        <v>0</v>
      </c>
      <c r="AJ1405" s="6">
        <v>0</v>
      </c>
      <c r="AK1405" s="14">
        <v>0</v>
      </c>
      <c r="AL1405" s="14">
        <v>0</v>
      </c>
      <c r="AM1405" s="14">
        <v>0</v>
      </c>
      <c r="AN1405" s="14">
        <v>0</v>
      </c>
      <c r="AO1405" s="14">
        <v>1000</v>
      </c>
      <c r="AP1405" s="14">
        <v>0</v>
      </c>
      <c r="AQ1405" s="14">
        <v>0</v>
      </c>
      <c r="AR1405" s="6">
        <v>90401004</v>
      </c>
      <c r="AS1405" s="14" t="s">
        <v>158</v>
      </c>
      <c r="AT1405" s="15" t="s">
        <v>158</v>
      </c>
      <c r="AU1405" s="14" t="s">
        <v>247</v>
      </c>
      <c r="AV1405" s="14">
        <v>0</v>
      </c>
      <c r="AW1405" s="14">
        <v>40000003</v>
      </c>
      <c r="AX1405" s="15" t="s">
        <v>160</v>
      </c>
      <c r="AY1405" s="15" t="s">
        <v>158</v>
      </c>
      <c r="AZ1405" s="13">
        <v>0</v>
      </c>
      <c r="BA1405" s="13">
        <v>0</v>
      </c>
      <c r="BB1405" s="68" t="s">
        <v>510</v>
      </c>
      <c r="BC1405" s="14">
        <v>0</v>
      </c>
      <c r="BD1405" s="11">
        <v>0</v>
      </c>
      <c r="BE1405" s="14">
        <v>0</v>
      </c>
      <c r="BF1405" s="14">
        <v>0</v>
      </c>
      <c r="BG1405" s="14">
        <v>0</v>
      </c>
      <c r="BH1405" s="14">
        <v>0</v>
      </c>
      <c r="BI1405" s="9">
        <v>0</v>
      </c>
      <c r="BJ1405" s="6">
        <v>0</v>
      </c>
      <c r="BK1405" s="6">
        <v>0</v>
      </c>
      <c r="BL1405" s="6">
        <v>0</v>
      </c>
      <c r="BM1405" s="6">
        <v>0</v>
      </c>
      <c r="BN1405" s="6">
        <v>0</v>
      </c>
      <c r="BO1405" s="6">
        <v>0</v>
      </c>
    </row>
    <row r="1406" spans="3:67" ht="20.100000000000001" customHeight="1">
      <c r="C1406" s="14">
        <v>70401005</v>
      </c>
      <c r="D1406" s="15" t="s">
        <v>466</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11">
        <v>1</v>
      </c>
      <c r="U1406" s="14">
        <v>2</v>
      </c>
      <c r="V1406" s="14">
        <v>0</v>
      </c>
      <c r="W1406" s="14">
        <v>0</v>
      </c>
      <c r="X1406" s="14">
        <v>0</v>
      </c>
      <c r="Y1406" s="14">
        <v>0</v>
      </c>
      <c r="Z1406" s="14">
        <v>0</v>
      </c>
      <c r="AA1406" s="14">
        <v>0</v>
      </c>
      <c r="AB1406" s="11">
        <v>0</v>
      </c>
      <c r="AC1406" s="14">
        <v>0</v>
      </c>
      <c r="AD1406" s="11">
        <v>15</v>
      </c>
      <c r="AE1406" s="14">
        <v>0</v>
      </c>
      <c r="AF1406" s="14">
        <v>0</v>
      </c>
      <c r="AG1406" s="6">
        <v>2</v>
      </c>
      <c r="AH1406" s="6">
        <v>0</v>
      </c>
      <c r="AI1406" s="6">
        <v>0</v>
      </c>
      <c r="AJ1406" s="6">
        <v>0</v>
      </c>
      <c r="AK1406" s="14">
        <v>0</v>
      </c>
      <c r="AL1406" s="14">
        <v>0</v>
      </c>
      <c r="AM1406" s="14">
        <v>0</v>
      </c>
      <c r="AN1406" s="14">
        <v>0</v>
      </c>
      <c r="AO1406" s="14">
        <v>1000</v>
      </c>
      <c r="AP1406" s="14">
        <v>0</v>
      </c>
      <c r="AQ1406" s="14">
        <v>0</v>
      </c>
      <c r="AR1406" s="6">
        <v>90304001</v>
      </c>
      <c r="AS1406" s="14" t="s">
        <v>158</v>
      </c>
      <c r="AT1406" s="15" t="s">
        <v>214</v>
      </c>
      <c r="AU1406" s="14" t="s">
        <v>247</v>
      </c>
      <c r="AV1406" s="14">
        <v>0</v>
      </c>
      <c r="AW1406" s="14">
        <v>0</v>
      </c>
      <c r="AX1406" s="15" t="s">
        <v>160</v>
      </c>
      <c r="AY1406" s="15" t="s">
        <v>158</v>
      </c>
      <c r="AZ1406" s="13">
        <v>0</v>
      </c>
      <c r="BA1406" s="13">
        <v>0</v>
      </c>
      <c r="BB1406" s="68" t="s">
        <v>467</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20.100000000000001" customHeight="1">
      <c r="C1407" s="14">
        <v>70401006</v>
      </c>
      <c r="D1407" s="12" t="s">
        <v>1923</v>
      </c>
      <c r="E1407" s="14">
        <v>1</v>
      </c>
      <c r="F1407" s="11">
        <v>60010300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3</v>
      </c>
      <c r="X1407" s="11">
        <v>350</v>
      </c>
      <c r="Y1407" s="11">
        <v>0</v>
      </c>
      <c r="Z1407" s="11">
        <v>0</v>
      </c>
      <c r="AA1407" s="11">
        <v>0</v>
      </c>
      <c r="AB1407" s="11">
        <v>0</v>
      </c>
      <c r="AC1407" s="11">
        <v>0</v>
      </c>
      <c r="AD1407" s="11">
        <v>9</v>
      </c>
      <c r="AE1407" s="11">
        <v>2</v>
      </c>
      <c r="AF1407" s="11" t="s">
        <v>167</v>
      </c>
      <c r="AG1407" s="6">
        <v>0</v>
      </c>
      <c r="AH1407" s="6">
        <v>2</v>
      </c>
      <c r="AI1407" s="6">
        <v>0</v>
      </c>
      <c r="AJ1407" s="6">
        <v>1.5</v>
      </c>
      <c r="AK1407" s="11">
        <v>0</v>
      </c>
      <c r="AL1407" s="11">
        <v>0</v>
      </c>
      <c r="AM1407" s="11">
        <v>0</v>
      </c>
      <c r="AN1407" s="11">
        <v>1.5</v>
      </c>
      <c r="AO1407" s="11">
        <v>3000</v>
      </c>
      <c r="AP1407" s="11">
        <v>1</v>
      </c>
      <c r="AQ1407" s="11">
        <v>0</v>
      </c>
      <c r="AR1407" s="6">
        <v>0</v>
      </c>
      <c r="AS1407" s="11" t="s">
        <v>1924</v>
      </c>
      <c r="AT1407" s="15" t="s">
        <v>398</v>
      </c>
      <c r="AU1407" s="11" t="s">
        <v>356</v>
      </c>
      <c r="AV1407" s="14">
        <v>10000007</v>
      </c>
      <c r="AW1407" s="14">
        <v>70401006</v>
      </c>
      <c r="AX1407" s="12" t="s">
        <v>160</v>
      </c>
      <c r="AY1407" s="11">
        <v>0</v>
      </c>
      <c r="AZ1407" s="13">
        <v>0</v>
      </c>
      <c r="BA1407" s="13">
        <v>0</v>
      </c>
      <c r="BB1407" s="37" t="s">
        <v>1925</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19.5" customHeight="1">
      <c r="C1408" s="14">
        <v>70402001</v>
      </c>
      <c r="D1408" s="12" t="s">
        <v>639</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1</v>
      </c>
      <c r="X1408" s="11">
        <v>0</v>
      </c>
      <c r="Y1408" s="11">
        <v>1</v>
      </c>
      <c r="Z1408" s="11">
        <v>0</v>
      </c>
      <c r="AA1408" s="11">
        <v>0</v>
      </c>
      <c r="AB1408" s="11">
        <v>0</v>
      </c>
      <c r="AC1408" s="11">
        <v>0</v>
      </c>
      <c r="AD1408" s="11">
        <v>30</v>
      </c>
      <c r="AE1408" s="11">
        <v>1</v>
      </c>
      <c r="AF1408" s="11" t="s">
        <v>508</v>
      </c>
      <c r="AG1408" s="6">
        <v>0</v>
      </c>
      <c r="AH1408" s="6">
        <v>0</v>
      </c>
      <c r="AI1408" s="6">
        <v>0</v>
      </c>
      <c r="AJ1408" s="6">
        <v>0</v>
      </c>
      <c r="AK1408" s="11">
        <v>0</v>
      </c>
      <c r="AL1408" s="11">
        <v>0</v>
      </c>
      <c r="AM1408" s="11">
        <v>0</v>
      </c>
      <c r="AN1408" s="11">
        <v>0.5</v>
      </c>
      <c r="AO1408" s="11">
        <v>999999</v>
      </c>
      <c r="AP1408" s="11">
        <v>0.5</v>
      </c>
      <c r="AQ1408" s="11">
        <v>0</v>
      </c>
      <c r="AR1408" s="6">
        <v>0</v>
      </c>
      <c r="AS1408" s="186" t="s">
        <v>587</v>
      </c>
      <c r="AT1408" s="15" t="s">
        <v>214</v>
      </c>
      <c r="AU1408" s="11" t="s">
        <v>349</v>
      </c>
      <c r="AV1408" s="14">
        <v>10000007</v>
      </c>
      <c r="AW1408" s="14">
        <v>70202004</v>
      </c>
      <c r="AX1408" s="15" t="s">
        <v>230</v>
      </c>
      <c r="AY1408" s="15" t="s">
        <v>260</v>
      </c>
      <c r="AZ1408" s="13">
        <v>0</v>
      </c>
      <c r="BA1408" s="13">
        <v>0</v>
      </c>
      <c r="BB1408" s="37" t="s">
        <v>576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70402002</v>
      </c>
      <c r="D1409" s="12" t="s">
        <v>1926</v>
      </c>
      <c r="E1409" s="11">
        <v>1</v>
      </c>
      <c r="F1409" s="11">
        <v>60010300</v>
      </c>
      <c r="G1409" s="14">
        <v>0</v>
      </c>
      <c r="H1409" s="13">
        <v>0</v>
      </c>
      <c r="I1409" s="14">
        <v>1</v>
      </c>
      <c r="J1409" s="14">
        <v>0</v>
      </c>
      <c r="K1409" s="14">
        <v>0</v>
      </c>
      <c r="L1409" s="11">
        <v>0</v>
      </c>
      <c r="M1409" s="11">
        <v>0</v>
      </c>
      <c r="N1409" s="11">
        <v>2</v>
      </c>
      <c r="O1409" s="11">
        <v>2</v>
      </c>
      <c r="P1409" s="11">
        <v>0.8</v>
      </c>
      <c r="Q1409" s="11">
        <v>0</v>
      </c>
      <c r="R1409" s="6">
        <v>0</v>
      </c>
      <c r="S1409" s="11">
        <v>0</v>
      </c>
      <c r="T1409" s="11">
        <v>1</v>
      </c>
      <c r="U1409" s="11">
        <v>2</v>
      </c>
      <c r="V1409" s="11">
        <v>0</v>
      </c>
      <c r="W1409" s="11">
        <v>0</v>
      </c>
      <c r="X1409" s="11">
        <v>0</v>
      </c>
      <c r="Y1409" s="11">
        <v>0</v>
      </c>
      <c r="Z1409" s="11">
        <v>0</v>
      </c>
      <c r="AA1409" s="11">
        <v>0</v>
      </c>
      <c r="AB1409" s="11">
        <v>0</v>
      </c>
      <c r="AC1409" s="11">
        <v>0</v>
      </c>
      <c r="AD1409" s="11">
        <v>15</v>
      </c>
      <c r="AE1409" s="11">
        <v>0</v>
      </c>
      <c r="AF1409" s="11">
        <v>0</v>
      </c>
      <c r="AG1409" s="6">
        <v>2</v>
      </c>
      <c r="AH1409" s="6">
        <v>2</v>
      </c>
      <c r="AI1409" s="6">
        <v>0</v>
      </c>
      <c r="AJ1409" s="6">
        <v>1.5</v>
      </c>
      <c r="AK1409" s="11">
        <v>0</v>
      </c>
      <c r="AL1409" s="11">
        <v>0</v>
      </c>
      <c r="AM1409" s="11">
        <v>0</v>
      </c>
      <c r="AN1409" s="11">
        <v>1</v>
      </c>
      <c r="AO1409" s="11">
        <v>3000</v>
      </c>
      <c r="AP1409" s="11">
        <v>0.5</v>
      </c>
      <c r="AQ1409" s="11">
        <v>0</v>
      </c>
      <c r="AR1409" s="6">
        <v>0</v>
      </c>
      <c r="AS1409" s="11" t="s">
        <v>158</v>
      </c>
      <c r="AT1409" s="15" t="s">
        <v>159</v>
      </c>
      <c r="AU1409" s="11" t="s">
        <v>356</v>
      </c>
      <c r="AV1409" s="14">
        <v>0</v>
      </c>
      <c r="AW1409" s="14">
        <v>0</v>
      </c>
      <c r="AX1409" s="12" t="s">
        <v>344</v>
      </c>
      <c r="AY1409" s="11" t="s">
        <v>1927</v>
      </c>
      <c r="AZ1409" s="13">
        <v>0</v>
      </c>
      <c r="BA1409" s="13">
        <v>0</v>
      </c>
      <c r="BB1409" s="37" t="s">
        <v>1928</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19.5" customHeight="1">
      <c r="C1410" s="14">
        <v>70402003</v>
      </c>
      <c r="D1410" s="12" t="s">
        <v>1893</v>
      </c>
      <c r="E1410" s="14">
        <v>1</v>
      </c>
      <c r="F1410" s="11">
        <v>60010100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0</v>
      </c>
      <c r="Y1410" s="11">
        <v>1</v>
      </c>
      <c r="Z1410" s="11">
        <v>0</v>
      </c>
      <c r="AA1410" s="11">
        <v>0</v>
      </c>
      <c r="AB1410" s="11">
        <v>0</v>
      </c>
      <c r="AC1410" s="11">
        <v>0</v>
      </c>
      <c r="AD1410" s="11">
        <v>15</v>
      </c>
      <c r="AE1410" s="11">
        <v>1</v>
      </c>
      <c r="AF1410" s="11" t="s">
        <v>392</v>
      </c>
      <c r="AG1410" s="6">
        <v>0</v>
      </c>
      <c r="AH1410" s="6">
        <v>1</v>
      </c>
      <c r="AI1410" s="6">
        <v>0</v>
      </c>
      <c r="AJ1410" s="6">
        <v>3</v>
      </c>
      <c r="AK1410" s="11">
        <v>0</v>
      </c>
      <c r="AL1410" s="11">
        <v>0</v>
      </c>
      <c r="AM1410" s="11">
        <v>0</v>
      </c>
      <c r="AN1410" s="11">
        <v>2.5</v>
      </c>
      <c r="AO1410" s="11">
        <v>5000</v>
      </c>
      <c r="AP1410" s="11">
        <v>2</v>
      </c>
      <c r="AQ1410" s="11">
        <v>0</v>
      </c>
      <c r="AR1410" s="6">
        <v>0</v>
      </c>
      <c r="AS1410" s="11" t="s">
        <v>426</v>
      </c>
      <c r="AT1410" s="15" t="s">
        <v>398</v>
      </c>
      <c r="AU1410" s="11" t="s">
        <v>349</v>
      </c>
      <c r="AV1410" s="14">
        <v>10000007</v>
      </c>
      <c r="AW1410" s="14">
        <v>70402003</v>
      </c>
      <c r="AX1410" s="12" t="s">
        <v>160</v>
      </c>
      <c r="AY1410" s="11">
        <v>0</v>
      </c>
      <c r="AZ1410" s="13">
        <v>0</v>
      </c>
      <c r="BA1410" s="13">
        <v>0</v>
      </c>
      <c r="BB1410" s="37" t="s">
        <v>1913</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20.100000000000001" customHeight="1">
      <c r="C1411" s="14">
        <v>70402004</v>
      </c>
      <c r="D1411" s="15" t="s">
        <v>458</v>
      </c>
      <c r="E1411" s="14">
        <v>1</v>
      </c>
      <c r="F1411" s="14">
        <v>60010500</v>
      </c>
      <c r="G1411" s="14">
        <v>0</v>
      </c>
      <c r="H1411" s="13">
        <v>0</v>
      </c>
      <c r="I1411" s="14">
        <v>1</v>
      </c>
      <c r="J1411" s="14">
        <v>0</v>
      </c>
      <c r="K1411" s="14">
        <v>0</v>
      </c>
      <c r="L1411" s="14">
        <v>0</v>
      </c>
      <c r="M1411" s="14">
        <v>0</v>
      </c>
      <c r="N1411" s="11">
        <v>2</v>
      </c>
      <c r="O1411" s="14">
        <v>1</v>
      </c>
      <c r="P1411" s="14">
        <v>0.05</v>
      </c>
      <c r="Q1411" s="14">
        <v>0</v>
      </c>
      <c r="R1411" s="6">
        <v>0</v>
      </c>
      <c r="S1411" s="13">
        <v>0</v>
      </c>
      <c r="T1411" s="11">
        <v>1</v>
      </c>
      <c r="U1411" s="14">
        <v>1</v>
      </c>
      <c r="V1411" s="14">
        <v>0</v>
      </c>
      <c r="W1411" s="14">
        <v>2</v>
      </c>
      <c r="X1411" s="14">
        <v>0</v>
      </c>
      <c r="Y1411" s="14">
        <v>0</v>
      </c>
      <c r="Z1411" s="14">
        <v>0</v>
      </c>
      <c r="AA1411" s="14">
        <v>0</v>
      </c>
      <c r="AB1411" s="11">
        <v>0</v>
      </c>
      <c r="AC1411" s="14">
        <v>0</v>
      </c>
      <c r="AD1411" s="14">
        <v>10</v>
      </c>
      <c r="AE1411" s="14">
        <v>0</v>
      </c>
      <c r="AF1411" s="14">
        <v>0</v>
      </c>
      <c r="AG1411" s="6">
        <v>7</v>
      </c>
      <c r="AH1411" s="6">
        <v>0</v>
      </c>
      <c r="AI1411" s="6">
        <v>0</v>
      </c>
      <c r="AJ1411" s="6">
        <v>0</v>
      </c>
      <c r="AK1411" s="14">
        <v>0</v>
      </c>
      <c r="AL1411" s="14">
        <v>0</v>
      </c>
      <c r="AM1411" s="14">
        <v>0</v>
      </c>
      <c r="AN1411" s="14">
        <v>0</v>
      </c>
      <c r="AO1411" s="14">
        <v>1000</v>
      </c>
      <c r="AP1411" s="14">
        <v>0.5</v>
      </c>
      <c r="AQ1411" s="14">
        <v>0</v>
      </c>
      <c r="AR1411" s="6">
        <v>0</v>
      </c>
      <c r="AS1411" s="14" t="s">
        <v>503</v>
      </c>
      <c r="AT1411" s="15" t="s">
        <v>459</v>
      </c>
      <c r="AU1411" s="14">
        <v>0</v>
      </c>
      <c r="AV1411" s="14">
        <v>10007001</v>
      </c>
      <c r="AW1411" s="14">
        <v>0</v>
      </c>
      <c r="AX1411" s="15" t="s">
        <v>160</v>
      </c>
      <c r="AY1411" s="15" t="s">
        <v>158</v>
      </c>
      <c r="AZ1411" s="13">
        <v>0</v>
      </c>
      <c r="BA1411" s="13">
        <v>0</v>
      </c>
      <c r="BB1411" s="68" t="s">
        <v>1929</v>
      </c>
      <c r="BC1411" s="14">
        <v>0</v>
      </c>
      <c r="BD1411" s="11">
        <v>0</v>
      </c>
      <c r="BE1411" s="14">
        <v>0</v>
      </c>
      <c r="BF1411" s="14">
        <v>0</v>
      </c>
      <c r="BG1411" s="14">
        <v>0</v>
      </c>
      <c r="BH1411" s="14">
        <v>0</v>
      </c>
      <c r="BI1411" s="9">
        <v>0</v>
      </c>
      <c r="BJ1411" s="6">
        <v>0</v>
      </c>
      <c r="BK1411" s="6">
        <v>0</v>
      </c>
      <c r="BL1411" s="6">
        <v>0</v>
      </c>
      <c r="BM1411" s="6">
        <v>0</v>
      </c>
      <c r="BN1411" s="6">
        <v>0</v>
      </c>
      <c r="BO1411" s="6">
        <v>0</v>
      </c>
    </row>
    <row r="1412" spans="3:67" ht="20.100000000000001" customHeight="1">
      <c r="C1412" s="14">
        <v>70402005</v>
      </c>
      <c r="D1412" s="15" t="s">
        <v>369</v>
      </c>
      <c r="E1412" s="14">
        <v>1</v>
      </c>
      <c r="F1412" s="14">
        <v>60010500</v>
      </c>
      <c r="G1412" s="14">
        <v>0</v>
      </c>
      <c r="H1412" s="13">
        <v>0</v>
      </c>
      <c r="I1412" s="14">
        <v>1</v>
      </c>
      <c r="J1412" s="14">
        <v>0</v>
      </c>
      <c r="K1412" s="14">
        <v>0</v>
      </c>
      <c r="L1412" s="14">
        <v>0</v>
      </c>
      <c r="M1412" s="14">
        <v>0</v>
      </c>
      <c r="N1412" s="11">
        <v>2</v>
      </c>
      <c r="O1412" s="14">
        <v>2</v>
      </c>
      <c r="P1412" s="14">
        <v>0.3</v>
      </c>
      <c r="Q1412" s="14">
        <v>1</v>
      </c>
      <c r="R1412" s="6">
        <v>0</v>
      </c>
      <c r="S1412" s="13">
        <v>0</v>
      </c>
      <c r="T1412" s="11">
        <v>1</v>
      </c>
      <c r="U1412" s="14">
        <v>2</v>
      </c>
      <c r="V1412" s="14">
        <v>0</v>
      </c>
      <c r="W1412" s="14">
        <v>0</v>
      </c>
      <c r="X1412" s="14">
        <v>0</v>
      </c>
      <c r="Y1412" s="14">
        <v>0</v>
      </c>
      <c r="Z1412" s="14">
        <v>0</v>
      </c>
      <c r="AA1412" s="14">
        <v>0</v>
      </c>
      <c r="AB1412" s="11">
        <v>0</v>
      </c>
      <c r="AC1412" s="14">
        <v>0</v>
      </c>
      <c r="AD1412" s="11">
        <v>15</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90402005</v>
      </c>
      <c r="AS1412" s="14" t="s">
        <v>158</v>
      </c>
      <c r="AT1412" s="15" t="s">
        <v>159</v>
      </c>
      <c r="AU1412" s="14" t="s">
        <v>247</v>
      </c>
      <c r="AV1412" s="14">
        <v>0</v>
      </c>
      <c r="AW1412" s="14">
        <v>0</v>
      </c>
      <c r="AX1412" s="15" t="s">
        <v>160</v>
      </c>
      <c r="AY1412" s="15" t="s">
        <v>158</v>
      </c>
      <c r="AZ1412" s="13">
        <v>0</v>
      </c>
      <c r="BA1412" s="13">
        <v>0</v>
      </c>
      <c r="BB1412" s="68" t="s">
        <v>501</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20.100000000000001" customHeight="1">
      <c r="C1413" s="14">
        <v>70403001</v>
      </c>
      <c r="D1413" s="12" t="s">
        <v>1930</v>
      </c>
      <c r="E1413" s="11">
        <v>1</v>
      </c>
      <c r="F1413" s="11">
        <v>60010300</v>
      </c>
      <c r="G1413" s="14">
        <v>0</v>
      </c>
      <c r="H1413" s="13">
        <v>0</v>
      </c>
      <c r="I1413" s="14">
        <v>1</v>
      </c>
      <c r="J1413" s="14">
        <v>0</v>
      </c>
      <c r="K1413" s="14">
        <v>0</v>
      </c>
      <c r="L1413" s="11">
        <v>0</v>
      </c>
      <c r="M1413" s="11">
        <v>0</v>
      </c>
      <c r="N1413" s="11">
        <v>2</v>
      </c>
      <c r="O1413" s="11">
        <v>2</v>
      </c>
      <c r="P1413" s="11">
        <v>0.8</v>
      </c>
      <c r="Q1413" s="11">
        <v>0</v>
      </c>
      <c r="R1413" s="6">
        <v>0</v>
      </c>
      <c r="S1413" s="11">
        <v>0</v>
      </c>
      <c r="T1413" s="11">
        <v>1</v>
      </c>
      <c r="U1413" s="11">
        <v>2</v>
      </c>
      <c r="V1413" s="11">
        <v>0</v>
      </c>
      <c r="W1413" s="11">
        <v>0</v>
      </c>
      <c r="X1413" s="11">
        <v>0</v>
      </c>
      <c r="Y1413" s="11">
        <v>0</v>
      </c>
      <c r="Z1413" s="11">
        <v>0</v>
      </c>
      <c r="AA1413" s="11">
        <v>0</v>
      </c>
      <c r="AB1413" s="11">
        <v>0</v>
      </c>
      <c r="AC1413" s="11">
        <v>0</v>
      </c>
      <c r="AD1413" s="11">
        <v>15</v>
      </c>
      <c r="AE1413" s="11">
        <v>0</v>
      </c>
      <c r="AF1413" s="11">
        <v>0</v>
      </c>
      <c r="AG1413" s="6">
        <v>2</v>
      </c>
      <c r="AH1413" s="6">
        <v>2</v>
      </c>
      <c r="AI1413" s="6">
        <v>0</v>
      </c>
      <c r="AJ1413" s="6">
        <v>1.5</v>
      </c>
      <c r="AK1413" s="11">
        <v>0</v>
      </c>
      <c r="AL1413" s="11">
        <v>0</v>
      </c>
      <c r="AM1413" s="11">
        <v>0</v>
      </c>
      <c r="AN1413" s="11">
        <v>1</v>
      </c>
      <c r="AO1413" s="11">
        <v>3000</v>
      </c>
      <c r="AP1413" s="11">
        <v>0.5</v>
      </c>
      <c r="AQ1413" s="11">
        <v>0</v>
      </c>
      <c r="AR1413" s="6">
        <v>0</v>
      </c>
      <c r="AS1413" s="11" t="s">
        <v>158</v>
      </c>
      <c r="AT1413" s="15" t="s">
        <v>159</v>
      </c>
      <c r="AU1413" s="11" t="s">
        <v>356</v>
      </c>
      <c r="AV1413" s="14">
        <v>0</v>
      </c>
      <c r="AW1413" s="14">
        <v>0</v>
      </c>
      <c r="AX1413" s="12" t="s">
        <v>344</v>
      </c>
      <c r="AY1413" s="11" t="s">
        <v>1931</v>
      </c>
      <c r="AZ1413" s="13">
        <v>0</v>
      </c>
      <c r="BA1413" s="13">
        <v>0</v>
      </c>
      <c r="BB1413" s="37" t="s">
        <v>1932</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20.100000000000001" customHeight="1">
      <c r="C1414" s="14">
        <v>70403002</v>
      </c>
      <c r="D1414" s="12" t="s">
        <v>1933</v>
      </c>
      <c r="E1414" s="14">
        <v>1</v>
      </c>
      <c r="F1414" s="11">
        <v>60010300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3</v>
      </c>
      <c r="X1414" s="11">
        <v>350</v>
      </c>
      <c r="Y1414" s="11">
        <v>0</v>
      </c>
      <c r="Z1414" s="11">
        <v>0</v>
      </c>
      <c r="AA1414" s="11">
        <v>0</v>
      </c>
      <c r="AB1414" s="11">
        <v>0</v>
      </c>
      <c r="AC1414" s="11">
        <v>0</v>
      </c>
      <c r="AD1414" s="11">
        <v>9</v>
      </c>
      <c r="AE1414" s="11">
        <v>2</v>
      </c>
      <c r="AF1414" s="11" t="s">
        <v>167</v>
      </c>
      <c r="AG1414" s="6">
        <v>0</v>
      </c>
      <c r="AH1414" s="6">
        <v>2</v>
      </c>
      <c r="AI1414" s="6">
        <v>0</v>
      </c>
      <c r="AJ1414" s="6">
        <v>1.5</v>
      </c>
      <c r="AK1414" s="11">
        <v>0</v>
      </c>
      <c r="AL1414" s="11">
        <v>0</v>
      </c>
      <c r="AM1414" s="11">
        <v>0</v>
      </c>
      <c r="AN1414" s="11">
        <v>1</v>
      </c>
      <c r="AO1414" s="11">
        <v>3000</v>
      </c>
      <c r="AP1414" s="11">
        <v>0.5</v>
      </c>
      <c r="AQ1414" s="11">
        <v>0</v>
      </c>
      <c r="AR1414" s="6">
        <v>0</v>
      </c>
      <c r="AS1414" s="11" t="s">
        <v>503</v>
      </c>
      <c r="AT1414" s="12" t="s">
        <v>214</v>
      </c>
      <c r="AU1414" s="11" t="s">
        <v>356</v>
      </c>
      <c r="AV1414" s="14">
        <v>10000007</v>
      </c>
      <c r="AW1414" s="14">
        <v>70403002</v>
      </c>
      <c r="AX1414" s="12" t="s">
        <v>160</v>
      </c>
      <c r="AY1414" s="11">
        <v>0</v>
      </c>
      <c r="AZ1414" s="13">
        <v>0</v>
      </c>
      <c r="BA1414" s="13">
        <v>0</v>
      </c>
      <c r="BB1414" s="37" t="s">
        <v>1925</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19.5" customHeight="1">
      <c r="C1415" s="14">
        <v>70403003</v>
      </c>
      <c r="D1415" s="12" t="s">
        <v>620</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392</v>
      </c>
      <c r="AG1415" s="6">
        <v>0</v>
      </c>
      <c r="AH1415" s="6">
        <v>1</v>
      </c>
      <c r="AI1415" s="6">
        <v>0</v>
      </c>
      <c r="AJ1415" s="6">
        <v>3</v>
      </c>
      <c r="AK1415" s="11">
        <v>0</v>
      </c>
      <c r="AL1415" s="11">
        <v>0</v>
      </c>
      <c r="AM1415" s="11">
        <v>0</v>
      </c>
      <c r="AN1415" s="11">
        <v>3</v>
      </c>
      <c r="AO1415" s="11">
        <v>5000</v>
      </c>
      <c r="AP1415" s="11">
        <v>2.5</v>
      </c>
      <c r="AQ1415" s="11">
        <v>0</v>
      </c>
      <c r="AR1415" s="6">
        <v>0</v>
      </c>
      <c r="AS1415" s="11" t="s">
        <v>426</v>
      </c>
      <c r="AT1415" s="15" t="s">
        <v>197</v>
      </c>
      <c r="AU1415" s="11" t="s">
        <v>349</v>
      </c>
      <c r="AV1415" s="14">
        <v>10000007</v>
      </c>
      <c r="AW1415" s="14">
        <v>70403003</v>
      </c>
      <c r="AX1415" s="12" t="s">
        <v>160</v>
      </c>
      <c r="AY1415" s="11">
        <v>0</v>
      </c>
      <c r="AZ1415" s="13">
        <v>0</v>
      </c>
      <c r="BA1415" s="13">
        <v>0</v>
      </c>
      <c r="BB1415" s="37" t="s">
        <v>1913</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70403004</v>
      </c>
      <c r="D1416" s="12" t="s">
        <v>545</v>
      </c>
      <c r="E1416" s="14">
        <v>1</v>
      </c>
      <c r="F1416" s="11">
        <v>60010100</v>
      </c>
      <c r="G1416" s="14">
        <v>0</v>
      </c>
      <c r="H1416" s="13">
        <v>0</v>
      </c>
      <c r="I1416" s="14">
        <v>1</v>
      </c>
      <c r="J1416" s="14">
        <v>0</v>
      </c>
      <c r="K1416" s="14">
        <v>0</v>
      </c>
      <c r="L1416" s="11">
        <v>0</v>
      </c>
      <c r="M1416" s="11">
        <v>0</v>
      </c>
      <c r="N1416" s="11">
        <v>2</v>
      </c>
      <c r="O1416" s="11">
        <v>1</v>
      </c>
      <c r="P1416" s="11">
        <v>0.3</v>
      </c>
      <c r="Q1416" s="11">
        <v>0</v>
      </c>
      <c r="R1416" s="6">
        <v>0</v>
      </c>
      <c r="S1416" s="11">
        <v>0</v>
      </c>
      <c r="T1416" s="11">
        <v>1</v>
      </c>
      <c r="U1416" s="11">
        <v>2</v>
      </c>
      <c r="V1416" s="11">
        <v>0</v>
      </c>
      <c r="W1416" s="11">
        <v>2.5</v>
      </c>
      <c r="X1416" s="11">
        <v>0</v>
      </c>
      <c r="Y1416" s="11">
        <v>1</v>
      </c>
      <c r="Z1416" s="11">
        <v>0</v>
      </c>
      <c r="AA1416" s="11">
        <v>0</v>
      </c>
      <c r="AB1416" s="11">
        <v>0</v>
      </c>
      <c r="AC1416" s="11">
        <v>0</v>
      </c>
      <c r="AD1416" s="11">
        <v>12</v>
      </c>
      <c r="AE1416" s="11">
        <v>1</v>
      </c>
      <c r="AF1416" s="11">
        <v>3</v>
      </c>
      <c r="AG1416" s="6">
        <v>4</v>
      </c>
      <c r="AH1416" s="6">
        <v>1</v>
      </c>
      <c r="AI1416" s="6">
        <v>0</v>
      </c>
      <c r="AJ1416" s="6">
        <v>1.5</v>
      </c>
      <c r="AK1416" s="11">
        <v>0</v>
      </c>
      <c r="AL1416" s="11">
        <v>0</v>
      </c>
      <c r="AM1416" s="11">
        <v>0</v>
      </c>
      <c r="AN1416" s="11">
        <v>2.5</v>
      </c>
      <c r="AO1416" s="11">
        <v>5000</v>
      </c>
      <c r="AP1416" s="11">
        <v>2</v>
      </c>
      <c r="AQ1416" s="11">
        <v>0</v>
      </c>
      <c r="AR1416" s="6">
        <v>0</v>
      </c>
      <c r="AS1416" s="11">
        <v>80001030</v>
      </c>
      <c r="AT1416" s="15" t="s">
        <v>398</v>
      </c>
      <c r="AU1416" s="11" t="s">
        <v>349</v>
      </c>
      <c r="AV1416" s="14">
        <v>10000007</v>
      </c>
      <c r="AW1416" s="14">
        <v>70403004</v>
      </c>
      <c r="AX1416" s="12" t="s">
        <v>160</v>
      </c>
      <c r="AY1416" s="11" t="s">
        <v>1934</v>
      </c>
      <c r="AZ1416" s="13">
        <v>0</v>
      </c>
      <c r="BA1416" s="13">
        <v>0</v>
      </c>
      <c r="BB1416" s="37" t="s">
        <v>1935</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70403005</v>
      </c>
      <c r="D1417" s="15" t="s">
        <v>369</v>
      </c>
      <c r="E1417" s="14">
        <v>1</v>
      </c>
      <c r="F1417" s="14">
        <v>60010500</v>
      </c>
      <c r="G1417" s="14">
        <v>0</v>
      </c>
      <c r="H1417" s="13">
        <v>0</v>
      </c>
      <c r="I1417" s="14">
        <v>1</v>
      </c>
      <c r="J1417" s="14">
        <v>0</v>
      </c>
      <c r="K1417" s="14">
        <v>0</v>
      </c>
      <c r="L1417" s="14">
        <v>0</v>
      </c>
      <c r="M1417" s="14">
        <v>0</v>
      </c>
      <c r="N1417" s="11">
        <v>2</v>
      </c>
      <c r="O1417" s="14">
        <v>2</v>
      </c>
      <c r="P1417" s="14">
        <v>0.3</v>
      </c>
      <c r="Q1417" s="14">
        <v>1</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90402005</v>
      </c>
      <c r="AS1417" s="14" t="s">
        <v>158</v>
      </c>
      <c r="AT1417" s="15" t="s">
        <v>159</v>
      </c>
      <c r="AU1417" s="14" t="s">
        <v>247</v>
      </c>
      <c r="AV1417" s="14">
        <v>0</v>
      </c>
      <c r="AW1417" s="14">
        <v>0</v>
      </c>
      <c r="AX1417" s="15" t="s">
        <v>160</v>
      </c>
      <c r="AY1417" s="15" t="s">
        <v>158</v>
      </c>
      <c r="AZ1417" s="13">
        <v>0</v>
      </c>
      <c r="BA1417" s="13">
        <v>0</v>
      </c>
      <c r="BB1417" s="68" t="s">
        <v>481</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19.5" customHeight="1">
      <c r="C1418" s="14">
        <v>70404001</v>
      </c>
      <c r="D1418" s="15" t="s">
        <v>468</v>
      </c>
      <c r="E1418" s="14">
        <v>1</v>
      </c>
      <c r="F1418" s="14">
        <v>60010300</v>
      </c>
      <c r="G1418" s="14">
        <v>0</v>
      </c>
      <c r="H1418" s="13">
        <v>0</v>
      </c>
      <c r="I1418" s="14">
        <v>1</v>
      </c>
      <c r="J1418" s="14">
        <v>0</v>
      </c>
      <c r="K1418" s="14">
        <v>0</v>
      </c>
      <c r="L1418" s="14">
        <v>0</v>
      </c>
      <c r="M1418" s="14">
        <v>0</v>
      </c>
      <c r="N1418" s="11">
        <v>2</v>
      </c>
      <c r="O1418" s="14">
        <v>0</v>
      </c>
      <c r="P1418" s="14">
        <v>0</v>
      </c>
      <c r="Q1418" s="14">
        <v>0</v>
      </c>
      <c r="R1418" s="6">
        <v>0</v>
      </c>
      <c r="S1418" s="13">
        <v>0</v>
      </c>
      <c r="T1418" s="11">
        <v>1</v>
      </c>
      <c r="U1418" s="14">
        <v>2</v>
      </c>
      <c r="V1418" s="14">
        <v>0</v>
      </c>
      <c r="W1418" s="14">
        <v>3</v>
      </c>
      <c r="X1418" s="14">
        <v>0</v>
      </c>
      <c r="Y1418" s="14">
        <v>0</v>
      </c>
      <c r="Z1418" s="14">
        <v>0</v>
      </c>
      <c r="AA1418" s="14">
        <v>0</v>
      </c>
      <c r="AB1418" s="11">
        <v>0</v>
      </c>
      <c r="AC1418" s="14">
        <v>0</v>
      </c>
      <c r="AD1418" s="14">
        <v>20</v>
      </c>
      <c r="AE1418" s="14">
        <v>1</v>
      </c>
      <c r="AF1418" s="14">
        <v>1</v>
      </c>
      <c r="AG1418" s="6">
        <v>2</v>
      </c>
      <c r="AH1418" s="6">
        <v>2</v>
      </c>
      <c r="AI1418" s="6">
        <v>0</v>
      </c>
      <c r="AJ1418" s="6">
        <v>1.5</v>
      </c>
      <c r="AK1418" s="14">
        <v>0</v>
      </c>
      <c r="AL1418" s="14">
        <v>0</v>
      </c>
      <c r="AM1418" s="14">
        <v>0</v>
      </c>
      <c r="AN1418" s="14">
        <v>1</v>
      </c>
      <c r="AO1418" s="14">
        <v>30000</v>
      </c>
      <c r="AP1418" s="14">
        <v>0</v>
      </c>
      <c r="AQ1418" s="14">
        <v>4</v>
      </c>
      <c r="AR1418" s="6">
        <v>0</v>
      </c>
      <c r="AS1418" s="11" t="s">
        <v>426</v>
      </c>
      <c r="AT1418" s="15" t="s">
        <v>159</v>
      </c>
      <c r="AU1418" s="14" t="s">
        <v>356</v>
      </c>
      <c r="AV1418" s="14">
        <v>10003002</v>
      </c>
      <c r="AW1418" s="14">
        <v>70106005</v>
      </c>
      <c r="AX1418" s="15" t="s">
        <v>380</v>
      </c>
      <c r="AY1418" s="15">
        <v>0</v>
      </c>
      <c r="AZ1418" s="13">
        <v>0</v>
      </c>
      <c r="BA1418" s="13">
        <v>0</v>
      </c>
      <c r="BB1418" s="68" t="s">
        <v>604</v>
      </c>
      <c r="BC1418" s="14">
        <v>0</v>
      </c>
      <c r="BD1418" s="11">
        <v>0</v>
      </c>
      <c r="BE1418" s="14">
        <v>0</v>
      </c>
      <c r="BF1418" s="14">
        <v>0</v>
      </c>
      <c r="BG1418" s="14">
        <v>0</v>
      </c>
      <c r="BH1418" s="14">
        <v>0</v>
      </c>
      <c r="BI1418" s="9">
        <v>0</v>
      </c>
      <c r="BJ1418" s="6">
        <v>0</v>
      </c>
      <c r="BK1418" s="6">
        <v>0</v>
      </c>
      <c r="BL1418" s="6">
        <v>0</v>
      </c>
      <c r="BM1418" s="6">
        <v>0</v>
      </c>
      <c r="BN1418" s="6">
        <v>0</v>
      </c>
      <c r="BO1418" s="6">
        <v>0</v>
      </c>
    </row>
    <row r="1419" spans="3:67" ht="20.100000000000001" customHeight="1">
      <c r="C1419" s="14">
        <v>70404002</v>
      </c>
      <c r="D1419" s="12" t="s">
        <v>605</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2.5</v>
      </c>
      <c r="X1419" s="11">
        <v>0</v>
      </c>
      <c r="Y1419" s="11">
        <v>1</v>
      </c>
      <c r="Z1419" s="11">
        <v>0</v>
      </c>
      <c r="AA1419" s="11">
        <v>0</v>
      </c>
      <c r="AB1419" s="11">
        <v>0</v>
      </c>
      <c r="AC1419" s="11">
        <v>0</v>
      </c>
      <c r="AD1419" s="11">
        <v>12</v>
      </c>
      <c r="AE1419" s="11">
        <v>1</v>
      </c>
      <c r="AF1419" s="11">
        <v>3</v>
      </c>
      <c r="AG1419" s="6">
        <v>4</v>
      </c>
      <c r="AH1419" s="6">
        <v>1</v>
      </c>
      <c r="AI1419" s="6">
        <v>0</v>
      </c>
      <c r="AJ1419" s="6">
        <v>1.5</v>
      </c>
      <c r="AK1419" s="11">
        <v>0</v>
      </c>
      <c r="AL1419" s="11">
        <v>0</v>
      </c>
      <c r="AM1419" s="11">
        <v>0</v>
      </c>
      <c r="AN1419" s="11">
        <v>2.5</v>
      </c>
      <c r="AO1419" s="11">
        <v>5000</v>
      </c>
      <c r="AP1419" s="11">
        <v>2</v>
      </c>
      <c r="AQ1419" s="11">
        <v>0</v>
      </c>
      <c r="AR1419" s="6">
        <v>0</v>
      </c>
      <c r="AS1419" s="11">
        <v>0</v>
      </c>
      <c r="AT1419" s="15" t="s">
        <v>398</v>
      </c>
      <c r="AU1419" s="11" t="s">
        <v>349</v>
      </c>
      <c r="AV1419" s="14">
        <v>10000007</v>
      </c>
      <c r="AW1419" s="14">
        <v>70404002</v>
      </c>
      <c r="AX1419" s="12" t="s">
        <v>160</v>
      </c>
      <c r="AY1419" s="11" t="s">
        <v>1936</v>
      </c>
      <c r="AZ1419" s="13">
        <v>0</v>
      </c>
      <c r="BA1419" s="13">
        <v>0</v>
      </c>
      <c r="BB1419" s="37" t="s">
        <v>1937</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20.100000000000001" customHeight="1">
      <c r="C1420" s="14">
        <v>70404003</v>
      </c>
      <c r="D1420" s="12" t="s">
        <v>478</v>
      </c>
      <c r="E1420" s="11">
        <v>1</v>
      </c>
      <c r="F1420" s="11">
        <v>60010300</v>
      </c>
      <c r="G1420" s="14">
        <v>0</v>
      </c>
      <c r="H1420" s="13">
        <v>0</v>
      </c>
      <c r="I1420" s="14">
        <v>1</v>
      </c>
      <c r="J1420" s="14">
        <v>0</v>
      </c>
      <c r="K1420" s="14">
        <v>0</v>
      </c>
      <c r="L1420" s="11">
        <v>0</v>
      </c>
      <c r="M1420" s="11">
        <v>0</v>
      </c>
      <c r="N1420" s="11">
        <v>2</v>
      </c>
      <c r="O1420" s="11">
        <v>2</v>
      </c>
      <c r="P1420" s="11">
        <v>0.5</v>
      </c>
      <c r="Q1420" s="11">
        <v>1</v>
      </c>
      <c r="R1420" s="6">
        <v>0</v>
      </c>
      <c r="S1420" s="11">
        <v>0</v>
      </c>
      <c r="T1420" s="11">
        <v>1</v>
      </c>
      <c r="U1420" s="11">
        <v>2</v>
      </c>
      <c r="V1420" s="11">
        <v>0</v>
      </c>
      <c r="W1420" s="11">
        <v>0</v>
      </c>
      <c r="X1420" s="11">
        <v>0</v>
      </c>
      <c r="Y1420" s="11">
        <v>0</v>
      </c>
      <c r="Z1420" s="11">
        <v>0</v>
      </c>
      <c r="AA1420" s="11">
        <v>0</v>
      </c>
      <c r="AB1420" s="11">
        <v>0</v>
      </c>
      <c r="AC1420" s="11">
        <v>0</v>
      </c>
      <c r="AD1420" s="11">
        <v>99999</v>
      </c>
      <c r="AE1420" s="11">
        <v>0</v>
      </c>
      <c r="AF1420" s="11">
        <v>0</v>
      </c>
      <c r="AG1420" s="6">
        <v>2</v>
      </c>
      <c r="AH1420" s="6">
        <v>2</v>
      </c>
      <c r="AI1420" s="6">
        <v>0</v>
      </c>
      <c r="AJ1420" s="6">
        <v>1.5</v>
      </c>
      <c r="AK1420" s="11">
        <v>0</v>
      </c>
      <c r="AL1420" s="11">
        <v>0</v>
      </c>
      <c r="AM1420" s="11">
        <v>0</v>
      </c>
      <c r="AN1420" s="11">
        <v>1</v>
      </c>
      <c r="AO1420" s="11">
        <v>3000</v>
      </c>
      <c r="AP1420" s="11">
        <v>0.5</v>
      </c>
      <c r="AQ1420" s="11">
        <v>0</v>
      </c>
      <c r="AR1420" s="6">
        <v>0</v>
      </c>
      <c r="AS1420" s="11" t="s">
        <v>158</v>
      </c>
      <c r="AT1420" s="15" t="s">
        <v>214</v>
      </c>
      <c r="AU1420" s="11" t="s">
        <v>356</v>
      </c>
      <c r="AV1420" s="14">
        <v>0</v>
      </c>
      <c r="AW1420" s="14">
        <v>0</v>
      </c>
      <c r="AX1420" s="12" t="s">
        <v>344</v>
      </c>
      <c r="AY1420" s="11" t="s">
        <v>1938</v>
      </c>
      <c r="AZ1420" s="13">
        <v>0</v>
      </c>
      <c r="BA1420" s="13">
        <v>0</v>
      </c>
      <c r="BB1420" s="37" t="s">
        <v>510</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70404004</v>
      </c>
      <c r="D1421" s="15" t="s">
        <v>352</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11">
        <v>1</v>
      </c>
      <c r="U1421" s="14">
        <v>2</v>
      </c>
      <c r="V1421" s="14">
        <v>0</v>
      </c>
      <c r="W1421" s="14">
        <v>0</v>
      </c>
      <c r="X1421" s="14">
        <v>0</v>
      </c>
      <c r="Y1421" s="14">
        <v>0</v>
      </c>
      <c r="Z1421" s="14">
        <v>0</v>
      </c>
      <c r="AA1421" s="14">
        <v>0</v>
      </c>
      <c r="AB1421" s="11">
        <v>0</v>
      </c>
      <c r="AC1421" s="14">
        <v>0</v>
      </c>
      <c r="AD1421" s="14">
        <v>20</v>
      </c>
      <c r="AE1421" s="14">
        <v>0</v>
      </c>
      <c r="AF1421" s="14">
        <v>0</v>
      </c>
      <c r="AG1421" s="6">
        <v>2</v>
      </c>
      <c r="AH1421" s="6">
        <v>0</v>
      </c>
      <c r="AI1421" s="6">
        <v>0</v>
      </c>
      <c r="AJ1421" s="6">
        <v>0</v>
      </c>
      <c r="AK1421" s="14">
        <v>0</v>
      </c>
      <c r="AL1421" s="14">
        <v>0</v>
      </c>
      <c r="AM1421" s="14">
        <v>0</v>
      </c>
      <c r="AN1421" s="14">
        <v>0</v>
      </c>
      <c r="AO1421" s="14">
        <v>1000</v>
      </c>
      <c r="AP1421" s="14">
        <v>0</v>
      </c>
      <c r="AQ1421" s="14">
        <v>0</v>
      </c>
      <c r="AR1421" s="6">
        <v>90401004</v>
      </c>
      <c r="AS1421" s="14" t="s">
        <v>158</v>
      </c>
      <c r="AT1421" s="15" t="s">
        <v>158</v>
      </c>
      <c r="AU1421" s="14" t="s">
        <v>247</v>
      </c>
      <c r="AV1421" s="14">
        <v>0</v>
      </c>
      <c r="AW1421" s="14">
        <v>40000003</v>
      </c>
      <c r="AX1421" s="15" t="s">
        <v>160</v>
      </c>
      <c r="AY1421" s="15" t="s">
        <v>158</v>
      </c>
      <c r="AZ1421" s="13">
        <v>0</v>
      </c>
      <c r="BA1421" s="13">
        <v>0</v>
      </c>
      <c r="BB1421" s="68" t="s">
        <v>501</v>
      </c>
      <c r="BC1421" s="14">
        <v>0</v>
      </c>
      <c r="BD1421" s="11">
        <v>0</v>
      </c>
      <c r="BE1421" s="14">
        <v>0</v>
      </c>
      <c r="BF1421" s="14">
        <v>0</v>
      </c>
      <c r="BG1421" s="14">
        <v>0</v>
      </c>
      <c r="BH1421" s="14">
        <v>0</v>
      </c>
      <c r="BI1421" s="9">
        <v>0</v>
      </c>
      <c r="BJ1421" s="6">
        <v>0</v>
      </c>
      <c r="BK1421" s="6">
        <v>0</v>
      </c>
      <c r="BL1421" s="6">
        <v>0</v>
      </c>
      <c r="BM1421" s="6">
        <v>0</v>
      </c>
      <c r="BN1421" s="6">
        <v>0</v>
      </c>
      <c r="BO1421" s="6">
        <v>0</v>
      </c>
    </row>
    <row r="1422" spans="3:67" ht="20.100000000000001" customHeight="1">
      <c r="C1422" s="14">
        <v>70404005</v>
      </c>
      <c r="D1422" s="15" t="s">
        <v>369</v>
      </c>
      <c r="E1422" s="14">
        <v>1</v>
      </c>
      <c r="F1422" s="14">
        <v>60010500</v>
      </c>
      <c r="G1422" s="14">
        <v>0</v>
      </c>
      <c r="H1422" s="13">
        <v>0</v>
      </c>
      <c r="I1422" s="14">
        <v>1</v>
      </c>
      <c r="J1422" s="14">
        <v>0</v>
      </c>
      <c r="K1422" s="14">
        <v>0</v>
      </c>
      <c r="L1422" s="14">
        <v>0</v>
      </c>
      <c r="M1422" s="14">
        <v>0</v>
      </c>
      <c r="N1422" s="11">
        <v>2</v>
      </c>
      <c r="O1422" s="14">
        <v>2</v>
      </c>
      <c r="P1422" s="14">
        <v>0.3</v>
      </c>
      <c r="Q1422" s="14">
        <v>0</v>
      </c>
      <c r="R1422" s="6">
        <v>0</v>
      </c>
      <c r="S1422" s="13">
        <v>0</v>
      </c>
      <c r="T1422" s="11">
        <v>1</v>
      </c>
      <c r="U1422" s="14">
        <v>2</v>
      </c>
      <c r="V1422" s="14">
        <v>0</v>
      </c>
      <c r="W1422" s="14">
        <v>0</v>
      </c>
      <c r="X1422" s="14">
        <v>0</v>
      </c>
      <c r="Y1422" s="14">
        <v>0</v>
      </c>
      <c r="Z1422" s="14">
        <v>0</v>
      </c>
      <c r="AA1422" s="14">
        <v>0</v>
      </c>
      <c r="AB1422" s="11">
        <v>0</v>
      </c>
      <c r="AC1422" s="14">
        <v>0</v>
      </c>
      <c r="AD1422" s="11">
        <v>15</v>
      </c>
      <c r="AE1422" s="14">
        <v>0</v>
      </c>
      <c r="AF1422" s="14">
        <v>0</v>
      </c>
      <c r="AG1422" s="6">
        <v>2</v>
      </c>
      <c r="AH1422" s="6">
        <v>0</v>
      </c>
      <c r="AI1422" s="6">
        <v>0</v>
      </c>
      <c r="AJ1422" s="6">
        <v>0</v>
      </c>
      <c r="AK1422" s="14">
        <v>0</v>
      </c>
      <c r="AL1422" s="14">
        <v>0</v>
      </c>
      <c r="AM1422" s="14">
        <v>0</v>
      </c>
      <c r="AN1422" s="14">
        <v>0</v>
      </c>
      <c r="AO1422" s="14">
        <v>1000</v>
      </c>
      <c r="AP1422" s="14">
        <v>0</v>
      </c>
      <c r="AQ1422" s="14">
        <v>0</v>
      </c>
      <c r="AR1422" s="6">
        <v>90402005</v>
      </c>
      <c r="AS1422" s="14" t="s">
        <v>158</v>
      </c>
      <c r="AT1422" s="15" t="s">
        <v>159</v>
      </c>
      <c r="AU1422" s="14" t="s">
        <v>247</v>
      </c>
      <c r="AV1422" s="14">
        <v>0</v>
      </c>
      <c r="AW1422" s="14">
        <v>0</v>
      </c>
      <c r="AX1422" s="15" t="s">
        <v>160</v>
      </c>
      <c r="AY1422" s="15" t="s">
        <v>158</v>
      </c>
      <c r="AZ1422" s="13">
        <v>0</v>
      </c>
      <c r="BA1422" s="13">
        <v>0</v>
      </c>
      <c r="BB1422" s="68" t="s">
        <v>465</v>
      </c>
      <c r="BC1422" s="14">
        <v>0</v>
      </c>
      <c r="BD1422" s="11">
        <v>0</v>
      </c>
      <c r="BE1422" s="14">
        <v>0</v>
      </c>
      <c r="BF1422" s="14">
        <v>0</v>
      </c>
      <c r="BG1422" s="14">
        <v>0</v>
      </c>
      <c r="BH1422" s="14">
        <v>0</v>
      </c>
      <c r="BI1422" s="9">
        <v>0</v>
      </c>
      <c r="BJ1422" s="6">
        <v>0</v>
      </c>
      <c r="BK1422" s="6">
        <v>0</v>
      </c>
      <c r="BL1422" s="6">
        <v>0</v>
      </c>
      <c r="BM1422" s="6">
        <v>0</v>
      </c>
      <c r="BN1422" s="6">
        <v>0</v>
      </c>
      <c r="BO1422" s="6">
        <v>0</v>
      </c>
    </row>
    <row r="1423" spans="3:67" ht="20.100000000000001" customHeight="1">
      <c r="C1423" s="14">
        <v>70404006</v>
      </c>
      <c r="D1423" s="12" t="s">
        <v>714</v>
      </c>
      <c r="E1423" s="11">
        <v>2</v>
      </c>
      <c r="F1423" s="11">
        <v>61012301</v>
      </c>
      <c r="G1423" s="11">
        <v>0</v>
      </c>
      <c r="H1423" s="13">
        <v>0</v>
      </c>
      <c r="I1423" s="14">
        <v>1</v>
      </c>
      <c r="J1423" s="14">
        <v>0</v>
      </c>
      <c r="K1423" s="14">
        <v>0</v>
      </c>
      <c r="L1423" s="11">
        <v>0</v>
      </c>
      <c r="M1423" s="11">
        <v>0</v>
      </c>
      <c r="N1423" s="11">
        <v>2</v>
      </c>
      <c r="O1423" s="11">
        <v>1</v>
      </c>
      <c r="P1423" s="11">
        <v>0.5</v>
      </c>
      <c r="Q1423" s="11">
        <v>0</v>
      </c>
      <c r="R1423" s="6">
        <v>0</v>
      </c>
      <c r="S1423" s="11">
        <v>0</v>
      </c>
      <c r="T1423" s="11">
        <v>1</v>
      </c>
      <c r="U1423" s="11">
        <v>2</v>
      </c>
      <c r="V1423" s="11">
        <v>0</v>
      </c>
      <c r="W1423" s="11">
        <v>3</v>
      </c>
      <c r="X1423" s="11">
        <v>0</v>
      </c>
      <c r="Y1423" s="11">
        <v>1</v>
      </c>
      <c r="Z1423" s="11">
        <v>0</v>
      </c>
      <c r="AA1423" s="11">
        <v>0</v>
      </c>
      <c r="AB1423" s="11">
        <v>0</v>
      </c>
      <c r="AC1423" s="11">
        <v>0</v>
      </c>
      <c r="AD1423" s="11">
        <v>12</v>
      </c>
      <c r="AE1423" s="11">
        <v>2</v>
      </c>
      <c r="AF1423" s="11" t="s">
        <v>167</v>
      </c>
      <c r="AG1423" s="6">
        <v>0</v>
      </c>
      <c r="AH1423" s="6">
        <v>2</v>
      </c>
      <c r="AI1423" s="6">
        <v>0</v>
      </c>
      <c r="AJ1423" s="6">
        <v>1.5</v>
      </c>
      <c r="AK1423" s="11">
        <v>0</v>
      </c>
      <c r="AL1423" s="11">
        <v>0</v>
      </c>
      <c r="AM1423" s="11">
        <v>0</v>
      </c>
      <c r="AN1423" s="11">
        <v>1.5</v>
      </c>
      <c r="AO1423" s="11">
        <v>1200</v>
      </c>
      <c r="AP1423" s="11">
        <v>1</v>
      </c>
      <c r="AQ1423" s="11">
        <v>30</v>
      </c>
      <c r="AR1423" s="6">
        <v>0</v>
      </c>
      <c r="AS1423" s="11" t="s">
        <v>158</v>
      </c>
      <c r="AT1423" s="12" t="s">
        <v>197</v>
      </c>
      <c r="AU1423" s="11" t="s">
        <v>169</v>
      </c>
      <c r="AV1423" s="14">
        <v>10000011</v>
      </c>
      <c r="AW1423" s="14">
        <v>70404001</v>
      </c>
      <c r="AX1423" s="12" t="s">
        <v>170</v>
      </c>
      <c r="AY1423" s="11">
        <v>0</v>
      </c>
      <c r="AZ1423" s="13">
        <v>0</v>
      </c>
      <c r="BA1423" s="13">
        <v>0</v>
      </c>
      <c r="BB1423" s="37" t="s">
        <v>1939</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19.5" customHeight="1">
      <c r="C1424" s="14">
        <v>70405001</v>
      </c>
      <c r="D1424" s="12" t="s">
        <v>388</v>
      </c>
      <c r="E1424" s="11">
        <v>1</v>
      </c>
      <c r="F1424" s="11">
        <v>60010300</v>
      </c>
      <c r="G1424" s="14">
        <v>0</v>
      </c>
      <c r="H1424" s="13">
        <v>0</v>
      </c>
      <c r="I1424" s="14">
        <v>1</v>
      </c>
      <c r="J1424" s="14">
        <v>0</v>
      </c>
      <c r="K1424" s="14">
        <v>0</v>
      </c>
      <c r="L1424" s="11">
        <v>0</v>
      </c>
      <c r="M1424" s="11">
        <v>0</v>
      </c>
      <c r="N1424" s="11">
        <v>2</v>
      </c>
      <c r="O1424" s="11">
        <v>2</v>
      </c>
      <c r="P1424" s="11">
        <v>0.8</v>
      </c>
      <c r="Q1424" s="11">
        <v>0</v>
      </c>
      <c r="R1424" s="6">
        <v>0</v>
      </c>
      <c r="S1424" s="11">
        <v>0</v>
      </c>
      <c r="T1424" s="11">
        <v>1</v>
      </c>
      <c r="U1424" s="11">
        <v>2</v>
      </c>
      <c r="V1424" s="11">
        <v>0</v>
      </c>
      <c r="W1424" s="11">
        <v>0</v>
      </c>
      <c r="X1424" s="11">
        <v>0</v>
      </c>
      <c r="Y1424" s="11">
        <v>0</v>
      </c>
      <c r="Z1424" s="11">
        <v>0</v>
      </c>
      <c r="AA1424" s="11">
        <v>0</v>
      </c>
      <c r="AB1424" s="11">
        <v>0</v>
      </c>
      <c r="AC1424" s="11">
        <v>0</v>
      </c>
      <c r="AD1424" s="11">
        <v>30</v>
      </c>
      <c r="AE1424" s="11">
        <v>0</v>
      </c>
      <c r="AF1424" s="11">
        <v>0</v>
      </c>
      <c r="AG1424" s="6">
        <v>2</v>
      </c>
      <c r="AH1424" s="6">
        <v>2</v>
      </c>
      <c r="AI1424" s="6">
        <v>0</v>
      </c>
      <c r="AJ1424" s="6">
        <v>1.5</v>
      </c>
      <c r="AK1424" s="11">
        <v>0</v>
      </c>
      <c r="AL1424" s="11">
        <v>0</v>
      </c>
      <c r="AM1424" s="11">
        <v>0</v>
      </c>
      <c r="AN1424" s="11">
        <v>1</v>
      </c>
      <c r="AO1424" s="11">
        <v>3000</v>
      </c>
      <c r="AP1424" s="11">
        <v>0.5</v>
      </c>
      <c r="AQ1424" s="11">
        <v>0</v>
      </c>
      <c r="AR1424" s="6">
        <v>0</v>
      </c>
      <c r="AS1424" s="11" t="s">
        <v>158</v>
      </c>
      <c r="AT1424" s="15" t="s">
        <v>159</v>
      </c>
      <c r="AU1424" s="11" t="s">
        <v>356</v>
      </c>
      <c r="AV1424" s="14">
        <v>0</v>
      </c>
      <c r="AW1424" s="14">
        <v>0</v>
      </c>
      <c r="AX1424" s="12" t="s">
        <v>344</v>
      </c>
      <c r="AY1424" s="11" t="s">
        <v>494</v>
      </c>
      <c r="AZ1424" s="13">
        <v>0</v>
      </c>
      <c r="BA1424" s="13">
        <v>0</v>
      </c>
      <c r="BB1424" s="37" t="s">
        <v>1940</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19.5" customHeight="1">
      <c r="C1425" s="14">
        <v>70405002</v>
      </c>
      <c r="D1425" s="12" t="s">
        <v>626</v>
      </c>
      <c r="E1425" s="14">
        <v>1</v>
      </c>
      <c r="F1425" s="11">
        <v>60010100</v>
      </c>
      <c r="G1425" s="14">
        <v>0</v>
      </c>
      <c r="H1425" s="13">
        <v>0</v>
      </c>
      <c r="I1425" s="14">
        <v>1</v>
      </c>
      <c r="J1425" s="14">
        <v>0</v>
      </c>
      <c r="K1425" s="14">
        <v>0</v>
      </c>
      <c r="L1425" s="11">
        <v>0</v>
      </c>
      <c r="M1425" s="11">
        <v>0</v>
      </c>
      <c r="N1425" s="11">
        <v>2</v>
      </c>
      <c r="O1425" s="11">
        <v>1</v>
      </c>
      <c r="P1425" s="11">
        <v>0.3</v>
      </c>
      <c r="Q1425" s="11">
        <v>0</v>
      </c>
      <c r="R1425" s="6">
        <v>0</v>
      </c>
      <c r="S1425" s="11">
        <v>0</v>
      </c>
      <c r="T1425" s="11">
        <v>1</v>
      </c>
      <c r="U1425" s="11">
        <v>2</v>
      </c>
      <c r="V1425" s="11">
        <v>0</v>
      </c>
      <c r="W1425" s="11">
        <v>3</v>
      </c>
      <c r="X1425" s="11">
        <v>0</v>
      </c>
      <c r="Y1425" s="11">
        <v>1</v>
      </c>
      <c r="Z1425" s="11">
        <v>0</v>
      </c>
      <c r="AA1425" s="11">
        <v>0</v>
      </c>
      <c r="AB1425" s="11">
        <v>0</v>
      </c>
      <c r="AC1425" s="11">
        <v>0</v>
      </c>
      <c r="AD1425" s="11">
        <v>15</v>
      </c>
      <c r="AE1425" s="11">
        <v>1</v>
      </c>
      <c r="AF1425" s="11" t="s">
        <v>392</v>
      </c>
      <c r="AG1425" s="6">
        <v>0</v>
      </c>
      <c r="AH1425" s="6">
        <v>1</v>
      </c>
      <c r="AI1425" s="6">
        <v>0</v>
      </c>
      <c r="AJ1425" s="6">
        <v>3</v>
      </c>
      <c r="AK1425" s="11">
        <v>0</v>
      </c>
      <c r="AL1425" s="11">
        <v>0</v>
      </c>
      <c r="AM1425" s="11">
        <v>0</v>
      </c>
      <c r="AN1425" s="11">
        <v>2.5</v>
      </c>
      <c r="AO1425" s="11">
        <v>5000</v>
      </c>
      <c r="AP1425" s="11">
        <v>2</v>
      </c>
      <c r="AQ1425" s="11">
        <v>0</v>
      </c>
      <c r="AR1425" s="6">
        <v>0</v>
      </c>
      <c r="AS1425" s="11">
        <v>80001030</v>
      </c>
      <c r="AT1425" s="15" t="s">
        <v>197</v>
      </c>
      <c r="AU1425" s="11" t="s">
        <v>349</v>
      </c>
      <c r="AV1425" s="14">
        <v>10000007</v>
      </c>
      <c r="AW1425" s="14">
        <v>70405001</v>
      </c>
      <c r="AX1425" s="12" t="s">
        <v>160</v>
      </c>
      <c r="AY1425" s="11">
        <v>0</v>
      </c>
      <c r="AZ1425" s="13">
        <v>0</v>
      </c>
      <c r="BA1425" s="13">
        <v>0</v>
      </c>
      <c r="BB1425" s="37" t="s">
        <v>627</v>
      </c>
      <c r="BC1425" s="11">
        <v>0</v>
      </c>
      <c r="BD1425" s="11">
        <v>0</v>
      </c>
      <c r="BE1425" s="11">
        <v>0</v>
      </c>
      <c r="BF1425" s="11">
        <v>0</v>
      </c>
      <c r="BG1425" s="11">
        <v>0</v>
      </c>
      <c r="BH1425" s="11">
        <v>0</v>
      </c>
      <c r="BI1425" s="9">
        <v>0</v>
      </c>
      <c r="BJ1425" s="6">
        <v>0</v>
      </c>
      <c r="BK1425" s="6">
        <v>0</v>
      </c>
      <c r="BL1425" s="6">
        <v>0</v>
      </c>
      <c r="BM1425" s="6">
        <v>0</v>
      </c>
      <c r="BN1425" s="6">
        <v>0</v>
      </c>
      <c r="BO1425" s="6">
        <v>0</v>
      </c>
    </row>
    <row r="1426" spans="3:67" ht="20.100000000000001" customHeight="1">
      <c r="C1426" s="14">
        <v>70405003</v>
      </c>
      <c r="D1426" s="12" t="s">
        <v>1880</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15</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80001030</v>
      </c>
      <c r="AT1426" s="15" t="s">
        <v>197</v>
      </c>
      <c r="AU1426" s="11" t="s">
        <v>349</v>
      </c>
      <c r="AV1426" s="14">
        <v>10000007</v>
      </c>
      <c r="AW1426" s="14">
        <v>70405002</v>
      </c>
      <c r="AX1426" s="12" t="s">
        <v>160</v>
      </c>
      <c r="AY1426" s="11" t="s">
        <v>1941</v>
      </c>
      <c r="AZ1426" s="13">
        <v>0</v>
      </c>
      <c r="BA1426" s="13">
        <v>0</v>
      </c>
      <c r="BB1426" s="37" t="s">
        <v>670</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70405004</v>
      </c>
      <c r="D1427" s="12" t="s">
        <v>634</v>
      </c>
      <c r="E1427" s="14">
        <v>1</v>
      </c>
      <c r="F1427" s="11">
        <v>60010100</v>
      </c>
      <c r="G1427" s="14">
        <v>0</v>
      </c>
      <c r="H1427" s="13">
        <v>0</v>
      </c>
      <c r="I1427" s="14">
        <v>1</v>
      </c>
      <c r="J1427" s="14">
        <v>0</v>
      </c>
      <c r="K1427" s="14">
        <v>0</v>
      </c>
      <c r="L1427" s="11">
        <v>0</v>
      </c>
      <c r="M1427" s="11">
        <v>0</v>
      </c>
      <c r="N1427" s="11">
        <v>2</v>
      </c>
      <c r="O1427" s="11">
        <v>1</v>
      </c>
      <c r="P1427" s="11">
        <v>1</v>
      </c>
      <c r="Q1427" s="11">
        <v>0</v>
      </c>
      <c r="R1427" s="6">
        <v>0</v>
      </c>
      <c r="S1427" s="11">
        <v>0</v>
      </c>
      <c r="T1427" s="11">
        <v>1</v>
      </c>
      <c r="U1427" s="11">
        <v>2</v>
      </c>
      <c r="V1427" s="11">
        <v>0</v>
      </c>
      <c r="W1427" s="11">
        <v>3</v>
      </c>
      <c r="X1427" s="11">
        <v>0</v>
      </c>
      <c r="Y1427" s="11">
        <v>1</v>
      </c>
      <c r="Z1427" s="11">
        <v>0</v>
      </c>
      <c r="AA1427" s="11">
        <v>0</v>
      </c>
      <c r="AB1427" s="11">
        <v>0</v>
      </c>
      <c r="AC1427" s="11">
        <v>0</v>
      </c>
      <c r="AD1427" s="11">
        <v>6</v>
      </c>
      <c r="AE1427" s="11">
        <v>1</v>
      </c>
      <c r="AF1427" s="11">
        <v>3</v>
      </c>
      <c r="AG1427" s="6">
        <v>6</v>
      </c>
      <c r="AH1427" s="6">
        <v>1</v>
      </c>
      <c r="AI1427" s="6">
        <v>0</v>
      </c>
      <c r="AJ1427" s="6">
        <v>1.5</v>
      </c>
      <c r="AK1427" s="11">
        <v>0</v>
      </c>
      <c r="AL1427" s="11">
        <v>0</v>
      </c>
      <c r="AM1427" s="11">
        <v>0</v>
      </c>
      <c r="AN1427" s="11">
        <v>2.5</v>
      </c>
      <c r="AO1427" s="11">
        <v>5000</v>
      </c>
      <c r="AP1427" s="11">
        <v>2</v>
      </c>
      <c r="AQ1427" s="11">
        <v>0</v>
      </c>
      <c r="AR1427" s="6">
        <v>0</v>
      </c>
      <c r="AS1427" s="11">
        <v>80001030</v>
      </c>
      <c r="AT1427" s="15" t="s">
        <v>197</v>
      </c>
      <c r="AU1427" s="11" t="s">
        <v>349</v>
      </c>
      <c r="AV1427" s="14">
        <v>10000007</v>
      </c>
      <c r="AW1427" s="14">
        <v>70405003</v>
      </c>
      <c r="AX1427" s="12" t="s">
        <v>160</v>
      </c>
      <c r="AY1427" s="11" t="s">
        <v>1942</v>
      </c>
      <c r="AZ1427" s="13">
        <v>0</v>
      </c>
      <c r="BA1427" s="13">
        <v>0</v>
      </c>
      <c r="BB1427" s="37" t="s">
        <v>1899</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20.100000000000001" customHeight="1">
      <c r="C1428" s="14">
        <v>70405005</v>
      </c>
      <c r="D1428" s="15" t="s">
        <v>369</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158</v>
      </c>
      <c r="AT1428" s="15" t="s">
        <v>159</v>
      </c>
      <c r="AU1428" s="14" t="s">
        <v>247</v>
      </c>
      <c r="AV1428" s="14">
        <v>0</v>
      </c>
      <c r="AW1428" s="14">
        <v>0</v>
      </c>
      <c r="AX1428" s="15" t="s">
        <v>160</v>
      </c>
      <c r="AY1428" s="15" t="s">
        <v>158</v>
      </c>
      <c r="AZ1428" s="13">
        <v>0</v>
      </c>
      <c r="BA1428" s="13">
        <v>0</v>
      </c>
      <c r="BB1428" s="68" t="s">
        <v>501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70405006</v>
      </c>
      <c r="D1429" s="12" t="s">
        <v>461</v>
      </c>
      <c r="E1429" s="14">
        <v>1</v>
      </c>
      <c r="F1429" s="11">
        <v>60010300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3</v>
      </c>
      <c r="X1429" s="11">
        <v>350</v>
      </c>
      <c r="Y1429" s="11">
        <v>0</v>
      </c>
      <c r="Z1429" s="11">
        <v>0</v>
      </c>
      <c r="AA1429" s="11">
        <v>0</v>
      </c>
      <c r="AB1429" s="11">
        <v>0</v>
      </c>
      <c r="AC1429" s="11">
        <v>0</v>
      </c>
      <c r="AD1429" s="11">
        <v>9</v>
      </c>
      <c r="AE1429" s="11">
        <v>2</v>
      </c>
      <c r="AF1429" s="11" t="s">
        <v>167</v>
      </c>
      <c r="AG1429" s="6">
        <v>0</v>
      </c>
      <c r="AH1429" s="6">
        <v>2</v>
      </c>
      <c r="AI1429" s="6">
        <v>0</v>
      </c>
      <c r="AJ1429" s="6">
        <v>1.5</v>
      </c>
      <c r="AK1429" s="11">
        <v>0</v>
      </c>
      <c r="AL1429" s="11">
        <v>0</v>
      </c>
      <c r="AM1429" s="11">
        <v>0</v>
      </c>
      <c r="AN1429" s="11">
        <v>1</v>
      </c>
      <c r="AO1429" s="11">
        <v>3000</v>
      </c>
      <c r="AP1429" s="11">
        <v>0.5</v>
      </c>
      <c r="AQ1429" s="11">
        <v>0</v>
      </c>
      <c r="AR1429" s="6">
        <v>0</v>
      </c>
      <c r="AS1429" s="11" t="s">
        <v>503</v>
      </c>
      <c r="AT1429" s="12" t="s">
        <v>398</v>
      </c>
      <c r="AU1429" s="11" t="s">
        <v>356</v>
      </c>
      <c r="AV1429" s="14">
        <v>10000007</v>
      </c>
      <c r="AW1429" s="14">
        <v>70403002</v>
      </c>
      <c r="AX1429" s="12" t="s">
        <v>160</v>
      </c>
      <c r="AY1429" s="11">
        <v>0</v>
      </c>
      <c r="AZ1429" s="13">
        <v>0</v>
      </c>
      <c r="BA1429" s="13">
        <v>0</v>
      </c>
      <c r="BB1429" s="37" t="s">
        <v>462</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19.5" customHeight="1">
      <c r="C1430" s="14">
        <v>70405007</v>
      </c>
      <c r="D1430" s="12" t="s">
        <v>1943</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20</v>
      </c>
      <c r="AE1430" s="11">
        <v>1</v>
      </c>
      <c r="AF1430" s="11" t="s">
        <v>508</v>
      </c>
      <c r="AG1430" s="6">
        <v>1</v>
      </c>
      <c r="AH1430" s="6">
        <v>0</v>
      </c>
      <c r="AI1430" s="6">
        <v>0</v>
      </c>
      <c r="AJ1430" s="6">
        <v>0</v>
      </c>
      <c r="AK1430" s="11">
        <v>0</v>
      </c>
      <c r="AL1430" s="11">
        <v>0</v>
      </c>
      <c r="AM1430" s="11">
        <v>0</v>
      </c>
      <c r="AN1430" s="11">
        <v>0.5</v>
      </c>
      <c r="AO1430" s="11">
        <v>999999</v>
      </c>
      <c r="AP1430" s="11">
        <v>2</v>
      </c>
      <c r="AQ1430" s="11">
        <v>0</v>
      </c>
      <c r="AR1430" s="6">
        <v>0</v>
      </c>
      <c r="AS1430" s="11" t="s">
        <v>503</v>
      </c>
      <c r="AT1430" s="15" t="s">
        <v>214</v>
      </c>
      <c r="AU1430" s="11" t="s">
        <v>349</v>
      </c>
      <c r="AV1430" s="14">
        <v>10000007</v>
      </c>
      <c r="AW1430" s="14">
        <v>70405007</v>
      </c>
      <c r="AX1430" s="15" t="s">
        <v>230</v>
      </c>
      <c r="AY1430" s="15" t="s">
        <v>260</v>
      </c>
      <c r="AZ1430" s="13">
        <v>0</v>
      </c>
      <c r="BA1430" s="13">
        <v>0</v>
      </c>
      <c r="BB1430" s="37" t="s">
        <v>1944</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70405008</v>
      </c>
      <c r="D1431" s="15" t="s">
        <v>352</v>
      </c>
      <c r="E1431" s="14">
        <v>1</v>
      </c>
      <c r="F1431" s="14">
        <v>60010500</v>
      </c>
      <c r="G1431" s="14">
        <v>0</v>
      </c>
      <c r="H1431" s="13">
        <v>0</v>
      </c>
      <c r="I1431" s="14">
        <v>1</v>
      </c>
      <c r="J1431" s="14">
        <v>0</v>
      </c>
      <c r="K1431" s="14">
        <v>0</v>
      </c>
      <c r="L1431" s="14">
        <v>0</v>
      </c>
      <c r="M1431" s="14">
        <v>0</v>
      </c>
      <c r="N1431" s="11">
        <v>2</v>
      </c>
      <c r="O1431" s="14">
        <v>2</v>
      </c>
      <c r="P1431" s="14">
        <v>0.6</v>
      </c>
      <c r="Q1431" s="14">
        <v>0</v>
      </c>
      <c r="R1431" s="6">
        <v>0</v>
      </c>
      <c r="S1431" s="13">
        <v>0</v>
      </c>
      <c r="T1431" s="11">
        <v>1</v>
      </c>
      <c r="U1431" s="14">
        <v>2</v>
      </c>
      <c r="V1431" s="14">
        <v>0</v>
      </c>
      <c r="W1431" s="14">
        <v>0</v>
      </c>
      <c r="X1431" s="14">
        <v>0</v>
      </c>
      <c r="Y1431" s="14">
        <v>0</v>
      </c>
      <c r="Z1431" s="14">
        <v>0</v>
      </c>
      <c r="AA1431" s="14">
        <v>0</v>
      </c>
      <c r="AB1431" s="11">
        <v>0</v>
      </c>
      <c r="AC1431" s="14">
        <v>0</v>
      </c>
      <c r="AD1431" s="14">
        <v>20</v>
      </c>
      <c r="AE1431" s="14">
        <v>0</v>
      </c>
      <c r="AF1431" s="14">
        <v>0</v>
      </c>
      <c r="AG1431" s="6">
        <v>2</v>
      </c>
      <c r="AH1431" s="6">
        <v>0</v>
      </c>
      <c r="AI1431" s="6">
        <v>0</v>
      </c>
      <c r="AJ1431" s="6">
        <v>0</v>
      </c>
      <c r="AK1431" s="14">
        <v>0</v>
      </c>
      <c r="AL1431" s="14">
        <v>0</v>
      </c>
      <c r="AM1431" s="14">
        <v>0</v>
      </c>
      <c r="AN1431" s="14">
        <v>0</v>
      </c>
      <c r="AO1431" s="14">
        <v>1000</v>
      </c>
      <c r="AP1431" s="14">
        <v>0</v>
      </c>
      <c r="AQ1431" s="14">
        <v>0</v>
      </c>
      <c r="AR1431" s="6">
        <v>90401004</v>
      </c>
      <c r="AS1431" s="14" t="s">
        <v>158</v>
      </c>
      <c r="AT1431" s="15" t="s">
        <v>159</v>
      </c>
      <c r="AU1431" s="14" t="s">
        <v>247</v>
      </c>
      <c r="AV1431" s="14">
        <v>0</v>
      </c>
      <c r="AW1431" s="14">
        <v>40000003</v>
      </c>
      <c r="AX1431" s="15" t="s">
        <v>160</v>
      </c>
      <c r="AY1431" s="15" t="s">
        <v>158</v>
      </c>
      <c r="AZ1431" s="13">
        <v>0</v>
      </c>
      <c r="BA1431" s="13">
        <v>0</v>
      </c>
      <c r="BB1431" s="68" t="s">
        <v>510</v>
      </c>
      <c r="BC1431" s="14">
        <v>0</v>
      </c>
      <c r="BD1431" s="11">
        <v>0</v>
      </c>
      <c r="BE1431" s="14">
        <v>0</v>
      </c>
      <c r="BF1431" s="14">
        <v>0</v>
      </c>
      <c r="BG1431" s="14">
        <v>0</v>
      </c>
      <c r="BH1431" s="14">
        <v>0</v>
      </c>
      <c r="BI1431" s="9">
        <v>0</v>
      </c>
      <c r="BJ1431" s="6">
        <v>0</v>
      </c>
      <c r="BK1431" s="6">
        <v>0</v>
      </c>
      <c r="BL1431" s="6">
        <v>0</v>
      </c>
      <c r="BM1431" s="6">
        <v>0</v>
      </c>
      <c r="BN1431" s="6">
        <v>0</v>
      </c>
      <c r="BO1431" s="6">
        <v>0</v>
      </c>
    </row>
    <row r="1432" spans="3:67" ht="19.5" customHeight="1">
      <c r="C1432" s="14">
        <v>70405009</v>
      </c>
      <c r="D1432" s="15" t="s">
        <v>671</v>
      </c>
      <c r="E1432" s="14">
        <v>1</v>
      </c>
      <c r="F1432" s="14">
        <v>60010300</v>
      </c>
      <c r="G1432" s="14">
        <v>0</v>
      </c>
      <c r="H1432" s="13">
        <v>0</v>
      </c>
      <c r="I1432" s="14">
        <v>1</v>
      </c>
      <c r="J1432" s="14">
        <v>0</v>
      </c>
      <c r="K1432" s="14">
        <v>0</v>
      </c>
      <c r="L1432" s="14">
        <v>0</v>
      </c>
      <c r="M1432" s="14">
        <v>0</v>
      </c>
      <c r="N1432" s="11">
        <v>2</v>
      </c>
      <c r="O1432" s="14">
        <v>2</v>
      </c>
      <c r="P1432" s="14">
        <v>0.8</v>
      </c>
      <c r="Q1432" s="14">
        <v>0</v>
      </c>
      <c r="R1432" s="6">
        <v>0</v>
      </c>
      <c r="S1432" s="13">
        <v>0</v>
      </c>
      <c r="T1432" s="11">
        <v>1</v>
      </c>
      <c r="U1432" s="14">
        <v>2</v>
      </c>
      <c r="V1432" s="14">
        <v>0</v>
      </c>
      <c r="W1432" s="14">
        <v>5</v>
      </c>
      <c r="X1432" s="14">
        <v>0</v>
      </c>
      <c r="Y1432" s="14">
        <v>0</v>
      </c>
      <c r="Z1432" s="14">
        <v>0</v>
      </c>
      <c r="AA1432" s="14">
        <v>0</v>
      </c>
      <c r="AB1432" s="11">
        <v>0</v>
      </c>
      <c r="AC1432" s="14">
        <v>0</v>
      </c>
      <c r="AD1432" s="14">
        <v>30</v>
      </c>
      <c r="AE1432" s="14">
        <v>1</v>
      </c>
      <c r="AF1432" s="14">
        <v>1</v>
      </c>
      <c r="AG1432" s="6">
        <v>2</v>
      </c>
      <c r="AH1432" s="6">
        <v>2</v>
      </c>
      <c r="AI1432" s="6">
        <v>0</v>
      </c>
      <c r="AJ1432" s="6">
        <v>1.5</v>
      </c>
      <c r="AK1432" s="14">
        <v>0</v>
      </c>
      <c r="AL1432" s="14">
        <v>0</v>
      </c>
      <c r="AM1432" s="14">
        <v>0</v>
      </c>
      <c r="AN1432" s="14">
        <v>1</v>
      </c>
      <c r="AO1432" s="14">
        <v>30000</v>
      </c>
      <c r="AP1432" s="14">
        <v>0</v>
      </c>
      <c r="AQ1432" s="14">
        <v>4</v>
      </c>
      <c r="AR1432" s="6">
        <v>0</v>
      </c>
      <c r="AS1432" s="14" t="s">
        <v>158</v>
      </c>
      <c r="AT1432" s="15" t="s">
        <v>159</v>
      </c>
      <c r="AU1432" s="14" t="s">
        <v>356</v>
      </c>
      <c r="AV1432" s="14">
        <v>10003002</v>
      </c>
      <c r="AW1432" s="14">
        <v>70405007</v>
      </c>
      <c r="AX1432" s="15" t="s">
        <v>380</v>
      </c>
      <c r="AY1432" s="15">
        <v>0</v>
      </c>
      <c r="AZ1432" s="13">
        <v>0</v>
      </c>
      <c r="BA1432" s="13">
        <v>0</v>
      </c>
      <c r="BB1432" s="68" t="s">
        <v>512</v>
      </c>
      <c r="BC1432" s="14">
        <v>0</v>
      </c>
      <c r="BD1432" s="11">
        <v>0</v>
      </c>
      <c r="BE1432" s="14">
        <v>0</v>
      </c>
      <c r="BF1432" s="14">
        <v>0</v>
      </c>
      <c r="BG1432" s="14">
        <v>0</v>
      </c>
      <c r="BH1432" s="14">
        <v>0</v>
      </c>
      <c r="BI1432" s="9">
        <v>0</v>
      </c>
      <c r="BJ1432" s="6">
        <v>0</v>
      </c>
      <c r="BK1432" s="6">
        <v>0</v>
      </c>
      <c r="BL1432" s="6">
        <v>0</v>
      </c>
      <c r="BM1432" s="6">
        <v>0</v>
      </c>
      <c r="BN1432" s="6">
        <v>0</v>
      </c>
      <c r="BO1432" s="6">
        <v>0</v>
      </c>
    </row>
    <row r="1433" spans="3:67" ht="19.5" customHeight="1">
      <c r="C1433" s="14">
        <v>70501001</v>
      </c>
      <c r="D1433" s="12" t="s">
        <v>388</v>
      </c>
      <c r="E1433" s="11">
        <v>1</v>
      </c>
      <c r="F1433" s="11">
        <v>60010300</v>
      </c>
      <c r="G1433" s="14">
        <v>0</v>
      </c>
      <c r="H1433" s="13">
        <v>0</v>
      </c>
      <c r="I1433" s="14">
        <v>1</v>
      </c>
      <c r="J1433" s="14">
        <v>0</v>
      </c>
      <c r="K1433" s="14">
        <v>0</v>
      </c>
      <c r="L1433" s="11">
        <v>0</v>
      </c>
      <c r="M1433" s="11">
        <v>0</v>
      </c>
      <c r="N1433" s="11">
        <v>2</v>
      </c>
      <c r="O1433" s="11">
        <v>2</v>
      </c>
      <c r="P1433" s="11">
        <v>0.8</v>
      </c>
      <c r="Q1433" s="11">
        <v>0</v>
      </c>
      <c r="R1433" s="6">
        <v>0</v>
      </c>
      <c r="S1433" s="11">
        <v>0</v>
      </c>
      <c r="T1433" s="11">
        <v>1</v>
      </c>
      <c r="U1433" s="11">
        <v>2</v>
      </c>
      <c r="V1433" s="11">
        <v>0</v>
      </c>
      <c r="W1433" s="11">
        <v>0</v>
      </c>
      <c r="X1433" s="11">
        <v>0</v>
      </c>
      <c r="Y1433" s="11">
        <v>0</v>
      </c>
      <c r="Z1433" s="11">
        <v>0</v>
      </c>
      <c r="AA1433" s="11">
        <v>0</v>
      </c>
      <c r="AB1433" s="11">
        <v>0</v>
      </c>
      <c r="AC1433" s="11">
        <v>0</v>
      </c>
      <c r="AD1433" s="11">
        <v>15</v>
      </c>
      <c r="AE1433" s="11">
        <v>0</v>
      </c>
      <c r="AF1433" s="11">
        <v>0</v>
      </c>
      <c r="AG1433" s="6">
        <v>2</v>
      </c>
      <c r="AH1433" s="6">
        <v>2</v>
      </c>
      <c r="AI1433" s="6">
        <v>0</v>
      </c>
      <c r="AJ1433" s="6">
        <v>1.5</v>
      </c>
      <c r="AK1433" s="11">
        <v>0</v>
      </c>
      <c r="AL1433" s="11">
        <v>0</v>
      </c>
      <c r="AM1433" s="11">
        <v>0</v>
      </c>
      <c r="AN1433" s="11">
        <v>1</v>
      </c>
      <c r="AO1433" s="11">
        <v>3000</v>
      </c>
      <c r="AP1433" s="11">
        <v>0.5</v>
      </c>
      <c r="AQ1433" s="11">
        <v>0</v>
      </c>
      <c r="AR1433" s="6">
        <v>0</v>
      </c>
      <c r="AS1433" s="11" t="s">
        <v>158</v>
      </c>
      <c r="AT1433" s="15" t="s">
        <v>159</v>
      </c>
      <c r="AU1433" s="11" t="s">
        <v>356</v>
      </c>
      <c r="AV1433" s="14">
        <v>0</v>
      </c>
      <c r="AW1433" s="14">
        <v>0</v>
      </c>
      <c r="AX1433" s="12" t="s">
        <v>344</v>
      </c>
      <c r="AY1433" s="11" t="s">
        <v>1945</v>
      </c>
      <c r="AZ1433" s="13">
        <v>0</v>
      </c>
      <c r="BA1433" s="13">
        <v>0</v>
      </c>
      <c r="BB1433" s="37" t="s">
        <v>1940</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70501002</v>
      </c>
      <c r="D1434" s="15" t="s">
        <v>458</v>
      </c>
      <c r="E1434" s="14">
        <v>1</v>
      </c>
      <c r="F1434" s="14">
        <v>60010500</v>
      </c>
      <c r="G1434" s="14">
        <v>0</v>
      </c>
      <c r="H1434" s="13">
        <v>0</v>
      </c>
      <c r="I1434" s="14">
        <v>1</v>
      </c>
      <c r="J1434" s="14">
        <v>0</v>
      </c>
      <c r="K1434" s="14">
        <v>0</v>
      </c>
      <c r="L1434" s="14">
        <v>0</v>
      </c>
      <c r="M1434" s="14">
        <v>0</v>
      </c>
      <c r="N1434" s="11">
        <v>2</v>
      </c>
      <c r="O1434" s="14">
        <v>1</v>
      </c>
      <c r="P1434" s="14">
        <v>0.05</v>
      </c>
      <c r="Q1434" s="14">
        <v>0</v>
      </c>
      <c r="R1434" s="6">
        <v>0</v>
      </c>
      <c r="S1434" s="13">
        <v>0</v>
      </c>
      <c r="T1434" s="11">
        <v>1</v>
      </c>
      <c r="U1434" s="14">
        <v>1</v>
      </c>
      <c r="V1434" s="14">
        <v>0</v>
      </c>
      <c r="W1434" s="14">
        <v>2</v>
      </c>
      <c r="X1434" s="14">
        <v>0</v>
      </c>
      <c r="Y1434" s="14">
        <v>0</v>
      </c>
      <c r="Z1434" s="14">
        <v>0</v>
      </c>
      <c r="AA1434" s="14">
        <v>0</v>
      </c>
      <c r="AB1434" s="11">
        <v>0</v>
      </c>
      <c r="AC1434" s="14">
        <v>0</v>
      </c>
      <c r="AD1434" s="14">
        <v>10</v>
      </c>
      <c r="AE1434" s="14">
        <v>0</v>
      </c>
      <c r="AF1434" s="14">
        <v>0</v>
      </c>
      <c r="AG1434" s="6">
        <v>7</v>
      </c>
      <c r="AH1434" s="6">
        <v>0</v>
      </c>
      <c r="AI1434" s="6">
        <v>0</v>
      </c>
      <c r="AJ1434" s="6">
        <v>0</v>
      </c>
      <c r="AK1434" s="14">
        <v>0</v>
      </c>
      <c r="AL1434" s="14">
        <v>0</v>
      </c>
      <c r="AM1434" s="14">
        <v>0</v>
      </c>
      <c r="AN1434" s="14">
        <v>0</v>
      </c>
      <c r="AO1434" s="14">
        <v>1000</v>
      </c>
      <c r="AP1434" s="14">
        <v>0.5</v>
      </c>
      <c r="AQ1434" s="14">
        <v>0</v>
      </c>
      <c r="AR1434" s="6">
        <v>0</v>
      </c>
      <c r="AS1434" s="14" t="s">
        <v>426</v>
      </c>
      <c r="AT1434" s="15" t="s">
        <v>459</v>
      </c>
      <c r="AU1434" s="14">
        <v>0</v>
      </c>
      <c r="AV1434" s="14">
        <v>10007001</v>
      </c>
      <c r="AW1434" s="14">
        <v>0</v>
      </c>
      <c r="AX1434" s="15" t="s">
        <v>160</v>
      </c>
      <c r="AY1434" s="15" t="s">
        <v>158</v>
      </c>
      <c r="AZ1434" s="13">
        <v>0</v>
      </c>
      <c r="BA1434" s="13">
        <v>0</v>
      </c>
      <c r="BB1434" s="68" t="s">
        <v>460</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70501003</v>
      </c>
      <c r="D1435" s="15" t="s">
        <v>352</v>
      </c>
      <c r="E1435" s="14">
        <v>1</v>
      </c>
      <c r="F1435" s="14">
        <v>60010500</v>
      </c>
      <c r="G1435" s="14">
        <v>0</v>
      </c>
      <c r="H1435" s="13">
        <v>0</v>
      </c>
      <c r="I1435" s="14">
        <v>1</v>
      </c>
      <c r="J1435" s="14">
        <v>0</v>
      </c>
      <c r="K1435" s="14">
        <v>0</v>
      </c>
      <c r="L1435" s="14">
        <v>0</v>
      </c>
      <c r="M1435" s="14">
        <v>0</v>
      </c>
      <c r="N1435" s="11">
        <v>2</v>
      </c>
      <c r="O1435" s="14">
        <v>2</v>
      </c>
      <c r="P1435" s="14">
        <v>0.6</v>
      </c>
      <c r="Q1435" s="14">
        <v>0</v>
      </c>
      <c r="R1435" s="6">
        <v>0</v>
      </c>
      <c r="S1435" s="13">
        <v>0</v>
      </c>
      <c r="T1435" s="11">
        <v>1</v>
      </c>
      <c r="U1435" s="14">
        <v>2</v>
      </c>
      <c r="V1435" s="14">
        <v>0</v>
      </c>
      <c r="W1435" s="14">
        <v>0</v>
      </c>
      <c r="X1435" s="14">
        <v>0</v>
      </c>
      <c r="Y1435" s="14">
        <v>0</v>
      </c>
      <c r="Z1435" s="14">
        <v>0</v>
      </c>
      <c r="AA1435" s="14">
        <v>0</v>
      </c>
      <c r="AB1435" s="11">
        <v>0</v>
      </c>
      <c r="AC1435" s="14">
        <v>0</v>
      </c>
      <c r="AD1435" s="14">
        <v>20</v>
      </c>
      <c r="AE1435" s="14">
        <v>0</v>
      </c>
      <c r="AF1435" s="14">
        <v>0</v>
      </c>
      <c r="AG1435" s="6">
        <v>2</v>
      </c>
      <c r="AH1435" s="6">
        <v>0</v>
      </c>
      <c r="AI1435" s="6">
        <v>0</v>
      </c>
      <c r="AJ1435" s="6">
        <v>0</v>
      </c>
      <c r="AK1435" s="14">
        <v>0</v>
      </c>
      <c r="AL1435" s="14">
        <v>0</v>
      </c>
      <c r="AM1435" s="14">
        <v>0</v>
      </c>
      <c r="AN1435" s="14">
        <v>0</v>
      </c>
      <c r="AO1435" s="14">
        <v>1000</v>
      </c>
      <c r="AP1435" s="14">
        <v>0</v>
      </c>
      <c r="AQ1435" s="14">
        <v>0</v>
      </c>
      <c r="AR1435" s="6">
        <v>90401004</v>
      </c>
      <c r="AS1435" s="14" t="s">
        <v>158</v>
      </c>
      <c r="AT1435" s="15" t="s">
        <v>158</v>
      </c>
      <c r="AU1435" s="14" t="s">
        <v>247</v>
      </c>
      <c r="AV1435" s="14">
        <v>0</v>
      </c>
      <c r="AW1435" s="14">
        <v>40000003</v>
      </c>
      <c r="AX1435" s="15" t="s">
        <v>160</v>
      </c>
      <c r="AY1435" s="15" t="s">
        <v>158</v>
      </c>
      <c r="AZ1435" s="13">
        <v>0</v>
      </c>
      <c r="BA1435" s="13">
        <v>0</v>
      </c>
      <c r="BB1435" s="68" t="s">
        <v>510</v>
      </c>
      <c r="BC1435" s="14">
        <v>0</v>
      </c>
      <c r="BD1435" s="11">
        <v>0</v>
      </c>
      <c r="BE1435" s="14">
        <v>0</v>
      </c>
      <c r="BF1435" s="14">
        <v>0</v>
      </c>
      <c r="BG1435" s="14">
        <v>0</v>
      </c>
      <c r="BH1435" s="14">
        <v>0</v>
      </c>
      <c r="BI1435" s="9">
        <v>0</v>
      </c>
      <c r="BJ1435" s="6">
        <v>0</v>
      </c>
      <c r="BK1435" s="6">
        <v>0</v>
      </c>
      <c r="BL1435" s="6">
        <v>0</v>
      </c>
      <c r="BM1435" s="6">
        <v>0</v>
      </c>
      <c r="BN1435" s="6">
        <v>0</v>
      </c>
      <c r="BO1435" s="6">
        <v>0</v>
      </c>
    </row>
    <row r="1436" spans="3:67" ht="20.100000000000001" customHeight="1">
      <c r="C1436" s="14">
        <v>70501004</v>
      </c>
      <c r="D1436" s="15" t="s">
        <v>466</v>
      </c>
      <c r="E1436" s="14">
        <v>1</v>
      </c>
      <c r="F1436" s="14">
        <v>60010500</v>
      </c>
      <c r="G1436" s="14">
        <v>0</v>
      </c>
      <c r="H1436" s="13">
        <v>0</v>
      </c>
      <c r="I1436" s="14">
        <v>1</v>
      </c>
      <c r="J1436" s="14">
        <v>0</v>
      </c>
      <c r="K1436" s="14">
        <v>0</v>
      </c>
      <c r="L1436" s="14">
        <v>0</v>
      </c>
      <c r="M1436" s="14">
        <v>0</v>
      </c>
      <c r="N1436" s="11">
        <v>2</v>
      </c>
      <c r="O1436" s="14">
        <v>2</v>
      </c>
      <c r="P1436" s="14">
        <v>0.3</v>
      </c>
      <c r="Q1436" s="14">
        <v>0</v>
      </c>
      <c r="R1436" s="6">
        <v>0</v>
      </c>
      <c r="S1436" s="13">
        <v>0</v>
      </c>
      <c r="T1436" s="11">
        <v>1</v>
      </c>
      <c r="U1436" s="14">
        <v>2</v>
      </c>
      <c r="V1436" s="14">
        <v>0</v>
      </c>
      <c r="W1436" s="14">
        <v>0</v>
      </c>
      <c r="X1436" s="14">
        <v>0</v>
      </c>
      <c r="Y1436" s="14">
        <v>0</v>
      </c>
      <c r="Z1436" s="14">
        <v>0</v>
      </c>
      <c r="AA1436" s="14">
        <v>0</v>
      </c>
      <c r="AB1436" s="11">
        <v>0</v>
      </c>
      <c r="AC1436" s="14">
        <v>0</v>
      </c>
      <c r="AD1436" s="11">
        <v>15</v>
      </c>
      <c r="AE1436" s="14">
        <v>0</v>
      </c>
      <c r="AF1436" s="14">
        <v>0</v>
      </c>
      <c r="AG1436" s="6">
        <v>2</v>
      </c>
      <c r="AH1436" s="6">
        <v>0</v>
      </c>
      <c r="AI1436" s="6">
        <v>0</v>
      </c>
      <c r="AJ1436" s="6">
        <v>0</v>
      </c>
      <c r="AK1436" s="14">
        <v>0</v>
      </c>
      <c r="AL1436" s="14">
        <v>0</v>
      </c>
      <c r="AM1436" s="14">
        <v>0</v>
      </c>
      <c r="AN1436" s="14">
        <v>0</v>
      </c>
      <c r="AO1436" s="14">
        <v>1000</v>
      </c>
      <c r="AP1436" s="14">
        <v>0</v>
      </c>
      <c r="AQ1436" s="14">
        <v>0</v>
      </c>
      <c r="AR1436" s="6">
        <v>90304001</v>
      </c>
      <c r="AS1436" s="14" t="s">
        <v>158</v>
      </c>
      <c r="AT1436" s="15" t="s">
        <v>214</v>
      </c>
      <c r="AU1436" s="14" t="s">
        <v>247</v>
      </c>
      <c r="AV1436" s="14">
        <v>0</v>
      </c>
      <c r="AW1436" s="14">
        <v>0</v>
      </c>
      <c r="AX1436" s="15" t="s">
        <v>160</v>
      </c>
      <c r="AY1436" s="15" t="s">
        <v>158</v>
      </c>
      <c r="AZ1436" s="13">
        <v>0</v>
      </c>
      <c r="BA1436" s="13">
        <v>0</v>
      </c>
      <c r="BB1436" s="68" t="s">
        <v>1946</v>
      </c>
      <c r="BC1436" s="14">
        <v>0</v>
      </c>
      <c r="BD1436" s="11">
        <v>0</v>
      </c>
      <c r="BE1436" s="14">
        <v>0</v>
      </c>
      <c r="BF1436" s="14">
        <v>0</v>
      </c>
      <c r="BG1436" s="14">
        <v>0</v>
      </c>
      <c r="BH1436" s="14">
        <v>0</v>
      </c>
      <c r="BI1436" s="9">
        <v>0</v>
      </c>
      <c r="BJ1436" s="6">
        <v>0</v>
      </c>
      <c r="BK1436" s="6">
        <v>0</v>
      </c>
      <c r="BL1436" s="6">
        <v>0</v>
      </c>
      <c r="BM1436" s="6">
        <v>0</v>
      </c>
      <c r="BN1436" s="6">
        <v>0</v>
      </c>
      <c r="BO1436" s="6">
        <v>0</v>
      </c>
    </row>
    <row r="1437" spans="3:67" ht="20.100000000000001" customHeight="1">
      <c r="C1437" s="14">
        <v>70501005</v>
      </c>
      <c r="D1437" s="12" t="s">
        <v>1923</v>
      </c>
      <c r="E1437" s="14">
        <v>1</v>
      </c>
      <c r="F1437" s="11">
        <v>60010300</v>
      </c>
      <c r="G1437" s="14">
        <v>0</v>
      </c>
      <c r="H1437" s="13">
        <v>0</v>
      </c>
      <c r="I1437" s="14">
        <v>1</v>
      </c>
      <c r="J1437" s="14">
        <v>0</v>
      </c>
      <c r="K1437" s="14">
        <v>0</v>
      </c>
      <c r="L1437" s="11">
        <v>0</v>
      </c>
      <c r="M1437" s="11">
        <v>0</v>
      </c>
      <c r="N1437" s="11">
        <v>2</v>
      </c>
      <c r="O1437" s="11">
        <v>1</v>
      </c>
      <c r="P1437" s="11">
        <v>0.3</v>
      </c>
      <c r="Q1437" s="11">
        <v>0</v>
      </c>
      <c r="R1437" s="6">
        <v>0</v>
      </c>
      <c r="S1437" s="11">
        <v>0</v>
      </c>
      <c r="T1437" s="11">
        <v>1</v>
      </c>
      <c r="U1437" s="11">
        <v>2</v>
      </c>
      <c r="V1437" s="11">
        <v>0</v>
      </c>
      <c r="W1437" s="11">
        <v>3</v>
      </c>
      <c r="X1437" s="11">
        <v>350</v>
      </c>
      <c r="Y1437" s="11">
        <v>0</v>
      </c>
      <c r="Z1437" s="11">
        <v>0</v>
      </c>
      <c r="AA1437" s="11">
        <v>0</v>
      </c>
      <c r="AB1437" s="11">
        <v>0</v>
      </c>
      <c r="AC1437" s="11">
        <v>0</v>
      </c>
      <c r="AD1437" s="11">
        <v>9</v>
      </c>
      <c r="AE1437" s="11">
        <v>2</v>
      </c>
      <c r="AF1437" s="11" t="s">
        <v>167</v>
      </c>
      <c r="AG1437" s="6">
        <v>0</v>
      </c>
      <c r="AH1437" s="6">
        <v>2</v>
      </c>
      <c r="AI1437" s="6">
        <v>0</v>
      </c>
      <c r="AJ1437" s="6">
        <v>1.5</v>
      </c>
      <c r="AK1437" s="11">
        <v>0</v>
      </c>
      <c r="AL1437" s="11">
        <v>0</v>
      </c>
      <c r="AM1437" s="11">
        <v>0</v>
      </c>
      <c r="AN1437" s="11">
        <v>1.5</v>
      </c>
      <c r="AO1437" s="11">
        <v>3000</v>
      </c>
      <c r="AP1437" s="11">
        <v>1</v>
      </c>
      <c r="AQ1437" s="11">
        <v>0</v>
      </c>
      <c r="AR1437" s="6">
        <v>0</v>
      </c>
      <c r="AS1437" s="11" t="s">
        <v>1924</v>
      </c>
      <c r="AT1437" s="15" t="s">
        <v>398</v>
      </c>
      <c r="AU1437" s="11" t="s">
        <v>356</v>
      </c>
      <c r="AV1437" s="14">
        <v>10000007</v>
      </c>
      <c r="AW1437" s="14">
        <v>70401006</v>
      </c>
      <c r="AX1437" s="12" t="s">
        <v>160</v>
      </c>
      <c r="AY1437" s="11">
        <v>0</v>
      </c>
      <c r="AZ1437" s="13">
        <v>0</v>
      </c>
      <c r="BA1437" s="13">
        <v>0</v>
      </c>
      <c r="BB1437" s="37" t="s">
        <v>1925</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19.5" customHeight="1">
      <c r="C1438" s="14">
        <v>70501006</v>
      </c>
      <c r="D1438" s="15" t="s">
        <v>671</v>
      </c>
      <c r="E1438" s="14">
        <v>1</v>
      </c>
      <c r="F1438" s="14">
        <v>60010300</v>
      </c>
      <c r="G1438" s="14">
        <v>0</v>
      </c>
      <c r="H1438" s="13">
        <v>0</v>
      </c>
      <c r="I1438" s="14">
        <v>1</v>
      </c>
      <c r="J1438" s="14">
        <v>0</v>
      </c>
      <c r="K1438" s="14">
        <v>0</v>
      </c>
      <c r="L1438" s="14">
        <v>0</v>
      </c>
      <c r="M1438" s="14">
        <v>0</v>
      </c>
      <c r="N1438" s="11">
        <v>2</v>
      </c>
      <c r="O1438" s="14">
        <v>2</v>
      </c>
      <c r="P1438" s="14">
        <v>0.8</v>
      </c>
      <c r="Q1438" s="14">
        <v>0</v>
      </c>
      <c r="R1438" s="6">
        <v>0</v>
      </c>
      <c r="S1438" s="13">
        <v>0</v>
      </c>
      <c r="T1438" s="11">
        <v>1</v>
      </c>
      <c r="U1438" s="14">
        <v>2</v>
      </c>
      <c r="V1438" s="14">
        <v>0</v>
      </c>
      <c r="W1438" s="14">
        <v>5</v>
      </c>
      <c r="X1438" s="14">
        <v>0</v>
      </c>
      <c r="Y1438" s="14">
        <v>0</v>
      </c>
      <c r="Z1438" s="14">
        <v>0</v>
      </c>
      <c r="AA1438" s="14">
        <v>0</v>
      </c>
      <c r="AB1438" s="11">
        <v>0</v>
      </c>
      <c r="AC1438" s="14">
        <v>0</v>
      </c>
      <c r="AD1438" s="14">
        <v>30</v>
      </c>
      <c r="AE1438" s="14">
        <v>1</v>
      </c>
      <c r="AF1438" s="14">
        <v>1</v>
      </c>
      <c r="AG1438" s="6">
        <v>2</v>
      </c>
      <c r="AH1438" s="6">
        <v>2</v>
      </c>
      <c r="AI1438" s="6">
        <v>0</v>
      </c>
      <c r="AJ1438" s="6">
        <v>1.5</v>
      </c>
      <c r="AK1438" s="14">
        <v>0</v>
      </c>
      <c r="AL1438" s="14">
        <v>0</v>
      </c>
      <c r="AM1438" s="14">
        <v>0</v>
      </c>
      <c r="AN1438" s="14">
        <v>1</v>
      </c>
      <c r="AO1438" s="14">
        <v>30000</v>
      </c>
      <c r="AP1438" s="14">
        <v>0</v>
      </c>
      <c r="AQ1438" s="14">
        <v>4</v>
      </c>
      <c r="AR1438" s="6">
        <v>0</v>
      </c>
      <c r="AS1438" s="14" t="s">
        <v>158</v>
      </c>
      <c r="AT1438" s="15" t="s">
        <v>159</v>
      </c>
      <c r="AU1438" s="14" t="s">
        <v>356</v>
      </c>
      <c r="AV1438" s="14">
        <v>10003002</v>
      </c>
      <c r="AW1438" s="14">
        <v>70405007</v>
      </c>
      <c r="AX1438" s="15" t="s">
        <v>380</v>
      </c>
      <c r="AY1438" s="15">
        <v>0</v>
      </c>
      <c r="AZ1438" s="13">
        <v>0</v>
      </c>
      <c r="BA1438" s="13">
        <v>0</v>
      </c>
      <c r="BB1438" s="68" t="s">
        <v>512</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70502001</v>
      </c>
      <c r="D1439" s="12" t="s">
        <v>391</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11">
        <v>1</v>
      </c>
      <c r="U1439" s="11">
        <v>2</v>
      </c>
      <c r="V1439" s="11">
        <v>0</v>
      </c>
      <c r="W1439" s="11">
        <v>3</v>
      </c>
      <c r="X1439" s="11">
        <v>0</v>
      </c>
      <c r="Y1439" s="11">
        <v>1</v>
      </c>
      <c r="Z1439" s="11">
        <v>0</v>
      </c>
      <c r="AA1439" s="11">
        <v>0</v>
      </c>
      <c r="AB1439" s="11">
        <v>0</v>
      </c>
      <c r="AC1439" s="11">
        <v>0</v>
      </c>
      <c r="AD1439" s="11">
        <v>12</v>
      </c>
      <c r="AE1439" s="11">
        <v>1</v>
      </c>
      <c r="AF1439" s="11" t="s">
        <v>392</v>
      </c>
      <c r="AG1439" s="6">
        <v>1</v>
      </c>
      <c r="AH1439" s="6">
        <v>1</v>
      </c>
      <c r="AI1439" s="6">
        <v>0</v>
      </c>
      <c r="AJ1439" s="6">
        <v>3</v>
      </c>
      <c r="AK1439" s="11">
        <v>0</v>
      </c>
      <c r="AL1439" s="11">
        <v>0</v>
      </c>
      <c r="AM1439" s="11">
        <v>0</v>
      </c>
      <c r="AN1439" s="11">
        <v>3</v>
      </c>
      <c r="AO1439" s="11">
        <v>5000</v>
      </c>
      <c r="AP1439" s="11">
        <v>2.5</v>
      </c>
      <c r="AQ1439" s="11">
        <v>0</v>
      </c>
      <c r="AR1439" s="6">
        <v>0</v>
      </c>
      <c r="AS1439" s="11" t="s">
        <v>158</v>
      </c>
      <c r="AT1439" s="15" t="s">
        <v>214</v>
      </c>
      <c r="AU1439" s="11" t="s">
        <v>349</v>
      </c>
      <c r="AV1439" s="14">
        <v>10000007</v>
      </c>
      <c r="AW1439" s="14">
        <v>70107001</v>
      </c>
      <c r="AX1439" s="12" t="s">
        <v>160</v>
      </c>
      <c r="AY1439" s="11">
        <v>0</v>
      </c>
      <c r="AZ1439" s="13">
        <v>0</v>
      </c>
      <c r="BA1439" s="13">
        <v>0</v>
      </c>
      <c r="BB1439" s="37" t="s">
        <v>393</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70502002</v>
      </c>
      <c r="D1440" s="12" t="s">
        <v>427</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12</v>
      </c>
      <c r="AE1440" s="11">
        <v>1</v>
      </c>
      <c r="AF1440" s="11">
        <v>3</v>
      </c>
      <c r="AG1440" s="6">
        <v>4</v>
      </c>
      <c r="AH1440" s="6">
        <v>1</v>
      </c>
      <c r="AI1440" s="6">
        <v>0</v>
      </c>
      <c r="AJ1440" s="6">
        <v>1.5</v>
      </c>
      <c r="AK1440" s="11">
        <v>0</v>
      </c>
      <c r="AL1440" s="11">
        <v>0</v>
      </c>
      <c r="AM1440" s="11">
        <v>0</v>
      </c>
      <c r="AN1440" s="11">
        <v>3</v>
      </c>
      <c r="AO1440" s="11">
        <v>5000</v>
      </c>
      <c r="AP1440" s="11">
        <v>3</v>
      </c>
      <c r="AQ1440" s="11">
        <v>0</v>
      </c>
      <c r="AR1440" s="6">
        <v>0</v>
      </c>
      <c r="AS1440" s="11" t="s">
        <v>158</v>
      </c>
      <c r="AT1440" s="15" t="s">
        <v>159</v>
      </c>
      <c r="AU1440" s="11" t="s">
        <v>349</v>
      </c>
      <c r="AV1440" s="14">
        <v>10000007</v>
      </c>
      <c r="AW1440" s="14">
        <v>70103003</v>
      </c>
      <c r="AX1440" s="12" t="s">
        <v>160</v>
      </c>
      <c r="AY1440" s="11" t="s">
        <v>1947</v>
      </c>
      <c r="AZ1440" s="13">
        <v>0</v>
      </c>
      <c r="BA1440" s="13">
        <v>0</v>
      </c>
      <c r="BB1440" s="37" t="s">
        <v>429</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20.100000000000001" customHeight="1">
      <c r="C1441" s="14">
        <v>70502003</v>
      </c>
      <c r="D1441" s="12" t="s">
        <v>430</v>
      </c>
      <c r="E1441" s="11">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0</v>
      </c>
      <c r="Z1441" s="11">
        <v>0</v>
      </c>
      <c r="AA1441" s="11">
        <v>0</v>
      </c>
      <c r="AB1441" s="11">
        <v>0</v>
      </c>
      <c r="AC1441" s="11">
        <v>0</v>
      </c>
      <c r="AD1441" s="11">
        <v>12</v>
      </c>
      <c r="AE1441" s="11">
        <v>1</v>
      </c>
      <c r="AF1441" s="11">
        <v>3</v>
      </c>
      <c r="AG1441" s="6">
        <v>6</v>
      </c>
      <c r="AH1441" s="6">
        <v>1</v>
      </c>
      <c r="AI1441" s="6">
        <v>0</v>
      </c>
      <c r="AJ1441" s="6">
        <v>1.5</v>
      </c>
      <c r="AK1441" s="11">
        <v>0</v>
      </c>
      <c r="AL1441" s="11">
        <v>0</v>
      </c>
      <c r="AM1441" s="11">
        <v>0</v>
      </c>
      <c r="AN1441" s="11">
        <v>3</v>
      </c>
      <c r="AO1441" s="11">
        <v>5000</v>
      </c>
      <c r="AP1441" s="11">
        <v>3</v>
      </c>
      <c r="AQ1441" s="11">
        <v>0</v>
      </c>
      <c r="AR1441" s="6">
        <v>0</v>
      </c>
      <c r="AS1441" s="11" t="s">
        <v>158</v>
      </c>
      <c r="AT1441" s="15" t="s">
        <v>197</v>
      </c>
      <c r="AU1441" s="11" t="s">
        <v>349</v>
      </c>
      <c r="AV1441" s="14">
        <v>10000007</v>
      </c>
      <c r="AW1441" s="14">
        <v>70103003</v>
      </c>
      <c r="AX1441" s="12" t="s">
        <v>160</v>
      </c>
      <c r="AY1441" s="11" t="s">
        <v>1948</v>
      </c>
      <c r="AZ1441" s="13">
        <v>0</v>
      </c>
      <c r="BA1441" s="13">
        <v>0</v>
      </c>
      <c r="BB1441" s="37" t="s">
        <v>432</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70502004</v>
      </c>
      <c r="D1442" s="15" t="s">
        <v>433</v>
      </c>
      <c r="E1442" s="14">
        <v>1</v>
      </c>
      <c r="F1442" s="14">
        <v>60010500</v>
      </c>
      <c r="G1442" s="14">
        <v>0</v>
      </c>
      <c r="H1442" s="13">
        <v>0</v>
      </c>
      <c r="I1442" s="14">
        <v>1</v>
      </c>
      <c r="J1442" s="14">
        <v>0</v>
      </c>
      <c r="K1442" s="14">
        <v>0</v>
      </c>
      <c r="L1442" s="14">
        <v>0</v>
      </c>
      <c r="M1442" s="14">
        <v>0</v>
      </c>
      <c r="N1442" s="11">
        <v>2</v>
      </c>
      <c r="O1442" s="14">
        <v>2</v>
      </c>
      <c r="P1442" s="14">
        <v>0.6</v>
      </c>
      <c r="Q1442" s="14">
        <v>0</v>
      </c>
      <c r="R1442" s="6">
        <v>0</v>
      </c>
      <c r="S1442" s="13">
        <v>0</v>
      </c>
      <c r="T1442" s="11">
        <v>1</v>
      </c>
      <c r="U1442" s="14">
        <v>2</v>
      </c>
      <c r="V1442" s="14">
        <v>0</v>
      </c>
      <c r="W1442" s="14">
        <v>0</v>
      </c>
      <c r="X1442" s="14">
        <v>0</v>
      </c>
      <c r="Y1442" s="14">
        <v>0</v>
      </c>
      <c r="Z1442" s="14">
        <v>0</v>
      </c>
      <c r="AA1442" s="14">
        <v>0</v>
      </c>
      <c r="AB1442" s="14">
        <v>0</v>
      </c>
      <c r="AC1442" s="14">
        <v>0</v>
      </c>
      <c r="AD1442" s="14">
        <v>20</v>
      </c>
      <c r="AE1442" s="14">
        <v>0</v>
      </c>
      <c r="AF1442" s="14">
        <v>0</v>
      </c>
      <c r="AG1442" s="6">
        <v>2</v>
      </c>
      <c r="AH1442" s="6">
        <v>0</v>
      </c>
      <c r="AI1442" s="6">
        <v>0</v>
      </c>
      <c r="AJ1442" s="6">
        <v>0</v>
      </c>
      <c r="AK1442" s="14">
        <v>0</v>
      </c>
      <c r="AL1442" s="14">
        <v>0</v>
      </c>
      <c r="AM1442" s="14">
        <v>0</v>
      </c>
      <c r="AN1442" s="14">
        <v>0</v>
      </c>
      <c r="AO1442" s="14">
        <v>1000</v>
      </c>
      <c r="AP1442" s="14">
        <v>0</v>
      </c>
      <c r="AQ1442" s="14">
        <v>0</v>
      </c>
      <c r="AR1442" s="6">
        <v>90102001</v>
      </c>
      <c r="AS1442" s="14" t="s">
        <v>158</v>
      </c>
      <c r="AT1442" s="15" t="s">
        <v>159</v>
      </c>
      <c r="AU1442" s="14" t="s">
        <v>247</v>
      </c>
      <c r="AV1442" s="14">
        <v>0</v>
      </c>
      <c r="AW1442" s="14">
        <v>40000003</v>
      </c>
      <c r="AX1442" s="15" t="s">
        <v>160</v>
      </c>
      <c r="AY1442" s="15" t="s">
        <v>158</v>
      </c>
      <c r="AZ1442" s="13">
        <v>0</v>
      </c>
      <c r="BA1442" s="13">
        <v>0</v>
      </c>
      <c r="BB1442" s="68" t="s">
        <v>434</v>
      </c>
      <c r="BC1442" s="14">
        <v>0</v>
      </c>
      <c r="BD1442" s="11">
        <v>0</v>
      </c>
      <c r="BE1442" s="14">
        <v>0</v>
      </c>
      <c r="BF1442" s="14">
        <v>0</v>
      </c>
      <c r="BG1442" s="14">
        <v>0</v>
      </c>
      <c r="BH1442" s="14">
        <v>0</v>
      </c>
      <c r="BI1442" s="9">
        <v>0</v>
      </c>
      <c r="BJ1442" s="6">
        <v>0</v>
      </c>
      <c r="BK1442" s="6">
        <v>0</v>
      </c>
      <c r="BL1442" s="6">
        <v>0</v>
      </c>
      <c r="BM1442" s="6">
        <v>0</v>
      </c>
      <c r="BN1442" s="6">
        <v>0</v>
      </c>
      <c r="BO1442" s="6">
        <v>0</v>
      </c>
    </row>
    <row r="1443" spans="3:67" ht="20.100000000000001" customHeight="1">
      <c r="C1443" s="14">
        <v>70502005</v>
      </c>
      <c r="D1443" s="15" t="s">
        <v>435</v>
      </c>
      <c r="E1443" s="14">
        <v>1</v>
      </c>
      <c r="F1443" s="14">
        <v>60010500</v>
      </c>
      <c r="G1443" s="14">
        <v>0</v>
      </c>
      <c r="H1443" s="13">
        <v>0</v>
      </c>
      <c r="I1443" s="14">
        <v>1</v>
      </c>
      <c r="J1443" s="14">
        <v>0</v>
      </c>
      <c r="K1443" s="14">
        <v>0</v>
      </c>
      <c r="L1443" s="14">
        <v>0</v>
      </c>
      <c r="M1443" s="14">
        <v>0</v>
      </c>
      <c r="N1443" s="11">
        <v>2</v>
      </c>
      <c r="O1443" s="14">
        <v>2</v>
      </c>
      <c r="P1443" s="14">
        <v>0.6</v>
      </c>
      <c r="Q1443" s="14">
        <v>0</v>
      </c>
      <c r="R1443" s="6">
        <v>0</v>
      </c>
      <c r="S1443" s="13">
        <v>0</v>
      </c>
      <c r="T1443" s="11">
        <v>1</v>
      </c>
      <c r="U1443" s="14">
        <v>2</v>
      </c>
      <c r="V1443" s="14">
        <v>0</v>
      </c>
      <c r="W1443" s="14">
        <v>0</v>
      </c>
      <c r="X1443" s="14">
        <v>0</v>
      </c>
      <c r="Y1443" s="14">
        <v>0</v>
      </c>
      <c r="Z1443" s="14">
        <v>0</v>
      </c>
      <c r="AA1443" s="14">
        <v>0</v>
      </c>
      <c r="AB1443" s="14">
        <v>0</v>
      </c>
      <c r="AC1443" s="14">
        <v>0</v>
      </c>
      <c r="AD1443" s="11">
        <v>99999</v>
      </c>
      <c r="AE1443" s="14">
        <v>0</v>
      </c>
      <c r="AF1443" s="14">
        <v>0</v>
      </c>
      <c r="AG1443" s="6">
        <v>2</v>
      </c>
      <c r="AH1443" s="6">
        <v>0</v>
      </c>
      <c r="AI1443" s="6">
        <v>0</v>
      </c>
      <c r="AJ1443" s="6">
        <v>0</v>
      </c>
      <c r="AK1443" s="14">
        <v>0</v>
      </c>
      <c r="AL1443" s="14">
        <v>0</v>
      </c>
      <c r="AM1443" s="14">
        <v>0</v>
      </c>
      <c r="AN1443" s="14">
        <v>0</v>
      </c>
      <c r="AO1443" s="14">
        <v>1000</v>
      </c>
      <c r="AP1443" s="14">
        <v>0</v>
      </c>
      <c r="AQ1443" s="14">
        <v>0</v>
      </c>
      <c r="AR1443" s="6">
        <v>90104002</v>
      </c>
      <c r="AS1443" s="14" t="s">
        <v>158</v>
      </c>
      <c r="AT1443" s="15" t="s">
        <v>159</v>
      </c>
      <c r="AU1443" s="14" t="s">
        <v>247</v>
      </c>
      <c r="AV1443" s="14">
        <v>0</v>
      </c>
      <c r="AW1443" s="14">
        <v>0</v>
      </c>
      <c r="AX1443" s="15" t="s">
        <v>160</v>
      </c>
      <c r="AY1443" s="15" t="s">
        <v>158</v>
      </c>
      <c r="AZ1443" s="13">
        <v>0</v>
      </c>
      <c r="BA1443" s="13">
        <v>0</v>
      </c>
      <c r="BB1443" s="68" t="s">
        <v>436</v>
      </c>
      <c r="BC1443" s="14">
        <v>0</v>
      </c>
      <c r="BD1443" s="11">
        <v>0</v>
      </c>
      <c r="BE1443" s="14">
        <v>0</v>
      </c>
      <c r="BF1443" s="14">
        <v>0</v>
      </c>
      <c r="BG1443" s="14">
        <v>0</v>
      </c>
      <c r="BH1443" s="14">
        <v>0</v>
      </c>
      <c r="BI1443" s="9">
        <v>0</v>
      </c>
      <c r="BJ1443" s="6">
        <v>0</v>
      </c>
      <c r="BK1443" s="6">
        <v>0</v>
      </c>
      <c r="BL1443" s="6">
        <v>0</v>
      </c>
      <c r="BM1443" s="6">
        <v>0</v>
      </c>
      <c r="BN1443" s="6">
        <v>0</v>
      </c>
      <c r="BO1443" s="6">
        <v>0</v>
      </c>
    </row>
    <row r="1444" spans="3:67" ht="19.5" customHeight="1">
      <c r="C1444" s="14">
        <v>70503001</v>
      </c>
      <c r="D1444" s="15" t="s">
        <v>468</v>
      </c>
      <c r="E1444" s="14">
        <v>1</v>
      </c>
      <c r="F1444" s="14">
        <v>60010300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3</v>
      </c>
      <c r="X1444" s="14">
        <v>0</v>
      </c>
      <c r="Y1444" s="14">
        <v>0</v>
      </c>
      <c r="Z1444" s="14">
        <v>0</v>
      </c>
      <c r="AA1444" s="14">
        <v>0</v>
      </c>
      <c r="AB1444" s="11">
        <v>0</v>
      </c>
      <c r="AC1444" s="14">
        <v>0</v>
      </c>
      <c r="AD1444" s="14">
        <v>20</v>
      </c>
      <c r="AE1444" s="14">
        <v>1</v>
      </c>
      <c r="AF1444" s="14">
        <v>1</v>
      </c>
      <c r="AG1444" s="6">
        <v>2</v>
      </c>
      <c r="AH1444" s="6">
        <v>2</v>
      </c>
      <c r="AI1444" s="6">
        <v>0</v>
      </c>
      <c r="AJ1444" s="6">
        <v>1.5</v>
      </c>
      <c r="AK1444" s="14">
        <v>0</v>
      </c>
      <c r="AL1444" s="14">
        <v>0</v>
      </c>
      <c r="AM1444" s="14">
        <v>0</v>
      </c>
      <c r="AN1444" s="14">
        <v>1</v>
      </c>
      <c r="AO1444" s="14">
        <v>30000</v>
      </c>
      <c r="AP1444" s="14">
        <v>0</v>
      </c>
      <c r="AQ1444" s="14">
        <v>4</v>
      </c>
      <c r="AR1444" s="6">
        <v>0</v>
      </c>
      <c r="AS1444" s="11" t="s">
        <v>426</v>
      </c>
      <c r="AT1444" s="15" t="s">
        <v>159</v>
      </c>
      <c r="AU1444" s="14" t="s">
        <v>356</v>
      </c>
      <c r="AV1444" s="14">
        <v>10003002</v>
      </c>
      <c r="AW1444" s="14">
        <v>70106005</v>
      </c>
      <c r="AX1444" s="15" t="s">
        <v>380</v>
      </c>
      <c r="AY1444" s="15">
        <v>0</v>
      </c>
      <c r="AZ1444" s="13">
        <v>0</v>
      </c>
      <c r="BA1444" s="13">
        <v>0</v>
      </c>
      <c r="BB1444" s="68" t="s">
        <v>604</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70503002</v>
      </c>
      <c r="D1445" s="12" t="s">
        <v>605</v>
      </c>
      <c r="E1445" s="14">
        <v>1</v>
      </c>
      <c r="F1445" s="11">
        <v>60010100</v>
      </c>
      <c r="G1445" s="14">
        <v>0</v>
      </c>
      <c r="H1445" s="13">
        <v>0</v>
      </c>
      <c r="I1445" s="14">
        <v>1</v>
      </c>
      <c r="J1445" s="14">
        <v>0</v>
      </c>
      <c r="K1445" s="14">
        <v>0</v>
      </c>
      <c r="L1445" s="11">
        <v>0</v>
      </c>
      <c r="M1445" s="11">
        <v>0</v>
      </c>
      <c r="N1445" s="11">
        <v>2</v>
      </c>
      <c r="O1445" s="11">
        <v>1</v>
      </c>
      <c r="P1445" s="11">
        <v>0.3</v>
      </c>
      <c r="Q1445" s="11">
        <v>0</v>
      </c>
      <c r="R1445" s="6">
        <v>0</v>
      </c>
      <c r="S1445" s="11">
        <v>0</v>
      </c>
      <c r="T1445" s="11">
        <v>1</v>
      </c>
      <c r="U1445" s="11">
        <v>2</v>
      </c>
      <c r="V1445" s="11">
        <v>0</v>
      </c>
      <c r="W1445" s="11">
        <v>2.5</v>
      </c>
      <c r="X1445" s="11">
        <v>0</v>
      </c>
      <c r="Y1445" s="11">
        <v>1</v>
      </c>
      <c r="Z1445" s="11">
        <v>0</v>
      </c>
      <c r="AA1445" s="11">
        <v>0</v>
      </c>
      <c r="AB1445" s="11">
        <v>0</v>
      </c>
      <c r="AC1445" s="11">
        <v>0</v>
      </c>
      <c r="AD1445" s="11">
        <v>12</v>
      </c>
      <c r="AE1445" s="11">
        <v>1</v>
      </c>
      <c r="AF1445" s="11">
        <v>3</v>
      </c>
      <c r="AG1445" s="6">
        <v>4</v>
      </c>
      <c r="AH1445" s="6">
        <v>1</v>
      </c>
      <c r="AI1445" s="6">
        <v>0</v>
      </c>
      <c r="AJ1445" s="6">
        <v>1.5</v>
      </c>
      <c r="AK1445" s="11">
        <v>0</v>
      </c>
      <c r="AL1445" s="11">
        <v>0</v>
      </c>
      <c r="AM1445" s="11">
        <v>0</v>
      </c>
      <c r="AN1445" s="11">
        <v>2.5</v>
      </c>
      <c r="AO1445" s="11">
        <v>5000</v>
      </c>
      <c r="AP1445" s="11">
        <v>2</v>
      </c>
      <c r="AQ1445" s="11">
        <v>0</v>
      </c>
      <c r="AR1445" s="6">
        <v>0</v>
      </c>
      <c r="AS1445" s="11">
        <v>0</v>
      </c>
      <c r="AT1445" s="15" t="s">
        <v>398</v>
      </c>
      <c r="AU1445" s="11" t="s">
        <v>349</v>
      </c>
      <c r="AV1445" s="14">
        <v>10000007</v>
      </c>
      <c r="AW1445" s="14">
        <v>70404002</v>
      </c>
      <c r="AX1445" s="12" t="s">
        <v>160</v>
      </c>
      <c r="AY1445" s="11" t="s">
        <v>1949</v>
      </c>
      <c r="AZ1445" s="13">
        <v>0</v>
      </c>
      <c r="BA1445" s="13">
        <v>0</v>
      </c>
      <c r="BB1445" s="37" t="s">
        <v>1937</v>
      </c>
      <c r="BC1445" s="11">
        <v>0</v>
      </c>
      <c r="BD1445" s="11">
        <v>0</v>
      </c>
      <c r="BE1445" s="11">
        <v>0</v>
      </c>
      <c r="BF1445" s="11">
        <v>0</v>
      </c>
      <c r="BG1445" s="11">
        <v>0</v>
      </c>
      <c r="BH1445" s="11">
        <v>0</v>
      </c>
      <c r="BI1445" s="9">
        <v>0</v>
      </c>
      <c r="BJ1445" s="6">
        <v>0</v>
      </c>
      <c r="BK1445" s="6">
        <v>0</v>
      </c>
      <c r="BL1445" s="6">
        <v>0</v>
      </c>
      <c r="BM1445" s="6">
        <v>0</v>
      </c>
      <c r="BN1445" s="6">
        <v>0</v>
      </c>
      <c r="BO1445" s="6">
        <v>0</v>
      </c>
    </row>
    <row r="1446" spans="3:67" ht="20.100000000000001" customHeight="1">
      <c r="C1446" s="14">
        <v>70503003</v>
      </c>
      <c r="D1446" s="15" t="s">
        <v>352</v>
      </c>
      <c r="E1446" s="14">
        <v>1</v>
      </c>
      <c r="F1446" s="14">
        <v>60010500</v>
      </c>
      <c r="G1446" s="14">
        <v>0</v>
      </c>
      <c r="H1446" s="13">
        <v>0</v>
      </c>
      <c r="I1446" s="14">
        <v>1</v>
      </c>
      <c r="J1446" s="14">
        <v>0</v>
      </c>
      <c r="K1446" s="14">
        <v>0</v>
      </c>
      <c r="L1446" s="14">
        <v>0</v>
      </c>
      <c r="M1446" s="14">
        <v>0</v>
      </c>
      <c r="N1446" s="11">
        <v>2</v>
      </c>
      <c r="O1446" s="14">
        <v>2</v>
      </c>
      <c r="P1446" s="14">
        <v>0.6</v>
      </c>
      <c r="Q1446" s="14">
        <v>0</v>
      </c>
      <c r="R1446" s="6">
        <v>0</v>
      </c>
      <c r="S1446" s="13">
        <v>0</v>
      </c>
      <c r="T1446" s="11">
        <v>1</v>
      </c>
      <c r="U1446" s="14">
        <v>2</v>
      </c>
      <c r="V1446" s="14">
        <v>0</v>
      </c>
      <c r="W1446" s="14">
        <v>0</v>
      </c>
      <c r="X1446" s="14">
        <v>0</v>
      </c>
      <c r="Y1446" s="14">
        <v>0</v>
      </c>
      <c r="Z1446" s="14">
        <v>0</v>
      </c>
      <c r="AA1446" s="14">
        <v>0</v>
      </c>
      <c r="AB1446" s="11">
        <v>0</v>
      </c>
      <c r="AC1446" s="14">
        <v>0</v>
      </c>
      <c r="AD1446" s="14">
        <v>20</v>
      </c>
      <c r="AE1446" s="14">
        <v>0</v>
      </c>
      <c r="AF1446" s="14">
        <v>0</v>
      </c>
      <c r="AG1446" s="6">
        <v>2</v>
      </c>
      <c r="AH1446" s="6">
        <v>0</v>
      </c>
      <c r="AI1446" s="6">
        <v>0</v>
      </c>
      <c r="AJ1446" s="6">
        <v>0</v>
      </c>
      <c r="AK1446" s="14">
        <v>0</v>
      </c>
      <c r="AL1446" s="14">
        <v>0</v>
      </c>
      <c r="AM1446" s="14">
        <v>0</v>
      </c>
      <c r="AN1446" s="14">
        <v>0</v>
      </c>
      <c r="AO1446" s="14">
        <v>1000</v>
      </c>
      <c r="AP1446" s="14">
        <v>0</v>
      </c>
      <c r="AQ1446" s="14">
        <v>0</v>
      </c>
      <c r="AR1446" s="6">
        <v>90401004</v>
      </c>
      <c r="AS1446" s="14" t="s">
        <v>158</v>
      </c>
      <c r="AT1446" s="15" t="s">
        <v>158</v>
      </c>
      <c r="AU1446" s="14" t="s">
        <v>247</v>
      </c>
      <c r="AV1446" s="14">
        <v>0</v>
      </c>
      <c r="AW1446" s="14">
        <v>40000003</v>
      </c>
      <c r="AX1446" s="15" t="s">
        <v>160</v>
      </c>
      <c r="AY1446" s="15" t="s">
        <v>158</v>
      </c>
      <c r="AZ1446" s="13">
        <v>0</v>
      </c>
      <c r="BA1446" s="13">
        <v>0</v>
      </c>
      <c r="BB1446" s="68" t="s">
        <v>501</v>
      </c>
      <c r="BC1446" s="14">
        <v>0</v>
      </c>
      <c r="BD1446" s="11">
        <v>0</v>
      </c>
      <c r="BE1446" s="14">
        <v>0</v>
      </c>
      <c r="BF1446" s="14">
        <v>0</v>
      </c>
      <c r="BG1446" s="14">
        <v>0</v>
      </c>
      <c r="BH1446" s="14">
        <v>0</v>
      </c>
      <c r="BI1446" s="9">
        <v>0</v>
      </c>
      <c r="BJ1446" s="6">
        <v>0</v>
      </c>
      <c r="BK1446" s="6">
        <v>0</v>
      </c>
      <c r="BL1446" s="6">
        <v>0</v>
      </c>
      <c r="BM1446" s="6">
        <v>0</v>
      </c>
      <c r="BN1446" s="6">
        <v>0</v>
      </c>
      <c r="BO1446" s="6">
        <v>0</v>
      </c>
    </row>
    <row r="1447" spans="3:67" ht="20.100000000000001" customHeight="1">
      <c r="C1447" s="14">
        <v>70503004</v>
      </c>
      <c r="D1447" s="15" t="s">
        <v>369</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15</v>
      </c>
      <c r="AE1447" s="14">
        <v>0</v>
      </c>
      <c r="AF1447" s="14">
        <v>0</v>
      </c>
      <c r="AG1447" s="6">
        <v>2</v>
      </c>
      <c r="AH1447" s="6">
        <v>0</v>
      </c>
      <c r="AI1447" s="6">
        <v>0</v>
      </c>
      <c r="AJ1447" s="6">
        <v>0</v>
      </c>
      <c r="AK1447" s="14">
        <v>0</v>
      </c>
      <c r="AL1447" s="14">
        <v>0</v>
      </c>
      <c r="AM1447" s="14">
        <v>0</v>
      </c>
      <c r="AN1447" s="14">
        <v>0</v>
      </c>
      <c r="AO1447" s="14">
        <v>1000</v>
      </c>
      <c r="AP1447" s="14">
        <v>0</v>
      </c>
      <c r="AQ1447" s="14">
        <v>0</v>
      </c>
      <c r="AR1447" s="6">
        <v>90402005</v>
      </c>
      <c r="AS1447" s="14" t="s">
        <v>158</v>
      </c>
      <c r="AT1447" s="15" t="s">
        <v>159</v>
      </c>
      <c r="AU1447" s="14" t="s">
        <v>247</v>
      </c>
      <c r="AV1447" s="14">
        <v>0</v>
      </c>
      <c r="AW1447" s="14">
        <v>0</v>
      </c>
      <c r="AX1447" s="15" t="s">
        <v>160</v>
      </c>
      <c r="AY1447" s="15" t="s">
        <v>158</v>
      </c>
      <c r="AZ1447" s="13">
        <v>0</v>
      </c>
      <c r="BA1447" s="13">
        <v>0</v>
      </c>
      <c r="BB1447" s="68" t="s">
        <v>465</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20.100000000000001" customHeight="1">
      <c r="C1448" s="14">
        <v>70503005</v>
      </c>
      <c r="D1448" s="12" t="s">
        <v>714</v>
      </c>
      <c r="E1448" s="11">
        <v>2</v>
      </c>
      <c r="F1448" s="11">
        <v>61012301</v>
      </c>
      <c r="G1448" s="11">
        <v>0</v>
      </c>
      <c r="H1448" s="13">
        <v>0</v>
      </c>
      <c r="I1448" s="14">
        <v>1</v>
      </c>
      <c r="J1448" s="14">
        <v>0</v>
      </c>
      <c r="K1448" s="14">
        <v>0</v>
      </c>
      <c r="L1448" s="11">
        <v>0</v>
      </c>
      <c r="M1448" s="11">
        <v>0</v>
      </c>
      <c r="N1448" s="11">
        <v>2</v>
      </c>
      <c r="O1448" s="11">
        <v>1</v>
      </c>
      <c r="P1448" s="11">
        <v>0.5</v>
      </c>
      <c r="Q1448" s="11">
        <v>0</v>
      </c>
      <c r="R1448" s="6">
        <v>0</v>
      </c>
      <c r="S1448" s="11">
        <v>0</v>
      </c>
      <c r="T1448" s="11">
        <v>1</v>
      </c>
      <c r="U1448" s="11">
        <v>2</v>
      </c>
      <c r="V1448" s="11">
        <v>0</v>
      </c>
      <c r="W1448" s="11">
        <v>3</v>
      </c>
      <c r="X1448" s="11">
        <v>0</v>
      </c>
      <c r="Y1448" s="11">
        <v>1</v>
      </c>
      <c r="Z1448" s="11">
        <v>0</v>
      </c>
      <c r="AA1448" s="11">
        <v>0</v>
      </c>
      <c r="AB1448" s="11">
        <v>0</v>
      </c>
      <c r="AC1448" s="11">
        <v>0</v>
      </c>
      <c r="AD1448" s="11">
        <v>12</v>
      </c>
      <c r="AE1448" s="11">
        <v>2</v>
      </c>
      <c r="AF1448" s="11" t="s">
        <v>167</v>
      </c>
      <c r="AG1448" s="6">
        <v>0</v>
      </c>
      <c r="AH1448" s="6">
        <v>2</v>
      </c>
      <c r="AI1448" s="6">
        <v>0</v>
      </c>
      <c r="AJ1448" s="6">
        <v>1.5</v>
      </c>
      <c r="AK1448" s="11">
        <v>0</v>
      </c>
      <c r="AL1448" s="11">
        <v>0</v>
      </c>
      <c r="AM1448" s="11">
        <v>0</v>
      </c>
      <c r="AN1448" s="11">
        <v>0.2</v>
      </c>
      <c r="AO1448" s="11">
        <v>200</v>
      </c>
      <c r="AP1448" s="11">
        <v>1</v>
      </c>
      <c r="AQ1448" s="11">
        <v>30</v>
      </c>
      <c r="AR1448" s="6">
        <v>0</v>
      </c>
      <c r="AS1448" s="11" t="s">
        <v>158</v>
      </c>
      <c r="AT1448" s="12" t="s">
        <v>197</v>
      </c>
      <c r="AU1448" s="11" t="s">
        <v>169</v>
      </c>
      <c r="AV1448" s="14">
        <v>10000011</v>
      </c>
      <c r="AW1448" s="14">
        <v>70404001</v>
      </c>
      <c r="AX1448" s="12" t="s">
        <v>170</v>
      </c>
      <c r="AY1448" s="11">
        <v>0</v>
      </c>
      <c r="AZ1448" s="13">
        <v>0</v>
      </c>
      <c r="BA1448" s="13">
        <v>0</v>
      </c>
      <c r="BB1448" s="37" t="s">
        <v>1939</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70503006</v>
      </c>
      <c r="D1449" s="12" t="s">
        <v>593</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2</v>
      </c>
      <c r="X1449" s="11">
        <v>0</v>
      </c>
      <c r="Y1449" s="11">
        <v>1</v>
      </c>
      <c r="Z1449" s="11">
        <v>0</v>
      </c>
      <c r="AA1449" s="11">
        <v>0</v>
      </c>
      <c r="AB1449" s="11">
        <v>0</v>
      </c>
      <c r="AC1449" s="11">
        <v>0</v>
      </c>
      <c r="AD1449" s="11">
        <v>12</v>
      </c>
      <c r="AE1449" s="11">
        <v>1</v>
      </c>
      <c r="AF1449" s="11">
        <v>3</v>
      </c>
      <c r="AG1449" s="6">
        <v>4</v>
      </c>
      <c r="AH1449" s="6">
        <v>1</v>
      </c>
      <c r="AI1449" s="6">
        <v>0</v>
      </c>
      <c r="AJ1449" s="6">
        <v>1.5</v>
      </c>
      <c r="AK1449" s="11">
        <v>0</v>
      </c>
      <c r="AL1449" s="11">
        <v>0</v>
      </c>
      <c r="AM1449" s="11">
        <v>0</v>
      </c>
      <c r="AN1449" s="11">
        <v>3</v>
      </c>
      <c r="AO1449" s="11">
        <v>999999</v>
      </c>
      <c r="AP1449" s="11">
        <v>3</v>
      </c>
      <c r="AQ1449" s="11">
        <v>0</v>
      </c>
      <c r="AR1449" s="6">
        <v>0</v>
      </c>
      <c r="AS1449" s="11" t="s">
        <v>158</v>
      </c>
      <c r="AT1449" s="15" t="s">
        <v>214</v>
      </c>
      <c r="AU1449" s="11" t="s">
        <v>349</v>
      </c>
      <c r="AV1449" s="14">
        <v>10000007</v>
      </c>
      <c r="AW1449" s="14">
        <v>70302004</v>
      </c>
      <c r="AX1449" s="12" t="s">
        <v>160</v>
      </c>
      <c r="AY1449" s="11" t="s">
        <v>1950</v>
      </c>
      <c r="AZ1449" s="13">
        <v>0</v>
      </c>
      <c r="BA1449" s="13">
        <v>0</v>
      </c>
      <c r="BB1449" s="37" t="s">
        <v>1877</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70504001</v>
      </c>
      <c r="D1450" s="12" t="s">
        <v>617</v>
      </c>
      <c r="E1450" s="11">
        <v>1</v>
      </c>
      <c r="F1450" s="11">
        <v>60010300</v>
      </c>
      <c r="G1450" s="14">
        <v>0</v>
      </c>
      <c r="H1450" s="13">
        <v>0</v>
      </c>
      <c r="I1450" s="14">
        <v>1</v>
      </c>
      <c r="J1450" s="14">
        <v>0</v>
      </c>
      <c r="K1450" s="14">
        <v>0</v>
      </c>
      <c r="L1450" s="11">
        <v>0</v>
      </c>
      <c r="M1450" s="11">
        <v>0</v>
      </c>
      <c r="N1450" s="11">
        <v>2</v>
      </c>
      <c r="O1450" s="11">
        <v>2</v>
      </c>
      <c r="P1450" s="11">
        <v>0.8</v>
      </c>
      <c r="Q1450" s="11">
        <v>1</v>
      </c>
      <c r="R1450" s="6">
        <v>0</v>
      </c>
      <c r="S1450" s="11">
        <v>0</v>
      </c>
      <c r="T1450" s="11">
        <v>1</v>
      </c>
      <c r="U1450" s="11">
        <v>2</v>
      </c>
      <c r="V1450" s="11">
        <v>0</v>
      </c>
      <c r="W1450" s="11">
        <v>0</v>
      </c>
      <c r="X1450" s="11">
        <v>0</v>
      </c>
      <c r="Y1450" s="11">
        <v>0</v>
      </c>
      <c r="Z1450" s="11">
        <v>0</v>
      </c>
      <c r="AA1450" s="11">
        <v>0</v>
      </c>
      <c r="AB1450" s="11">
        <v>0</v>
      </c>
      <c r="AC1450" s="11">
        <v>0</v>
      </c>
      <c r="AD1450" s="11">
        <v>99999</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158</v>
      </c>
      <c r="AT1450" s="15" t="s">
        <v>159</v>
      </c>
      <c r="AU1450" s="11" t="s">
        <v>356</v>
      </c>
      <c r="AV1450" s="14">
        <v>0</v>
      </c>
      <c r="AW1450" s="14">
        <v>0</v>
      </c>
      <c r="AX1450" s="12" t="s">
        <v>344</v>
      </c>
      <c r="AY1450" s="11" t="s">
        <v>618</v>
      </c>
      <c r="AZ1450" s="13">
        <v>0</v>
      </c>
      <c r="BA1450" s="13">
        <v>0</v>
      </c>
      <c r="BB1450" s="37" t="s">
        <v>619</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70504002</v>
      </c>
      <c r="D1451" s="12" t="s">
        <v>620</v>
      </c>
      <c r="E1451" s="14">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2.5</v>
      </c>
      <c r="X1451" s="11">
        <v>0</v>
      </c>
      <c r="Y1451" s="11">
        <v>1</v>
      </c>
      <c r="Z1451" s="11">
        <v>0</v>
      </c>
      <c r="AA1451" s="11">
        <v>0</v>
      </c>
      <c r="AB1451" s="11">
        <v>0</v>
      </c>
      <c r="AC1451" s="11">
        <v>0</v>
      </c>
      <c r="AD1451" s="11">
        <v>16</v>
      </c>
      <c r="AE1451" s="11">
        <v>1</v>
      </c>
      <c r="AF1451" s="11" t="s">
        <v>392</v>
      </c>
      <c r="AG1451" s="6">
        <v>0</v>
      </c>
      <c r="AH1451" s="6">
        <v>1</v>
      </c>
      <c r="AI1451" s="6">
        <v>0</v>
      </c>
      <c r="AJ1451" s="6">
        <v>3</v>
      </c>
      <c r="AK1451" s="11">
        <v>0</v>
      </c>
      <c r="AL1451" s="11">
        <v>0</v>
      </c>
      <c r="AM1451" s="11">
        <v>0</v>
      </c>
      <c r="AN1451" s="11">
        <v>3</v>
      </c>
      <c r="AO1451" s="11">
        <v>5000</v>
      </c>
      <c r="AP1451" s="11">
        <v>2.5</v>
      </c>
      <c r="AQ1451" s="11">
        <v>0</v>
      </c>
      <c r="AR1451" s="6">
        <v>0</v>
      </c>
      <c r="AS1451" s="11">
        <v>80001030</v>
      </c>
      <c r="AT1451" s="15" t="s">
        <v>214</v>
      </c>
      <c r="AU1451" s="11" t="s">
        <v>349</v>
      </c>
      <c r="AV1451" s="14">
        <v>10000007</v>
      </c>
      <c r="AW1451" s="14">
        <v>70204001</v>
      </c>
      <c r="AX1451" s="12" t="s">
        <v>160</v>
      </c>
      <c r="AY1451" s="11">
        <v>0</v>
      </c>
      <c r="AZ1451" s="13">
        <v>0</v>
      </c>
      <c r="BA1451" s="13">
        <v>0</v>
      </c>
      <c r="BB1451" s="37" t="s">
        <v>621</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20.100000000000001" customHeight="1">
      <c r="C1452" s="14">
        <v>70504003</v>
      </c>
      <c r="D1452" s="12" t="s">
        <v>542</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2</v>
      </c>
      <c r="X1452" s="11">
        <v>0</v>
      </c>
      <c r="Y1452" s="11">
        <v>1</v>
      </c>
      <c r="Z1452" s="11">
        <v>0</v>
      </c>
      <c r="AA1452" s="11">
        <v>0</v>
      </c>
      <c r="AB1452" s="11">
        <v>0</v>
      </c>
      <c r="AC1452" s="11">
        <v>0</v>
      </c>
      <c r="AD1452" s="11">
        <v>16</v>
      </c>
      <c r="AE1452" s="11">
        <v>1</v>
      </c>
      <c r="AF1452" s="11">
        <v>3</v>
      </c>
      <c r="AG1452" s="6">
        <v>4</v>
      </c>
      <c r="AH1452" s="6">
        <v>1</v>
      </c>
      <c r="AI1452" s="6">
        <v>0</v>
      </c>
      <c r="AJ1452" s="6">
        <v>1.5</v>
      </c>
      <c r="AK1452" s="11">
        <v>0</v>
      </c>
      <c r="AL1452" s="11">
        <v>0</v>
      </c>
      <c r="AM1452" s="11">
        <v>0</v>
      </c>
      <c r="AN1452" s="11">
        <v>3</v>
      </c>
      <c r="AO1452" s="11">
        <v>5000</v>
      </c>
      <c r="AP1452" s="11">
        <v>3</v>
      </c>
      <c r="AQ1452" s="11">
        <v>0</v>
      </c>
      <c r="AR1452" s="6">
        <v>0</v>
      </c>
      <c r="AS1452" s="11">
        <v>80001030</v>
      </c>
      <c r="AT1452" s="15" t="s">
        <v>197</v>
      </c>
      <c r="AU1452" s="11" t="s">
        <v>349</v>
      </c>
      <c r="AV1452" s="14">
        <v>10000007</v>
      </c>
      <c r="AW1452" s="14">
        <v>70204002</v>
      </c>
      <c r="AX1452" s="12" t="s">
        <v>160</v>
      </c>
      <c r="AY1452" s="11" t="s">
        <v>1951</v>
      </c>
      <c r="AZ1452" s="13">
        <v>0</v>
      </c>
      <c r="BA1452" s="13">
        <v>0</v>
      </c>
      <c r="BB1452" s="37" t="s">
        <v>623</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70504004</v>
      </c>
      <c r="D1453" s="12" t="s">
        <v>545</v>
      </c>
      <c r="E1453" s="14">
        <v>1</v>
      </c>
      <c r="F1453" s="11">
        <v>60010100</v>
      </c>
      <c r="G1453" s="14">
        <v>0</v>
      </c>
      <c r="H1453" s="13">
        <v>0</v>
      </c>
      <c r="I1453" s="14">
        <v>1</v>
      </c>
      <c r="J1453" s="14">
        <v>0</v>
      </c>
      <c r="K1453" s="14">
        <v>0</v>
      </c>
      <c r="L1453" s="11">
        <v>0</v>
      </c>
      <c r="M1453" s="11">
        <v>0</v>
      </c>
      <c r="N1453" s="11">
        <v>2</v>
      </c>
      <c r="O1453" s="11">
        <v>1</v>
      </c>
      <c r="P1453" s="11">
        <v>0.3</v>
      </c>
      <c r="Q1453" s="11">
        <v>0</v>
      </c>
      <c r="R1453" s="6">
        <v>0</v>
      </c>
      <c r="S1453" s="11">
        <v>0</v>
      </c>
      <c r="T1453" s="11">
        <v>1</v>
      </c>
      <c r="U1453" s="11">
        <v>2</v>
      </c>
      <c r="V1453" s="11">
        <v>0</v>
      </c>
      <c r="W1453" s="11">
        <v>2.5</v>
      </c>
      <c r="X1453" s="11">
        <v>0</v>
      </c>
      <c r="Y1453" s="11">
        <v>1</v>
      </c>
      <c r="Z1453" s="11">
        <v>0</v>
      </c>
      <c r="AA1453" s="11">
        <v>0</v>
      </c>
      <c r="AB1453" s="11">
        <v>0</v>
      </c>
      <c r="AC1453" s="11">
        <v>0</v>
      </c>
      <c r="AD1453" s="11">
        <v>16</v>
      </c>
      <c r="AE1453" s="11">
        <v>1</v>
      </c>
      <c r="AF1453" s="11">
        <v>3</v>
      </c>
      <c r="AG1453" s="6">
        <v>6</v>
      </c>
      <c r="AH1453" s="6">
        <v>1</v>
      </c>
      <c r="AI1453" s="6">
        <v>0</v>
      </c>
      <c r="AJ1453" s="6">
        <v>1.5</v>
      </c>
      <c r="AK1453" s="11">
        <v>0</v>
      </c>
      <c r="AL1453" s="11">
        <v>0</v>
      </c>
      <c r="AM1453" s="11">
        <v>0</v>
      </c>
      <c r="AN1453" s="11">
        <v>3</v>
      </c>
      <c r="AO1453" s="11">
        <v>5000</v>
      </c>
      <c r="AP1453" s="11">
        <v>3</v>
      </c>
      <c r="AQ1453" s="11">
        <v>0</v>
      </c>
      <c r="AR1453" s="6">
        <v>0</v>
      </c>
      <c r="AS1453" s="11">
        <v>80001030</v>
      </c>
      <c r="AT1453" s="15" t="s">
        <v>398</v>
      </c>
      <c r="AU1453" s="11" t="s">
        <v>349</v>
      </c>
      <c r="AV1453" s="14">
        <v>10000007</v>
      </c>
      <c r="AW1453" s="14">
        <v>70204003</v>
      </c>
      <c r="AX1453" s="12" t="s">
        <v>160</v>
      </c>
      <c r="AY1453" s="11" t="s">
        <v>1952</v>
      </c>
      <c r="AZ1453" s="13">
        <v>0</v>
      </c>
      <c r="BA1453" s="13">
        <v>0</v>
      </c>
      <c r="BB1453" s="37" t="s">
        <v>625</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19.5" customHeight="1">
      <c r="C1454" s="14">
        <v>70504005</v>
      </c>
      <c r="D1454" s="12" t="s">
        <v>626</v>
      </c>
      <c r="E1454" s="14">
        <v>1</v>
      </c>
      <c r="F1454" s="11">
        <v>60010100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2.5</v>
      </c>
      <c r="X1454" s="11">
        <v>0</v>
      </c>
      <c r="Y1454" s="11">
        <v>1</v>
      </c>
      <c r="Z1454" s="11">
        <v>0</v>
      </c>
      <c r="AA1454" s="11">
        <v>0</v>
      </c>
      <c r="AB1454" s="11">
        <v>0</v>
      </c>
      <c r="AC1454" s="11">
        <v>0</v>
      </c>
      <c r="AD1454" s="11">
        <v>16</v>
      </c>
      <c r="AE1454" s="11">
        <v>1</v>
      </c>
      <c r="AF1454" s="11" t="s">
        <v>392</v>
      </c>
      <c r="AG1454" s="6">
        <v>0</v>
      </c>
      <c r="AH1454" s="6">
        <v>1</v>
      </c>
      <c r="AI1454" s="6">
        <v>0</v>
      </c>
      <c r="AJ1454" s="6">
        <v>3</v>
      </c>
      <c r="AK1454" s="11">
        <v>0</v>
      </c>
      <c r="AL1454" s="11">
        <v>0</v>
      </c>
      <c r="AM1454" s="11">
        <v>0</v>
      </c>
      <c r="AN1454" s="11">
        <v>2.5</v>
      </c>
      <c r="AO1454" s="11">
        <v>5000</v>
      </c>
      <c r="AP1454" s="11">
        <v>2</v>
      </c>
      <c r="AQ1454" s="11">
        <v>0</v>
      </c>
      <c r="AR1454" s="6">
        <v>0</v>
      </c>
      <c r="AS1454" s="11">
        <v>80001030</v>
      </c>
      <c r="AT1454" s="15" t="s">
        <v>197</v>
      </c>
      <c r="AU1454" s="11" t="s">
        <v>349</v>
      </c>
      <c r="AV1454" s="14">
        <v>10000007</v>
      </c>
      <c r="AW1454" s="14">
        <v>70405001</v>
      </c>
      <c r="AX1454" s="12" t="s">
        <v>160</v>
      </c>
      <c r="AY1454" s="11">
        <v>0</v>
      </c>
      <c r="AZ1454" s="13">
        <v>0</v>
      </c>
      <c r="BA1454" s="13">
        <v>0</v>
      </c>
      <c r="BB1454" s="37" t="s">
        <v>627</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20.100000000000001" customHeight="1">
      <c r="C1455" s="14">
        <v>70505001</v>
      </c>
      <c r="D1455" s="12" t="s">
        <v>634</v>
      </c>
      <c r="E1455" s="14">
        <v>1</v>
      </c>
      <c r="F1455" s="11">
        <v>60010100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2</v>
      </c>
      <c r="X1455" s="11">
        <v>0</v>
      </c>
      <c r="Y1455" s="11">
        <v>1</v>
      </c>
      <c r="Z1455" s="11">
        <v>0</v>
      </c>
      <c r="AA1455" s="11">
        <v>0</v>
      </c>
      <c r="AB1455" s="11">
        <v>0</v>
      </c>
      <c r="AC1455" s="11">
        <v>0</v>
      </c>
      <c r="AD1455" s="11">
        <v>12</v>
      </c>
      <c r="AE1455" s="11">
        <v>1</v>
      </c>
      <c r="AF1455" s="11">
        <v>3</v>
      </c>
      <c r="AG1455" s="6">
        <v>4</v>
      </c>
      <c r="AH1455" s="6">
        <v>1</v>
      </c>
      <c r="AI1455" s="6">
        <v>0</v>
      </c>
      <c r="AJ1455" s="6">
        <v>1.5</v>
      </c>
      <c r="AK1455" s="11">
        <v>0</v>
      </c>
      <c r="AL1455" s="11">
        <v>0</v>
      </c>
      <c r="AM1455" s="11">
        <v>0</v>
      </c>
      <c r="AN1455" s="11">
        <v>3</v>
      </c>
      <c r="AO1455" s="11">
        <v>5000</v>
      </c>
      <c r="AP1455" s="11">
        <v>3</v>
      </c>
      <c r="AQ1455" s="11">
        <v>0</v>
      </c>
      <c r="AR1455" s="6">
        <v>0</v>
      </c>
      <c r="AS1455" s="11">
        <v>80001030</v>
      </c>
      <c r="AT1455" s="15" t="s">
        <v>197</v>
      </c>
      <c r="AU1455" s="11" t="s">
        <v>349</v>
      </c>
      <c r="AV1455" s="14">
        <v>10000007</v>
      </c>
      <c r="AW1455" s="14">
        <v>70204002</v>
      </c>
      <c r="AX1455" s="12" t="s">
        <v>160</v>
      </c>
      <c r="AY1455" s="11" t="s">
        <v>1953</v>
      </c>
      <c r="AZ1455" s="13">
        <v>0</v>
      </c>
      <c r="BA1455" s="13">
        <v>0</v>
      </c>
      <c r="BB1455" s="37" t="s">
        <v>670</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20.100000000000001" customHeight="1">
      <c r="C1456" s="14">
        <v>70505002</v>
      </c>
      <c r="D1456" s="12" t="s">
        <v>671</v>
      </c>
      <c r="E1456" s="14">
        <v>1</v>
      </c>
      <c r="F1456" s="11">
        <v>60010100</v>
      </c>
      <c r="G1456" s="14">
        <v>0</v>
      </c>
      <c r="H1456" s="13">
        <v>0</v>
      </c>
      <c r="I1456" s="14">
        <v>1</v>
      </c>
      <c r="J1456" s="14">
        <v>0</v>
      </c>
      <c r="K1456" s="14">
        <v>0</v>
      </c>
      <c r="L1456" s="11">
        <v>0</v>
      </c>
      <c r="M1456" s="11">
        <v>0</v>
      </c>
      <c r="N1456" s="11">
        <v>2</v>
      </c>
      <c r="O1456" s="11">
        <v>1</v>
      </c>
      <c r="P1456" s="11">
        <v>1</v>
      </c>
      <c r="Q1456" s="11">
        <v>0</v>
      </c>
      <c r="R1456" s="6">
        <v>0</v>
      </c>
      <c r="S1456" s="11">
        <v>0</v>
      </c>
      <c r="T1456" s="11">
        <v>1</v>
      </c>
      <c r="U1456" s="11">
        <v>2</v>
      </c>
      <c r="V1456" s="11">
        <v>0</v>
      </c>
      <c r="W1456" s="11">
        <v>2</v>
      </c>
      <c r="X1456" s="11">
        <v>0</v>
      </c>
      <c r="Y1456" s="11">
        <v>1</v>
      </c>
      <c r="Z1456" s="11">
        <v>0</v>
      </c>
      <c r="AA1456" s="11">
        <v>0</v>
      </c>
      <c r="AB1456" s="11">
        <v>0</v>
      </c>
      <c r="AC1456" s="11">
        <v>0</v>
      </c>
      <c r="AD1456" s="11">
        <v>12</v>
      </c>
      <c r="AE1456" s="11">
        <v>2</v>
      </c>
      <c r="AF1456" s="11" t="s">
        <v>167</v>
      </c>
      <c r="AG1456" s="6">
        <v>0</v>
      </c>
      <c r="AH1456" s="6">
        <v>2</v>
      </c>
      <c r="AI1456" s="6">
        <v>0</v>
      </c>
      <c r="AJ1456" s="6">
        <v>1.5</v>
      </c>
      <c r="AK1456" s="11">
        <v>0</v>
      </c>
      <c r="AL1456" s="11">
        <v>0</v>
      </c>
      <c r="AM1456" s="11">
        <v>0</v>
      </c>
      <c r="AN1456" s="11">
        <v>1.5</v>
      </c>
      <c r="AO1456" s="11">
        <v>10000</v>
      </c>
      <c r="AP1456" s="11">
        <v>1</v>
      </c>
      <c r="AQ1456" s="11">
        <v>5</v>
      </c>
      <c r="AR1456" s="6">
        <v>0</v>
      </c>
      <c r="AS1456" s="11" t="s">
        <v>158</v>
      </c>
      <c r="AT1456" s="15" t="s">
        <v>398</v>
      </c>
      <c r="AU1456" s="11" t="s">
        <v>349</v>
      </c>
      <c r="AV1456" s="14">
        <v>10000007</v>
      </c>
      <c r="AW1456" s="14">
        <v>70302003</v>
      </c>
      <c r="AX1456" s="15" t="s">
        <v>380</v>
      </c>
      <c r="AY1456" s="11">
        <v>0</v>
      </c>
      <c r="AZ1456" s="13">
        <v>0</v>
      </c>
      <c r="BA1456" s="13">
        <v>0</v>
      </c>
      <c r="BB1456" s="37" t="s">
        <v>630</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70505003</v>
      </c>
      <c r="D1457" s="15" t="s">
        <v>401</v>
      </c>
      <c r="E1457" s="14">
        <v>1</v>
      </c>
      <c r="F1457" s="14">
        <v>60010500</v>
      </c>
      <c r="G1457" s="14">
        <v>0</v>
      </c>
      <c r="H1457" s="13">
        <v>0</v>
      </c>
      <c r="I1457" s="14">
        <v>1</v>
      </c>
      <c r="J1457" s="14">
        <v>0</v>
      </c>
      <c r="K1457" s="14">
        <v>0</v>
      </c>
      <c r="L1457" s="14">
        <v>0</v>
      </c>
      <c r="M1457" s="14">
        <v>0</v>
      </c>
      <c r="N1457" s="11">
        <v>2</v>
      </c>
      <c r="O1457" s="14">
        <v>2</v>
      </c>
      <c r="P1457" s="14">
        <v>0.3</v>
      </c>
      <c r="Q1457" s="14">
        <v>0</v>
      </c>
      <c r="R1457" s="6">
        <v>0</v>
      </c>
      <c r="S1457" s="13">
        <v>0</v>
      </c>
      <c r="T1457" s="11">
        <v>1</v>
      </c>
      <c r="U1457" s="14">
        <v>2</v>
      </c>
      <c r="V1457" s="14">
        <v>0</v>
      </c>
      <c r="W1457" s="14">
        <v>0</v>
      </c>
      <c r="X1457" s="14">
        <v>0</v>
      </c>
      <c r="Y1457" s="14">
        <v>0</v>
      </c>
      <c r="Z1457" s="14">
        <v>0</v>
      </c>
      <c r="AA1457" s="14">
        <v>0</v>
      </c>
      <c r="AB1457" s="11">
        <v>0</v>
      </c>
      <c r="AC1457" s="14">
        <v>0</v>
      </c>
      <c r="AD1457" s="11">
        <v>12</v>
      </c>
      <c r="AE1457" s="14">
        <v>0</v>
      </c>
      <c r="AF1457" s="14">
        <v>0</v>
      </c>
      <c r="AG1457" s="6">
        <v>7</v>
      </c>
      <c r="AH1457" s="6">
        <v>0</v>
      </c>
      <c r="AI1457" s="6">
        <v>0</v>
      </c>
      <c r="AJ1457" s="6">
        <v>0</v>
      </c>
      <c r="AK1457" s="14">
        <v>0</v>
      </c>
      <c r="AL1457" s="14">
        <v>0</v>
      </c>
      <c r="AM1457" s="14">
        <v>0</v>
      </c>
      <c r="AN1457" s="14">
        <v>0</v>
      </c>
      <c r="AO1457" s="14">
        <v>1000</v>
      </c>
      <c r="AP1457" s="14">
        <v>0</v>
      </c>
      <c r="AQ1457" s="14">
        <v>0</v>
      </c>
      <c r="AR1457" s="6">
        <v>0</v>
      </c>
      <c r="AS1457" s="14">
        <v>90204004</v>
      </c>
      <c r="AT1457" s="15" t="s">
        <v>159</v>
      </c>
      <c r="AU1457" s="14" t="s">
        <v>247</v>
      </c>
      <c r="AV1457" s="14">
        <v>0</v>
      </c>
      <c r="AW1457" s="14">
        <v>0</v>
      </c>
      <c r="AX1457" s="15" t="s">
        <v>160</v>
      </c>
      <c r="AY1457" s="15" t="s">
        <v>158</v>
      </c>
      <c r="AZ1457" s="13">
        <v>0</v>
      </c>
      <c r="BA1457" s="13">
        <v>0</v>
      </c>
      <c r="BB1457" s="68" t="s">
        <v>402</v>
      </c>
      <c r="BC1457" s="14">
        <v>0</v>
      </c>
      <c r="BD1457" s="11">
        <v>0</v>
      </c>
      <c r="BE1457" s="14">
        <v>0</v>
      </c>
      <c r="BF1457" s="14">
        <v>0</v>
      </c>
      <c r="BG1457" s="14">
        <v>0</v>
      </c>
      <c r="BH1457" s="14">
        <v>0</v>
      </c>
      <c r="BI1457" s="9">
        <v>0</v>
      </c>
      <c r="BJ1457" s="6">
        <v>0</v>
      </c>
      <c r="BK1457" s="6">
        <v>0</v>
      </c>
      <c r="BL1457" s="6">
        <v>0</v>
      </c>
      <c r="BM1457" s="6">
        <v>0</v>
      </c>
      <c r="BN1457" s="6">
        <v>0</v>
      </c>
      <c r="BO1457" s="6">
        <v>0</v>
      </c>
    </row>
    <row r="1458" spans="3:67" ht="19.5" customHeight="1">
      <c r="C1458" s="14">
        <v>70505004</v>
      </c>
      <c r="D1458" s="15" t="s">
        <v>466</v>
      </c>
      <c r="E1458" s="14">
        <v>1</v>
      </c>
      <c r="F1458" s="14">
        <v>60010500</v>
      </c>
      <c r="G1458" s="14">
        <v>0</v>
      </c>
      <c r="H1458" s="13">
        <v>0</v>
      </c>
      <c r="I1458" s="14">
        <v>1</v>
      </c>
      <c r="J1458" s="14">
        <v>0</v>
      </c>
      <c r="K1458" s="14">
        <v>0</v>
      </c>
      <c r="L1458" s="14">
        <v>0</v>
      </c>
      <c r="M1458" s="14">
        <v>0</v>
      </c>
      <c r="N1458" s="11">
        <v>2</v>
      </c>
      <c r="O1458" s="14">
        <v>2</v>
      </c>
      <c r="P1458" s="14">
        <v>0.3</v>
      </c>
      <c r="Q1458" s="14">
        <v>0</v>
      </c>
      <c r="R1458" s="6">
        <v>0</v>
      </c>
      <c r="S1458" s="13">
        <v>0</v>
      </c>
      <c r="T1458" s="11">
        <v>1</v>
      </c>
      <c r="U1458" s="14">
        <v>2</v>
      </c>
      <c r="V1458" s="14">
        <v>0</v>
      </c>
      <c r="W1458" s="14">
        <v>0</v>
      </c>
      <c r="X1458" s="14">
        <v>0</v>
      </c>
      <c r="Y1458" s="14">
        <v>0</v>
      </c>
      <c r="Z1458" s="14">
        <v>0</v>
      </c>
      <c r="AA1458" s="14">
        <v>0</v>
      </c>
      <c r="AB1458" s="11">
        <v>0</v>
      </c>
      <c r="AC1458" s="14">
        <v>0</v>
      </c>
      <c r="AD1458" s="11">
        <v>15</v>
      </c>
      <c r="AE1458" s="14">
        <v>0</v>
      </c>
      <c r="AF1458" s="14">
        <v>0</v>
      </c>
      <c r="AG1458" s="6">
        <v>2</v>
      </c>
      <c r="AH1458" s="6">
        <v>0</v>
      </c>
      <c r="AI1458" s="6">
        <v>0</v>
      </c>
      <c r="AJ1458" s="6">
        <v>0</v>
      </c>
      <c r="AK1458" s="14">
        <v>0</v>
      </c>
      <c r="AL1458" s="14">
        <v>0</v>
      </c>
      <c r="AM1458" s="14">
        <v>0</v>
      </c>
      <c r="AN1458" s="14">
        <v>0</v>
      </c>
      <c r="AO1458" s="14">
        <v>1000</v>
      </c>
      <c r="AP1458" s="14">
        <v>0</v>
      </c>
      <c r="AQ1458" s="14">
        <v>0</v>
      </c>
      <c r="AR1458" s="6" t="s">
        <v>464</v>
      </c>
      <c r="AS1458" s="14" t="s">
        <v>158</v>
      </c>
      <c r="AT1458" s="15" t="s">
        <v>159</v>
      </c>
      <c r="AU1458" s="14" t="s">
        <v>247</v>
      </c>
      <c r="AV1458" s="14">
        <v>0</v>
      </c>
      <c r="AW1458" s="14">
        <v>0</v>
      </c>
      <c r="AX1458" s="15" t="s">
        <v>160</v>
      </c>
      <c r="AY1458" s="15" t="s">
        <v>158</v>
      </c>
      <c r="AZ1458" s="13">
        <v>0</v>
      </c>
      <c r="BA1458" s="13">
        <v>0</v>
      </c>
      <c r="BB1458" s="68" t="s">
        <v>636</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19.5" customHeight="1">
      <c r="C1459" s="14">
        <v>70505005</v>
      </c>
      <c r="D1459" s="12" t="s">
        <v>672</v>
      </c>
      <c r="E1459" s="14">
        <v>1</v>
      </c>
      <c r="F1459" s="11">
        <v>60010100</v>
      </c>
      <c r="G1459" s="14">
        <v>0</v>
      </c>
      <c r="H1459" s="13">
        <v>0</v>
      </c>
      <c r="I1459" s="14">
        <v>1</v>
      </c>
      <c r="J1459" s="14">
        <v>0</v>
      </c>
      <c r="K1459" s="14">
        <v>0</v>
      </c>
      <c r="L1459" s="11">
        <v>0</v>
      </c>
      <c r="M1459" s="11">
        <v>0</v>
      </c>
      <c r="N1459" s="11">
        <v>2</v>
      </c>
      <c r="O1459" s="11">
        <v>1</v>
      </c>
      <c r="P1459" s="11">
        <v>0.3</v>
      </c>
      <c r="Q1459" s="11">
        <v>0</v>
      </c>
      <c r="R1459" s="6">
        <v>0</v>
      </c>
      <c r="S1459" s="11">
        <v>0</v>
      </c>
      <c r="T1459" s="11">
        <v>1</v>
      </c>
      <c r="U1459" s="11">
        <v>2</v>
      </c>
      <c r="V1459" s="11">
        <v>0</v>
      </c>
      <c r="W1459" s="11">
        <v>3</v>
      </c>
      <c r="X1459" s="11">
        <v>0</v>
      </c>
      <c r="Y1459" s="11">
        <v>1</v>
      </c>
      <c r="Z1459" s="11">
        <v>0</v>
      </c>
      <c r="AA1459" s="11">
        <v>0</v>
      </c>
      <c r="AB1459" s="11">
        <v>0</v>
      </c>
      <c r="AC1459" s="11">
        <v>0</v>
      </c>
      <c r="AD1459" s="11">
        <v>15</v>
      </c>
      <c r="AE1459" s="11">
        <v>1</v>
      </c>
      <c r="AF1459" s="11" t="s">
        <v>392</v>
      </c>
      <c r="AG1459" s="6">
        <v>0</v>
      </c>
      <c r="AH1459" s="6">
        <v>1</v>
      </c>
      <c r="AI1459" s="6">
        <v>0</v>
      </c>
      <c r="AJ1459" s="6">
        <v>3</v>
      </c>
      <c r="AK1459" s="11">
        <v>0</v>
      </c>
      <c r="AL1459" s="11">
        <v>0</v>
      </c>
      <c r="AM1459" s="11">
        <v>0</v>
      </c>
      <c r="AN1459" s="11">
        <v>3</v>
      </c>
      <c r="AO1459" s="11">
        <v>5000</v>
      </c>
      <c r="AP1459" s="11">
        <v>2.5</v>
      </c>
      <c r="AQ1459" s="11">
        <v>0</v>
      </c>
      <c r="AR1459" s="6">
        <v>0</v>
      </c>
      <c r="AS1459" s="11" t="s">
        <v>426</v>
      </c>
      <c r="AT1459" s="15" t="s">
        <v>214</v>
      </c>
      <c r="AU1459" s="11" t="s">
        <v>349</v>
      </c>
      <c r="AV1459" s="14">
        <v>10000007</v>
      </c>
      <c r="AW1459" s="14">
        <v>70305005</v>
      </c>
      <c r="AX1459" s="12" t="s">
        <v>160</v>
      </c>
      <c r="AY1459" s="11">
        <v>0</v>
      </c>
      <c r="AZ1459" s="13">
        <v>0</v>
      </c>
      <c r="BA1459" s="13">
        <v>0</v>
      </c>
      <c r="BB1459" s="37" t="s">
        <v>638</v>
      </c>
      <c r="BC1459" s="11">
        <v>0</v>
      </c>
      <c r="BD1459" s="11">
        <v>0</v>
      </c>
      <c r="BE1459" s="11">
        <v>0</v>
      </c>
      <c r="BF1459" s="11">
        <v>0</v>
      </c>
      <c r="BG1459" s="11">
        <v>0</v>
      </c>
      <c r="BH1459" s="11">
        <v>0</v>
      </c>
      <c r="BI1459" s="9">
        <v>0</v>
      </c>
      <c r="BJ1459" s="6">
        <v>0</v>
      </c>
      <c r="BK1459" s="6">
        <v>0</v>
      </c>
      <c r="BL1459" s="6">
        <v>0</v>
      </c>
      <c r="BM1459" s="6">
        <v>0</v>
      </c>
      <c r="BN1459" s="6">
        <v>0</v>
      </c>
      <c r="BO1459" s="6">
        <v>0</v>
      </c>
    </row>
    <row r="1460" spans="3:67" ht="19.5" customHeight="1">
      <c r="C1460" s="14">
        <v>70505006</v>
      </c>
      <c r="D1460" s="12" t="s">
        <v>1917</v>
      </c>
      <c r="E1460" s="14">
        <v>1</v>
      </c>
      <c r="F1460" s="11">
        <v>60010100</v>
      </c>
      <c r="G1460" s="14">
        <v>0</v>
      </c>
      <c r="H1460" s="13">
        <v>0</v>
      </c>
      <c r="I1460" s="14">
        <v>1</v>
      </c>
      <c r="J1460" s="14">
        <v>0</v>
      </c>
      <c r="K1460" s="14">
        <v>0</v>
      </c>
      <c r="L1460" s="11">
        <v>0</v>
      </c>
      <c r="M1460" s="11">
        <v>0</v>
      </c>
      <c r="N1460" s="11">
        <v>2</v>
      </c>
      <c r="O1460" s="11">
        <v>1</v>
      </c>
      <c r="P1460" s="11">
        <v>1</v>
      </c>
      <c r="Q1460" s="11">
        <v>0</v>
      </c>
      <c r="R1460" s="6">
        <v>0</v>
      </c>
      <c r="S1460" s="11">
        <v>0</v>
      </c>
      <c r="T1460" s="11">
        <v>1</v>
      </c>
      <c r="U1460" s="11">
        <v>2</v>
      </c>
      <c r="V1460" s="11">
        <v>0</v>
      </c>
      <c r="W1460" s="11">
        <v>3</v>
      </c>
      <c r="X1460" s="11">
        <v>0</v>
      </c>
      <c r="Y1460" s="11">
        <v>1</v>
      </c>
      <c r="Z1460" s="11">
        <v>0</v>
      </c>
      <c r="AA1460" s="11">
        <v>0</v>
      </c>
      <c r="AB1460" s="11">
        <v>0</v>
      </c>
      <c r="AC1460" s="11">
        <v>0</v>
      </c>
      <c r="AD1460" s="11">
        <v>7</v>
      </c>
      <c r="AE1460" s="11">
        <v>1</v>
      </c>
      <c r="AF1460" s="11" t="s">
        <v>392</v>
      </c>
      <c r="AG1460" s="6">
        <v>0</v>
      </c>
      <c r="AH1460" s="6">
        <v>1</v>
      </c>
      <c r="AI1460" s="6">
        <v>0</v>
      </c>
      <c r="AJ1460" s="6">
        <v>3</v>
      </c>
      <c r="AK1460" s="11">
        <v>0</v>
      </c>
      <c r="AL1460" s="11">
        <v>0</v>
      </c>
      <c r="AM1460" s="11">
        <v>0</v>
      </c>
      <c r="AN1460" s="11">
        <v>3</v>
      </c>
      <c r="AO1460" s="11">
        <v>5000</v>
      </c>
      <c r="AP1460" s="11">
        <v>2.5</v>
      </c>
      <c r="AQ1460" s="11">
        <v>0</v>
      </c>
      <c r="AR1460" s="6">
        <v>0</v>
      </c>
      <c r="AS1460" s="11" t="s">
        <v>158</v>
      </c>
      <c r="AT1460" s="15" t="s">
        <v>159</v>
      </c>
      <c r="AU1460" s="11" t="s">
        <v>349</v>
      </c>
      <c r="AV1460" s="14">
        <v>10000007</v>
      </c>
      <c r="AW1460" s="14">
        <v>70305007</v>
      </c>
      <c r="AX1460" s="12" t="s">
        <v>160</v>
      </c>
      <c r="AY1460" s="11">
        <v>0</v>
      </c>
      <c r="AZ1460" s="13">
        <v>0</v>
      </c>
      <c r="BA1460" s="13">
        <v>0</v>
      </c>
      <c r="BB1460" s="37" t="s">
        <v>378</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19.5" customHeight="1">
      <c r="C1461" s="14">
        <v>70505007</v>
      </c>
      <c r="D1461" s="12" t="s">
        <v>639</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508</v>
      </c>
      <c r="AG1461" s="6">
        <v>0</v>
      </c>
      <c r="AH1461" s="6">
        <v>0</v>
      </c>
      <c r="AI1461" s="6">
        <v>0</v>
      </c>
      <c r="AJ1461" s="6">
        <v>0</v>
      </c>
      <c r="AK1461" s="11">
        <v>0</v>
      </c>
      <c r="AL1461" s="11">
        <v>0</v>
      </c>
      <c r="AM1461" s="11">
        <v>0</v>
      </c>
      <c r="AN1461" s="11">
        <v>0.5</v>
      </c>
      <c r="AO1461" s="11">
        <v>999999</v>
      </c>
      <c r="AP1461" s="11">
        <v>0.5</v>
      </c>
      <c r="AQ1461" s="11">
        <v>0</v>
      </c>
      <c r="AR1461" s="6">
        <v>0</v>
      </c>
      <c r="AS1461" s="186" t="s">
        <v>587</v>
      </c>
      <c r="AT1461" s="15" t="s">
        <v>214</v>
      </c>
      <c r="AU1461" s="11" t="s">
        <v>349</v>
      </c>
      <c r="AV1461" s="14">
        <v>10000007</v>
      </c>
      <c r="AW1461" s="14">
        <v>70202004</v>
      </c>
      <c r="AX1461" s="15" t="s">
        <v>230</v>
      </c>
      <c r="AY1461" s="15" t="s">
        <v>260</v>
      </c>
      <c r="AZ1461" s="13">
        <v>0</v>
      </c>
      <c r="BA1461" s="13">
        <v>0</v>
      </c>
      <c r="BB1461" s="37" t="s">
        <v>576</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70505008</v>
      </c>
      <c r="D1462" s="12" t="s">
        <v>620</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15</v>
      </c>
      <c r="AE1462" s="11">
        <v>1</v>
      </c>
      <c r="AF1462" s="11" t="s">
        <v>392</v>
      </c>
      <c r="AG1462" s="6">
        <v>0</v>
      </c>
      <c r="AH1462" s="6">
        <v>1</v>
      </c>
      <c r="AI1462" s="6">
        <v>0</v>
      </c>
      <c r="AJ1462" s="6">
        <v>3</v>
      </c>
      <c r="AK1462" s="11">
        <v>0</v>
      </c>
      <c r="AL1462" s="11">
        <v>0</v>
      </c>
      <c r="AM1462" s="11">
        <v>0</v>
      </c>
      <c r="AN1462" s="11">
        <v>3</v>
      </c>
      <c r="AO1462" s="11">
        <v>5000</v>
      </c>
      <c r="AP1462" s="11">
        <v>2.5</v>
      </c>
      <c r="AQ1462" s="11">
        <v>0</v>
      </c>
      <c r="AR1462" s="6">
        <v>0</v>
      </c>
      <c r="AS1462" s="11" t="s">
        <v>426</v>
      </c>
      <c r="AT1462" s="15" t="s">
        <v>197</v>
      </c>
      <c r="AU1462" s="11" t="s">
        <v>349</v>
      </c>
      <c r="AV1462" s="14">
        <v>10000007</v>
      </c>
      <c r="AW1462" s="14">
        <v>70403003</v>
      </c>
      <c r="AX1462" s="12" t="s">
        <v>160</v>
      </c>
      <c r="AY1462" s="11">
        <v>0</v>
      </c>
      <c r="AZ1462" s="13">
        <v>0</v>
      </c>
      <c r="BA1462" s="13">
        <v>0</v>
      </c>
      <c r="BB1462" s="37" t="s">
        <v>638</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19.5" customHeight="1">
      <c r="C1463" s="14">
        <v>71000001</v>
      </c>
      <c r="D1463" s="15" t="s">
        <v>1954</v>
      </c>
      <c r="E1463" s="14">
        <v>1</v>
      </c>
      <c r="F1463" s="14">
        <v>60010100</v>
      </c>
      <c r="G1463" s="14">
        <v>0</v>
      </c>
      <c r="H1463" s="13">
        <v>0</v>
      </c>
      <c r="I1463" s="14">
        <v>1</v>
      </c>
      <c r="J1463" s="14">
        <v>0</v>
      </c>
      <c r="K1463" s="14">
        <v>0</v>
      </c>
      <c r="L1463" s="14">
        <v>0</v>
      </c>
      <c r="M1463" s="14">
        <v>0</v>
      </c>
      <c r="N1463" s="11">
        <v>2</v>
      </c>
      <c r="O1463" s="14">
        <v>0</v>
      </c>
      <c r="P1463" s="14">
        <v>0</v>
      </c>
      <c r="Q1463" s="14">
        <v>0</v>
      </c>
      <c r="R1463" s="6">
        <v>0</v>
      </c>
      <c r="S1463" s="13">
        <v>0</v>
      </c>
      <c r="T1463" s="11">
        <v>1</v>
      </c>
      <c r="U1463" s="14">
        <v>2</v>
      </c>
      <c r="V1463" s="14">
        <v>0</v>
      </c>
      <c r="W1463" s="14">
        <v>0</v>
      </c>
      <c r="X1463" s="14">
        <v>0</v>
      </c>
      <c r="Y1463" s="14">
        <v>1</v>
      </c>
      <c r="Z1463" s="14">
        <v>0</v>
      </c>
      <c r="AA1463" s="14">
        <v>0</v>
      </c>
      <c r="AB1463" s="11">
        <v>0</v>
      </c>
      <c r="AC1463" s="14">
        <v>0</v>
      </c>
      <c r="AD1463" s="14">
        <v>5</v>
      </c>
      <c r="AE1463" s="14">
        <v>1</v>
      </c>
      <c r="AF1463" s="14">
        <v>3</v>
      </c>
      <c r="AG1463" s="6">
        <v>2</v>
      </c>
      <c r="AH1463" s="6">
        <v>0</v>
      </c>
      <c r="AI1463" s="6">
        <v>0</v>
      </c>
      <c r="AJ1463" s="6">
        <v>1.6</v>
      </c>
      <c r="AK1463" s="14">
        <v>0</v>
      </c>
      <c r="AL1463" s="14">
        <v>0</v>
      </c>
      <c r="AM1463" s="14">
        <v>0</v>
      </c>
      <c r="AN1463" s="14">
        <v>0.5</v>
      </c>
      <c r="AO1463" s="14">
        <v>3000</v>
      </c>
      <c r="AP1463" s="14">
        <v>0</v>
      </c>
      <c r="AQ1463" s="14">
        <v>0</v>
      </c>
      <c r="AR1463" s="6">
        <v>0</v>
      </c>
      <c r="AS1463" s="14" t="s">
        <v>1955</v>
      </c>
      <c r="AT1463" s="15" t="s">
        <v>197</v>
      </c>
      <c r="AU1463" s="14" t="s">
        <v>349</v>
      </c>
      <c r="AV1463" s="14" t="s">
        <v>158</v>
      </c>
      <c r="AW1463" s="14" t="s">
        <v>158</v>
      </c>
      <c r="AX1463" s="15" t="s">
        <v>160</v>
      </c>
      <c r="AY1463" s="15">
        <v>0</v>
      </c>
      <c r="AZ1463" s="13">
        <v>0</v>
      </c>
      <c r="BA1463" s="13">
        <v>0</v>
      </c>
      <c r="BB1463" s="68" t="s">
        <v>1956</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19.5" customHeight="1">
      <c r="C1464" s="14">
        <v>71000002</v>
      </c>
      <c r="D1464" s="15" t="s">
        <v>1957</v>
      </c>
      <c r="E1464" s="14">
        <v>1</v>
      </c>
      <c r="F1464" s="14">
        <v>60010100</v>
      </c>
      <c r="G1464" s="14">
        <v>0</v>
      </c>
      <c r="H1464" s="13">
        <v>0</v>
      </c>
      <c r="I1464" s="14">
        <v>1</v>
      </c>
      <c r="J1464" s="14">
        <v>0</v>
      </c>
      <c r="K1464" s="14">
        <v>0</v>
      </c>
      <c r="L1464" s="14">
        <v>0</v>
      </c>
      <c r="M1464" s="14">
        <v>0</v>
      </c>
      <c r="N1464" s="11">
        <v>2</v>
      </c>
      <c r="O1464" s="14">
        <v>0</v>
      </c>
      <c r="P1464" s="14">
        <v>0</v>
      </c>
      <c r="Q1464" s="14">
        <v>0</v>
      </c>
      <c r="R1464" s="6">
        <v>0</v>
      </c>
      <c r="S1464" s="13">
        <v>0</v>
      </c>
      <c r="T1464" s="11">
        <v>1</v>
      </c>
      <c r="U1464" s="14">
        <v>2</v>
      </c>
      <c r="V1464" s="14">
        <v>0</v>
      </c>
      <c r="W1464" s="14">
        <v>0</v>
      </c>
      <c r="X1464" s="14">
        <v>0</v>
      </c>
      <c r="Y1464" s="14">
        <v>1</v>
      </c>
      <c r="Z1464" s="14">
        <v>0</v>
      </c>
      <c r="AA1464" s="14">
        <v>0</v>
      </c>
      <c r="AB1464" s="11">
        <v>0</v>
      </c>
      <c r="AC1464" s="14">
        <v>0</v>
      </c>
      <c r="AD1464" s="14">
        <v>5</v>
      </c>
      <c r="AE1464" s="14">
        <v>1</v>
      </c>
      <c r="AF1464" s="14">
        <v>3</v>
      </c>
      <c r="AG1464" s="6">
        <v>2</v>
      </c>
      <c r="AH1464" s="6">
        <v>0</v>
      </c>
      <c r="AI1464" s="6">
        <v>0</v>
      </c>
      <c r="AJ1464" s="6">
        <v>1.6</v>
      </c>
      <c r="AK1464" s="14">
        <v>0</v>
      </c>
      <c r="AL1464" s="14">
        <v>0</v>
      </c>
      <c r="AM1464" s="14">
        <v>0</v>
      </c>
      <c r="AN1464" s="14">
        <v>0.5</v>
      </c>
      <c r="AO1464" s="14">
        <v>3000</v>
      </c>
      <c r="AP1464" s="14">
        <v>0</v>
      </c>
      <c r="AQ1464" s="14">
        <v>0</v>
      </c>
      <c r="AR1464" s="6">
        <v>0</v>
      </c>
      <c r="AS1464" s="14">
        <v>99004005</v>
      </c>
      <c r="AT1464" s="15" t="s">
        <v>197</v>
      </c>
      <c r="AU1464" s="14" t="s">
        <v>349</v>
      </c>
      <c r="AV1464" s="14" t="s">
        <v>158</v>
      </c>
      <c r="AW1464" s="14" t="s">
        <v>158</v>
      </c>
      <c r="AX1464" s="15" t="s">
        <v>160</v>
      </c>
      <c r="AY1464" s="15">
        <v>0</v>
      </c>
      <c r="AZ1464" s="13">
        <v>0</v>
      </c>
      <c r="BA1464" s="13">
        <v>0</v>
      </c>
      <c r="BB1464" s="68" t="s">
        <v>1956</v>
      </c>
      <c r="BC1464" s="14">
        <v>0</v>
      </c>
      <c r="BD1464" s="11">
        <v>0</v>
      </c>
      <c r="BE1464" s="14">
        <v>0</v>
      </c>
      <c r="BF1464" s="14">
        <v>0</v>
      </c>
      <c r="BG1464" s="14">
        <v>0</v>
      </c>
      <c r="BH1464" s="14">
        <v>0</v>
      </c>
      <c r="BI1464" s="9">
        <v>0</v>
      </c>
      <c r="BJ1464" s="6">
        <v>0</v>
      </c>
      <c r="BK1464" s="6">
        <v>0</v>
      </c>
      <c r="BL1464" s="6">
        <v>0</v>
      </c>
      <c r="BM1464" s="6">
        <v>0</v>
      </c>
      <c r="BN1464" s="6">
        <v>0</v>
      </c>
      <c r="BO1464" s="6">
        <v>0</v>
      </c>
    </row>
    <row r="1465" spans="3:67" ht="20.100000000000001" customHeight="1">
      <c r="C1465" s="14">
        <v>73001101</v>
      </c>
      <c r="D1465" s="15" t="s">
        <v>752</v>
      </c>
      <c r="E1465" s="14">
        <v>1</v>
      </c>
      <c r="F1465" s="9">
        <v>0</v>
      </c>
      <c r="G1465" s="14">
        <v>0</v>
      </c>
      <c r="H1465" s="13">
        <v>0</v>
      </c>
      <c r="I1465" s="14">
        <v>1</v>
      </c>
      <c r="J1465" s="14">
        <v>0</v>
      </c>
      <c r="K1465" s="14">
        <v>0</v>
      </c>
      <c r="L1465" s="14">
        <v>0</v>
      </c>
      <c r="M1465" s="14">
        <v>0</v>
      </c>
      <c r="N1465" s="14">
        <v>2</v>
      </c>
      <c r="O1465" s="14">
        <v>1</v>
      </c>
      <c r="P1465" s="14">
        <v>0.1</v>
      </c>
      <c r="Q1465" s="14">
        <v>0</v>
      </c>
      <c r="R1465" s="6">
        <v>0</v>
      </c>
      <c r="S1465" s="13">
        <v>0</v>
      </c>
      <c r="T1465" s="11">
        <v>1</v>
      </c>
      <c r="U1465" s="14">
        <v>1</v>
      </c>
      <c r="V1465" s="14">
        <v>0</v>
      </c>
      <c r="W1465" s="14">
        <v>1.5</v>
      </c>
      <c r="X1465" s="14">
        <v>0</v>
      </c>
      <c r="Y1465" s="14">
        <v>0</v>
      </c>
      <c r="Z1465" s="14">
        <v>0</v>
      </c>
      <c r="AA1465" s="14">
        <v>0</v>
      </c>
      <c r="AB1465" s="14">
        <v>1</v>
      </c>
      <c r="AC1465" s="14">
        <v>0</v>
      </c>
      <c r="AD1465" s="14">
        <v>5</v>
      </c>
      <c r="AE1465" s="14">
        <v>1</v>
      </c>
      <c r="AF1465" s="14">
        <v>3</v>
      </c>
      <c r="AG1465" s="6">
        <v>2</v>
      </c>
      <c r="AH1465" s="6">
        <v>1</v>
      </c>
      <c r="AI1465" s="6">
        <v>0</v>
      </c>
      <c r="AJ1465" s="6">
        <v>6</v>
      </c>
      <c r="AK1465" s="14">
        <v>0</v>
      </c>
      <c r="AL1465" s="14">
        <v>0</v>
      </c>
      <c r="AM1465" s="14">
        <v>0</v>
      </c>
      <c r="AN1465" s="14">
        <v>0.5</v>
      </c>
      <c r="AO1465" s="14">
        <v>5000</v>
      </c>
      <c r="AP1465" s="14">
        <v>0.2</v>
      </c>
      <c r="AQ1465" s="14">
        <v>0</v>
      </c>
      <c r="AR1465" s="6">
        <v>0</v>
      </c>
      <c r="AS1465" s="14" t="s">
        <v>158</v>
      </c>
      <c r="AT1465" s="15" t="s">
        <v>159</v>
      </c>
      <c r="AU1465" s="14">
        <v>0</v>
      </c>
      <c r="AV1465" s="14">
        <v>10000006</v>
      </c>
      <c r="AW1465" s="10">
        <v>60000004</v>
      </c>
      <c r="AX1465" s="15" t="s">
        <v>754</v>
      </c>
      <c r="AY1465" s="15" t="s">
        <v>158</v>
      </c>
      <c r="AZ1465" s="13">
        <v>0</v>
      </c>
      <c r="BA1465" s="13">
        <v>0</v>
      </c>
      <c r="BB1465" s="68"/>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73001102</v>
      </c>
      <c r="D1466" s="12" t="s">
        <v>347</v>
      </c>
      <c r="E1466" s="14">
        <v>1</v>
      </c>
      <c r="F1466" s="11">
        <v>0</v>
      </c>
      <c r="G1466" s="14">
        <v>0</v>
      </c>
      <c r="H1466" s="13">
        <v>0</v>
      </c>
      <c r="I1466" s="14">
        <v>1</v>
      </c>
      <c r="J1466" s="14">
        <v>0</v>
      </c>
      <c r="K1466" s="14">
        <v>0</v>
      </c>
      <c r="L1466" s="11">
        <v>0</v>
      </c>
      <c r="M1466" s="11">
        <v>0</v>
      </c>
      <c r="N1466" s="11">
        <v>2</v>
      </c>
      <c r="O1466" s="11">
        <v>1</v>
      </c>
      <c r="P1466" s="11">
        <v>1</v>
      </c>
      <c r="Q1466" s="11">
        <v>0</v>
      </c>
      <c r="R1466" s="6">
        <v>0</v>
      </c>
      <c r="S1466" s="11">
        <v>0</v>
      </c>
      <c r="T1466" s="11">
        <v>1</v>
      </c>
      <c r="U1466" s="11">
        <v>2</v>
      </c>
      <c r="V1466" s="11">
        <v>0</v>
      </c>
      <c r="W1466" s="11">
        <v>2</v>
      </c>
      <c r="X1466" s="11">
        <v>0</v>
      </c>
      <c r="Y1466" s="11">
        <v>1</v>
      </c>
      <c r="Z1466" s="11">
        <v>0</v>
      </c>
      <c r="AA1466" s="11">
        <v>0</v>
      </c>
      <c r="AB1466" s="11">
        <v>0</v>
      </c>
      <c r="AC1466" s="11">
        <v>0</v>
      </c>
      <c r="AD1466" s="11">
        <v>6</v>
      </c>
      <c r="AE1466" s="11">
        <v>1</v>
      </c>
      <c r="AF1466" s="11">
        <v>3</v>
      </c>
      <c r="AG1466" s="6">
        <v>0</v>
      </c>
      <c r="AH1466" s="6">
        <v>0</v>
      </c>
      <c r="AI1466" s="6">
        <v>0</v>
      </c>
      <c r="AJ1466" s="6">
        <v>1.5</v>
      </c>
      <c r="AK1466" s="11">
        <v>0</v>
      </c>
      <c r="AL1466" s="11">
        <v>0</v>
      </c>
      <c r="AM1466" s="11">
        <v>0</v>
      </c>
      <c r="AN1466" s="11">
        <v>1</v>
      </c>
      <c r="AO1466" s="11">
        <v>5000</v>
      </c>
      <c r="AP1466" s="11">
        <v>0.5</v>
      </c>
      <c r="AQ1466" s="11">
        <v>0</v>
      </c>
      <c r="AR1466" s="6">
        <v>0</v>
      </c>
      <c r="AS1466" s="11" t="s">
        <v>158</v>
      </c>
      <c r="AT1466" s="15" t="s">
        <v>159</v>
      </c>
      <c r="AU1466" s="11" t="s">
        <v>349</v>
      </c>
      <c r="AV1466" s="14">
        <v>10000007</v>
      </c>
      <c r="AW1466" s="14">
        <v>70105001</v>
      </c>
      <c r="AX1466" s="12" t="s">
        <v>160</v>
      </c>
      <c r="AY1466" s="11" t="s">
        <v>1860</v>
      </c>
      <c r="AZ1466" s="13">
        <v>0</v>
      </c>
      <c r="BA1466" s="13">
        <v>0</v>
      </c>
      <c r="BB1466" s="37" t="s">
        <v>1861</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21.75" customHeight="1">
      <c r="C1467" s="14">
        <v>73001103</v>
      </c>
      <c r="D1467" s="12" t="s">
        <v>347</v>
      </c>
      <c r="E1467" s="14">
        <v>1</v>
      </c>
      <c r="F1467" s="11">
        <v>0</v>
      </c>
      <c r="G1467" s="14">
        <v>0</v>
      </c>
      <c r="H1467" s="13">
        <v>0</v>
      </c>
      <c r="I1467" s="14">
        <v>1</v>
      </c>
      <c r="J1467" s="14">
        <v>0</v>
      </c>
      <c r="K1467" s="14">
        <v>0</v>
      </c>
      <c r="L1467" s="11">
        <v>0</v>
      </c>
      <c r="M1467" s="11">
        <v>0</v>
      </c>
      <c r="N1467" s="11">
        <v>2</v>
      </c>
      <c r="O1467" s="11">
        <v>3</v>
      </c>
      <c r="P1467" s="11">
        <v>1</v>
      </c>
      <c r="Q1467" s="11">
        <v>0</v>
      </c>
      <c r="R1467" s="6">
        <v>0</v>
      </c>
      <c r="S1467" s="11">
        <v>0</v>
      </c>
      <c r="T1467" s="11">
        <v>1</v>
      </c>
      <c r="U1467" s="11">
        <v>2</v>
      </c>
      <c r="V1467" s="11">
        <v>0</v>
      </c>
      <c r="W1467" s="11">
        <v>3</v>
      </c>
      <c r="X1467" s="11">
        <v>0</v>
      </c>
      <c r="Y1467" s="11">
        <v>1</v>
      </c>
      <c r="Z1467" s="11">
        <v>0</v>
      </c>
      <c r="AA1467" s="11">
        <v>0</v>
      </c>
      <c r="AB1467" s="11">
        <v>0</v>
      </c>
      <c r="AC1467" s="11">
        <v>0</v>
      </c>
      <c r="AD1467" s="11">
        <v>9</v>
      </c>
      <c r="AE1467" s="11">
        <v>1</v>
      </c>
      <c r="AF1467" s="11">
        <v>4</v>
      </c>
      <c r="AG1467" s="6">
        <v>0</v>
      </c>
      <c r="AH1467" s="6">
        <v>1</v>
      </c>
      <c r="AI1467" s="6">
        <v>0</v>
      </c>
      <c r="AJ1467" s="6">
        <v>2</v>
      </c>
      <c r="AK1467" s="11">
        <v>0</v>
      </c>
      <c r="AL1467" s="11">
        <v>0</v>
      </c>
      <c r="AM1467" s="11">
        <v>0</v>
      </c>
      <c r="AN1467" s="11">
        <v>3</v>
      </c>
      <c r="AO1467" s="11">
        <v>5000</v>
      </c>
      <c r="AP1467" s="11">
        <v>2.5</v>
      </c>
      <c r="AQ1467" s="11">
        <v>0</v>
      </c>
      <c r="AR1467" s="6">
        <v>0</v>
      </c>
      <c r="AS1467" s="11" t="s">
        <v>348</v>
      </c>
      <c r="AT1467" s="12" t="s">
        <v>214</v>
      </c>
      <c r="AU1467" s="11" t="s">
        <v>349</v>
      </c>
      <c r="AV1467" s="14">
        <v>10000007</v>
      </c>
      <c r="AW1467" s="14">
        <v>70102001</v>
      </c>
      <c r="AX1467" s="12" t="s">
        <v>160</v>
      </c>
      <c r="AY1467" s="11" t="s">
        <v>1856</v>
      </c>
      <c r="AZ1467" s="13">
        <v>0</v>
      </c>
      <c r="BA1467" s="13">
        <v>0</v>
      </c>
      <c r="BB1467" s="37" t="s">
        <v>351</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19.5" customHeight="1">
      <c r="C1468" s="14">
        <v>73001201</v>
      </c>
      <c r="D1468" s="12" t="s">
        <v>1943</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2</v>
      </c>
      <c r="X1468" s="11">
        <v>0</v>
      </c>
      <c r="Y1468" s="11">
        <v>1</v>
      </c>
      <c r="Z1468" s="11">
        <v>0</v>
      </c>
      <c r="AA1468" s="11">
        <v>0</v>
      </c>
      <c r="AB1468" s="11">
        <v>0</v>
      </c>
      <c r="AC1468" s="11">
        <v>0</v>
      </c>
      <c r="AD1468" s="11">
        <v>20</v>
      </c>
      <c r="AE1468" s="11">
        <v>1</v>
      </c>
      <c r="AF1468" s="11" t="s">
        <v>508</v>
      </c>
      <c r="AG1468" s="6">
        <v>1</v>
      </c>
      <c r="AH1468" s="6">
        <v>0</v>
      </c>
      <c r="AI1468" s="6">
        <v>0</v>
      </c>
      <c r="AJ1468" s="6">
        <v>0</v>
      </c>
      <c r="AK1468" s="11">
        <v>0</v>
      </c>
      <c r="AL1468" s="11">
        <v>0</v>
      </c>
      <c r="AM1468" s="11">
        <v>0</v>
      </c>
      <c r="AN1468" s="11">
        <v>0.5</v>
      </c>
      <c r="AO1468" s="11">
        <v>999999</v>
      </c>
      <c r="AP1468" s="11">
        <v>2</v>
      </c>
      <c r="AQ1468" s="11">
        <v>0</v>
      </c>
      <c r="AR1468" s="6">
        <v>0</v>
      </c>
      <c r="AS1468" s="11" t="s">
        <v>503</v>
      </c>
      <c r="AT1468" s="15" t="s">
        <v>214</v>
      </c>
      <c r="AU1468" s="11" t="s">
        <v>349</v>
      </c>
      <c r="AV1468" s="14">
        <v>10000007</v>
      </c>
      <c r="AW1468" s="14">
        <v>70405007</v>
      </c>
      <c r="AX1468" s="15" t="s">
        <v>230</v>
      </c>
      <c r="AY1468" s="15" t="s">
        <v>260</v>
      </c>
      <c r="AZ1468" s="13">
        <v>0</v>
      </c>
      <c r="BA1468" s="13">
        <v>0</v>
      </c>
      <c r="BB1468" s="37" t="s">
        <v>1944</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73001203</v>
      </c>
      <c r="D1469" s="12" t="s">
        <v>1862</v>
      </c>
      <c r="E1469" s="14">
        <v>1</v>
      </c>
      <c r="F1469" s="11">
        <v>60010300</v>
      </c>
      <c r="G1469" s="14">
        <v>0</v>
      </c>
      <c r="H1469" s="13">
        <v>0</v>
      </c>
      <c r="I1469" s="14">
        <v>1</v>
      </c>
      <c r="J1469" s="14">
        <v>0</v>
      </c>
      <c r="K1469" s="14">
        <v>0</v>
      </c>
      <c r="L1469" s="11">
        <v>0</v>
      </c>
      <c r="M1469" s="11">
        <v>0</v>
      </c>
      <c r="N1469" s="11">
        <v>2</v>
      </c>
      <c r="O1469" s="11">
        <v>2</v>
      </c>
      <c r="P1469" s="11">
        <v>0.8</v>
      </c>
      <c r="Q1469" s="11">
        <v>0</v>
      </c>
      <c r="R1469" s="6">
        <v>0</v>
      </c>
      <c r="S1469" s="11">
        <v>0</v>
      </c>
      <c r="T1469" s="11">
        <v>1</v>
      </c>
      <c r="U1469" s="11">
        <v>2</v>
      </c>
      <c r="V1469" s="11">
        <v>0</v>
      </c>
      <c r="W1469" s="11">
        <v>0</v>
      </c>
      <c r="X1469" s="11">
        <v>0</v>
      </c>
      <c r="Y1469" s="11">
        <v>0</v>
      </c>
      <c r="Z1469" s="11">
        <v>0</v>
      </c>
      <c r="AA1469" s="11">
        <v>0</v>
      </c>
      <c r="AB1469" s="11">
        <v>0</v>
      </c>
      <c r="AC1469" s="11">
        <v>0</v>
      </c>
      <c r="AD1469" s="11">
        <v>30</v>
      </c>
      <c r="AE1469" s="11">
        <v>0</v>
      </c>
      <c r="AF1469" s="11">
        <v>0</v>
      </c>
      <c r="AG1469" s="6">
        <v>2</v>
      </c>
      <c r="AH1469" s="6">
        <v>2</v>
      </c>
      <c r="AI1469" s="6">
        <v>0</v>
      </c>
      <c r="AJ1469" s="6">
        <v>1.5</v>
      </c>
      <c r="AK1469" s="11">
        <v>0</v>
      </c>
      <c r="AL1469" s="11">
        <v>0</v>
      </c>
      <c r="AM1469" s="11">
        <v>0</v>
      </c>
      <c r="AN1469" s="11">
        <v>1</v>
      </c>
      <c r="AO1469" s="11">
        <v>3000</v>
      </c>
      <c r="AP1469" s="11">
        <v>0.5</v>
      </c>
      <c r="AQ1469" s="11">
        <v>0</v>
      </c>
      <c r="AR1469" s="6">
        <v>0</v>
      </c>
      <c r="AS1469" s="11" t="s">
        <v>158</v>
      </c>
      <c r="AT1469" s="15" t="s">
        <v>159</v>
      </c>
      <c r="AU1469" s="11" t="s">
        <v>356</v>
      </c>
      <c r="AV1469" s="14">
        <v>0</v>
      </c>
      <c r="AW1469" s="14">
        <v>0</v>
      </c>
      <c r="AX1469" s="12" t="s">
        <v>344</v>
      </c>
      <c r="AY1469" s="11" t="s">
        <v>1958</v>
      </c>
      <c r="AZ1469" s="13">
        <v>0</v>
      </c>
      <c r="BA1469" s="13">
        <v>0</v>
      </c>
      <c r="BB1469" s="37" t="s">
        <v>1864</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73001204</v>
      </c>
      <c r="D1470" s="12" t="s">
        <v>1194</v>
      </c>
      <c r="E1470" s="14">
        <v>1</v>
      </c>
      <c r="F1470" s="11">
        <v>60010100</v>
      </c>
      <c r="G1470" s="14">
        <v>0</v>
      </c>
      <c r="H1470" s="13">
        <v>0</v>
      </c>
      <c r="I1470" s="14">
        <v>1</v>
      </c>
      <c r="J1470" s="14">
        <v>0</v>
      </c>
      <c r="K1470" s="14">
        <v>0</v>
      </c>
      <c r="L1470" s="11">
        <v>0</v>
      </c>
      <c r="M1470" s="11">
        <v>0</v>
      </c>
      <c r="N1470" s="11">
        <v>2</v>
      </c>
      <c r="O1470" s="11">
        <v>1</v>
      </c>
      <c r="P1470" s="11">
        <v>0.5</v>
      </c>
      <c r="Q1470" s="11">
        <v>0</v>
      </c>
      <c r="R1470" s="6">
        <v>0</v>
      </c>
      <c r="S1470" s="11">
        <v>0</v>
      </c>
      <c r="T1470" s="11">
        <v>1</v>
      </c>
      <c r="U1470" s="11">
        <v>2</v>
      </c>
      <c r="V1470" s="11">
        <v>0</v>
      </c>
      <c r="W1470" s="11">
        <v>3</v>
      </c>
      <c r="X1470" s="11">
        <v>0</v>
      </c>
      <c r="Y1470" s="11">
        <v>1</v>
      </c>
      <c r="Z1470" s="11">
        <v>0</v>
      </c>
      <c r="AA1470" s="11">
        <v>0</v>
      </c>
      <c r="AB1470" s="11">
        <v>0</v>
      </c>
      <c r="AC1470" s="11">
        <v>0</v>
      </c>
      <c r="AD1470" s="11">
        <v>10</v>
      </c>
      <c r="AE1470" s="11">
        <v>1</v>
      </c>
      <c r="AF1470" s="11">
        <v>3</v>
      </c>
      <c r="AG1470" s="6">
        <v>1</v>
      </c>
      <c r="AH1470" s="6">
        <v>1</v>
      </c>
      <c r="AI1470" s="6">
        <v>0</v>
      </c>
      <c r="AJ1470" s="6">
        <v>1.5</v>
      </c>
      <c r="AK1470" s="11">
        <v>0</v>
      </c>
      <c r="AL1470" s="11">
        <v>0</v>
      </c>
      <c r="AM1470" s="11">
        <v>0</v>
      </c>
      <c r="AN1470" s="11">
        <v>0.5</v>
      </c>
      <c r="AO1470" s="11">
        <v>5000</v>
      </c>
      <c r="AP1470" s="11">
        <v>3</v>
      </c>
      <c r="AQ1470" s="11">
        <v>0</v>
      </c>
      <c r="AR1470" s="6">
        <v>0</v>
      </c>
      <c r="AS1470" s="11" t="s">
        <v>158</v>
      </c>
      <c r="AT1470" s="15" t="s">
        <v>159</v>
      </c>
      <c r="AU1470" s="11" t="s">
        <v>349</v>
      </c>
      <c r="AV1470" s="14">
        <v>10000007</v>
      </c>
      <c r="AW1470" s="14">
        <v>70103003</v>
      </c>
      <c r="AX1470" s="12" t="s">
        <v>160</v>
      </c>
      <c r="AY1470" s="11" t="s">
        <v>1959</v>
      </c>
      <c r="AZ1470" s="13">
        <v>0</v>
      </c>
      <c r="BA1470" s="13">
        <v>0</v>
      </c>
      <c r="BB1470" s="37" t="s">
        <v>1196</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19.5" customHeight="1">
      <c r="C1471" s="14">
        <v>73001205</v>
      </c>
      <c r="D1471" s="15" t="s">
        <v>379</v>
      </c>
      <c r="E1471" s="14">
        <v>1</v>
      </c>
      <c r="F1471" s="14">
        <v>60010300</v>
      </c>
      <c r="G1471" s="14">
        <v>0</v>
      </c>
      <c r="H1471" s="13">
        <v>0</v>
      </c>
      <c r="I1471" s="14">
        <v>1</v>
      </c>
      <c r="J1471" s="14">
        <v>0</v>
      </c>
      <c r="K1471" s="14">
        <v>0</v>
      </c>
      <c r="L1471" s="14">
        <v>0</v>
      </c>
      <c r="M1471" s="14">
        <v>0</v>
      </c>
      <c r="N1471" s="11">
        <v>2</v>
      </c>
      <c r="O1471" s="14">
        <v>1</v>
      </c>
      <c r="P1471" s="14">
        <v>0.5</v>
      </c>
      <c r="Q1471" s="14">
        <v>0</v>
      </c>
      <c r="R1471" s="6">
        <v>0</v>
      </c>
      <c r="S1471" s="13">
        <v>0</v>
      </c>
      <c r="T1471" s="11">
        <v>1</v>
      </c>
      <c r="U1471" s="14">
        <v>2</v>
      </c>
      <c r="V1471" s="14">
        <v>0</v>
      </c>
      <c r="W1471" s="14">
        <v>3</v>
      </c>
      <c r="X1471" s="14">
        <v>0</v>
      </c>
      <c r="Y1471" s="14">
        <v>0</v>
      </c>
      <c r="Z1471" s="14">
        <v>0</v>
      </c>
      <c r="AA1471" s="14">
        <v>0</v>
      </c>
      <c r="AB1471" s="14">
        <v>0</v>
      </c>
      <c r="AC1471" s="14">
        <v>0</v>
      </c>
      <c r="AD1471" s="14">
        <v>15</v>
      </c>
      <c r="AE1471" s="14">
        <v>1</v>
      </c>
      <c r="AF1471" s="14">
        <v>2</v>
      </c>
      <c r="AG1471" s="6">
        <v>2</v>
      </c>
      <c r="AH1471" s="6">
        <v>2</v>
      </c>
      <c r="AI1471" s="6">
        <v>0</v>
      </c>
      <c r="AJ1471" s="6">
        <v>3</v>
      </c>
      <c r="AK1471" s="14">
        <v>0</v>
      </c>
      <c r="AL1471" s="14">
        <v>0</v>
      </c>
      <c r="AM1471" s="14">
        <v>0</v>
      </c>
      <c r="AN1471" s="14">
        <v>2</v>
      </c>
      <c r="AO1471" s="14">
        <v>30000</v>
      </c>
      <c r="AP1471" s="14">
        <v>2</v>
      </c>
      <c r="AQ1471" s="14">
        <v>4</v>
      </c>
      <c r="AR1471" s="6">
        <v>0</v>
      </c>
      <c r="AS1471" s="14" t="s">
        <v>158</v>
      </c>
      <c r="AT1471" s="15" t="s">
        <v>159</v>
      </c>
      <c r="AU1471" s="14" t="s">
        <v>356</v>
      </c>
      <c r="AV1471" s="14">
        <v>10003002</v>
      </c>
      <c r="AW1471" s="14">
        <v>70106005</v>
      </c>
      <c r="AX1471" s="15" t="s">
        <v>380</v>
      </c>
      <c r="AY1471" s="15">
        <v>0</v>
      </c>
      <c r="AZ1471" s="13">
        <v>0</v>
      </c>
      <c r="BA1471" s="13">
        <v>0</v>
      </c>
      <c r="BB1471" s="68" t="s">
        <v>375</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20.100000000000001" customHeight="1">
      <c r="C1472" s="14">
        <v>73001301</v>
      </c>
      <c r="D1472" s="12" t="s">
        <v>468</v>
      </c>
      <c r="E1472" s="11">
        <v>2</v>
      </c>
      <c r="F1472" s="11">
        <v>61012301</v>
      </c>
      <c r="G1472" s="11">
        <v>0</v>
      </c>
      <c r="H1472" s="13">
        <v>0</v>
      </c>
      <c r="I1472" s="14">
        <v>1</v>
      </c>
      <c r="J1472" s="14">
        <v>0</v>
      </c>
      <c r="K1472" s="14">
        <v>0</v>
      </c>
      <c r="L1472" s="11">
        <v>0</v>
      </c>
      <c r="M1472" s="11">
        <v>0</v>
      </c>
      <c r="N1472" s="11">
        <v>2</v>
      </c>
      <c r="O1472" s="11">
        <v>1</v>
      </c>
      <c r="P1472" s="11">
        <v>0.5</v>
      </c>
      <c r="Q1472" s="11">
        <v>0</v>
      </c>
      <c r="R1472" s="6">
        <v>0</v>
      </c>
      <c r="S1472" s="11">
        <v>0</v>
      </c>
      <c r="T1472" s="11">
        <v>1</v>
      </c>
      <c r="U1472" s="11">
        <v>2</v>
      </c>
      <c r="V1472" s="11">
        <v>0</v>
      </c>
      <c r="W1472" s="11">
        <v>1.4</v>
      </c>
      <c r="X1472" s="11">
        <v>150</v>
      </c>
      <c r="Y1472" s="11">
        <v>1</v>
      </c>
      <c r="Z1472" s="11">
        <v>0</v>
      </c>
      <c r="AA1472" s="11">
        <v>0</v>
      </c>
      <c r="AB1472" s="11">
        <v>0</v>
      </c>
      <c r="AC1472" s="11">
        <v>0</v>
      </c>
      <c r="AD1472" s="11">
        <v>12</v>
      </c>
      <c r="AE1472" s="11">
        <v>2</v>
      </c>
      <c r="AF1472" s="11" t="s">
        <v>167</v>
      </c>
      <c r="AG1472" s="6">
        <v>0</v>
      </c>
      <c r="AH1472" s="6">
        <v>2</v>
      </c>
      <c r="AI1472" s="6">
        <v>0</v>
      </c>
      <c r="AJ1472" s="6">
        <v>1.5</v>
      </c>
      <c r="AK1472" s="11">
        <v>0</v>
      </c>
      <c r="AL1472" s="11">
        <v>0</v>
      </c>
      <c r="AM1472" s="11">
        <v>0</v>
      </c>
      <c r="AN1472" s="11">
        <v>1.5</v>
      </c>
      <c r="AO1472" s="11">
        <v>1200</v>
      </c>
      <c r="AP1472" s="11">
        <v>1</v>
      </c>
      <c r="AQ1472" s="11">
        <v>15</v>
      </c>
      <c r="AR1472" s="6">
        <v>0</v>
      </c>
      <c r="AS1472" s="11" t="s">
        <v>158</v>
      </c>
      <c r="AT1472" s="12" t="s">
        <v>197</v>
      </c>
      <c r="AU1472" s="11" t="s">
        <v>169</v>
      </c>
      <c r="AV1472" s="14">
        <v>10000011</v>
      </c>
      <c r="AW1472" s="14">
        <v>70404001</v>
      </c>
      <c r="AX1472" s="12" t="s">
        <v>170</v>
      </c>
      <c r="AY1472" s="11">
        <v>0</v>
      </c>
      <c r="AZ1472" s="13">
        <v>0</v>
      </c>
      <c r="BA1472" s="13">
        <v>0</v>
      </c>
      <c r="BB1472" s="37" t="s">
        <v>481</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73001302</v>
      </c>
      <c r="D1473" s="12" t="s">
        <v>1862</v>
      </c>
      <c r="E1473" s="14">
        <v>1</v>
      </c>
      <c r="F1473" s="11">
        <v>60010300</v>
      </c>
      <c r="G1473" s="14">
        <v>0</v>
      </c>
      <c r="H1473" s="13">
        <v>0</v>
      </c>
      <c r="I1473" s="14">
        <v>1</v>
      </c>
      <c r="J1473" s="14">
        <v>0</v>
      </c>
      <c r="K1473" s="14">
        <v>0</v>
      </c>
      <c r="L1473" s="11">
        <v>0</v>
      </c>
      <c r="M1473" s="11">
        <v>0</v>
      </c>
      <c r="N1473" s="11">
        <v>2</v>
      </c>
      <c r="O1473" s="11">
        <v>2</v>
      </c>
      <c r="P1473" s="11">
        <v>0.8</v>
      </c>
      <c r="Q1473" s="11">
        <v>0</v>
      </c>
      <c r="R1473" s="6">
        <v>0</v>
      </c>
      <c r="S1473" s="11">
        <v>0</v>
      </c>
      <c r="T1473" s="11">
        <v>1</v>
      </c>
      <c r="U1473" s="11">
        <v>2</v>
      </c>
      <c r="V1473" s="11">
        <v>0</v>
      </c>
      <c r="W1473" s="11">
        <v>0</v>
      </c>
      <c r="X1473" s="11">
        <v>0</v>
      </c>
      <c r="Y1473" s="11">
        <v>0</v>
      </c>
      <c r="Z1473" s="11">
        <v>0</v>
      </c>
      <c r="AA1473" s="11">
        <v>0</v>
      </c>
      <c r="AB1473" s="11">
        <v>0</v>
      </c>
      <c r="AC1473" s="11">
        <v>0</v>
      </c>
      <c r="AD1473" s="11">
        <v>20</v>
      </c>
      <c r="AE1473" s="11">
        <v>0</v>
      </c>
      <c r="AF1473" s="11">
        <v>0</v>
      </c>
      <c r="AG1473" s="6">
        <v>2</v>
      </c>
      <c r="AH1473" s="6">
        <v>2</v>
      </c>
      <c r="AI1473" s="6">
        <v>0</v>
      </c>
      <c r="AJ1473" s="6">
        <v>1.5</v>
      </c>
      <c r="AK1473" s="11">
        <v>0</v>
      </c>
      <c r="AL1473" s="11">
        <v>0</v>
      </c>
      <c r="AM1473" s="11">
        <v>0</v>
      </c>
      <c r="AN1473" s="11">
        <v>1</v>
      </c>
      <c r="AO1473" s="11">
        <v>3000</v>
      </c>
      <c r="AP1473" s="11">
        <v>0.5</v>
      </c>
      <c r="AQ1473" s="11">
        <v>0</v>
      </c>
      <c r="AR1473" s="6">
        <v>0</v>
      </c>
      <c r="AS1473" s="11" t="s">
        <v>158</v>
      </c>
      <c r="AT1473" s="15" t="s">
        <v>159</v>
      </c>
      <c r="AU1473" s="11" t="s">
        <v>356</v>
      </c>
      <c r="AV1473" s="14">
        <v>0</v>
      </c>
      <c r="AW1473" s="14">
        <v>0</v>
      </c>
      <c r="AX1473" s="12" t="s">
        <v>344</v>
      </c>
      <c r="AY1473" s="11" t="s">
        <v>1960</v>
      </c>
      <c r="AZ1473" s="13">
        <v>0</v>
      </c>
      <c r="BA1473" s="13">
        <v>0</v>
      </c>
      <c r="BB1473" s="37" t="s">
        <v>1864</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73001303</v>
      </c>
      <c r="D1474" s="12" t="s">
        <v>355</v>
      </c>
      <c r="E1474" s="14">
        <v>1</v>
      </c>
      <c r="F1474" s="11">
        <v>60010300</v>
      </c>
      <c r="G1474" s="14">
        <v>0</v>
      </c>
      <c r="H1474" s="13">
        <v>0</v>
      </c>
      <c r="I1474" s="14">
        <v>1</v>
      </c>
      <c r="J1474" s="14">
        <v>0</v>
      </c>
      <c r="K1474" s="14">
        <v>0</v>
      </c>
      <c r="L1474" s="11">
        <v>0</v>
      </c>
      <c r="M1474" s="11">
        <v>0</v>
      </c>
      <c r="N1474" s="11">
        <v>2</v>
      </c>
      <c r="O1474" s="11">
        <v>1</v>
      </c>
      <c r="P1474" s="11">
        <v>0.5</v>
      </c>
      <c r="Q1474" s="11">
        <v>0</v>
      </c>
      <c r="R1474" s="6">
        <v>0</v>
      </c>
      <c r="S1474" s="11">
        <v>0</v>
      </c>
      <c r="T1474" s="11">
        <v>1</v>
      </c>
      <c r="U1474" s="11">
        <v>2</v>
      </c>
      <c r="V1474" s="11">
        <v>0</v>
      </c>
      <c r="W1474" s="11">
        <v>3</v>
      </c>
      <c r="X1474" s="11">
        <v>0</v>
      </c>
      <c r="Y1474" s="11">
        <v>0</v>
      </c>
      <c r="Z1474" s="11">
        <v>0</v>
      </c>
      <c r="AA1474" s="11">
        <v>0</v>
      </c>
      <c r="AB1474" s="11">
        <v>0</v>
      </c>
      <c r="AC1474" s="11">
        <v>0</v>
      </c>
      <c r="AD1474" s="11">
        <v>12</v>
      </c>
      <c r="AE1474" s="11">
        <v>2</v>
      </c>
      <c r="AF1474" s="11" t="s">
        <v>167</v>
      </c>
      <c r="AG1474" s="6">
        <v>0</v>
      </c>
      <c r="AH1474" s="6">
        <v>2</v>
      </c>
      <c r="AI1474" s="6">
        <v>0</v>
      </c>
      <c r="AJ1474" s="6">
        <v>1.5</v>
      </c>
      <c r="AK1474" s="11">
        <v>0</v>
      </c>
      <c r="AL1474" s="11">
        <v>0</v>
      </c>
      <c r="AM1474" s="11">
        <v>0</v>
      </c>
      <c r="AN1474" s="11">
        <v>2.5</v>
      </c>
      <c r="AO1474" s="11">
        <v>4000</v>
      </c>
      <c r="AP1474" s="11">
        <v>2</v>
      </c>
      <c r="AQ1474" s="11">
        <v>0</v>
      </c>
      <c r="AR1474" s="6">
        <v>0</v>
      </c>
      <c r="AS1474" s="11" t="s">
        <v>158</v>
      </c>
      <c r="AT1474" s="15" t="s">
        <v>214</v>
      </c>
      <c r="AU1474" s="11" t="s">
        <v>356</v>
      </c>
      <c r="AV1474" s="14">
        <v>10001007</v>
      </c>
      <c r="AW1474" s="14">
        <v>70103001</v>
      </c>
      <c r="AX1474" s="12" t="s">
        <v>160</v>
      </c>
      <c r="AY1474" s="11">
        <v>0</v>
      </c>
      <c r="AZ1474" s="13">
        <v>0</v>
      </c>
      <c r="BA1474" s="13">
        <v>0</v>
      </c>
      <c r="BB1474" s="37" t="s">
        <v>357</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19.5" customHeight="1">
      <c r="C1475" s="14">
        <v>73001305</v>
      </c>
      <c r="D1475" s="15" t="s">
        <v>466</v>
      </c>
      <c r="E1475" s="14">
        <v>1</v>
      </c>
      <c r="F1475" s="14">
        <v>60010500</v>
      </c>
      <c r="G1475" s="14">
        <v>0</v>
      </c>
      <c r="H1475" s="13">
        <v>0</v>
      </c>
      <c r="I1475" s="14">
        <v>1</v>
      </c>
      <c r="J1475" s="14">
        <v>0</v>
      </c>
      <c r="K1475" s="14">
        <v>0</v>
      </c>
      <c r="L1475" s="14">
        <v>0</v>
      </c>
      <c r="M1475" s="14">
        <v>0</v>
      </c>
      <c r="N1475" s="11">
        <v>2</v>
      </c>
      <c r="O1475" s="14">
        <v>2</v>
      </c>
      <c r="P1475" s="14">
        <v>0.5</v>
      </c>
      <c r="Q1475" s="14">
        <v>0</v>
      </c>
      <c r="R1475" s="6">
        <v>0</v>
      </c>
      <c r="S1475" s="13">
        <v>0</v>
      </c>
      <c r="T1475" s="11">
        <v>1</v>
      </c>
      <c r="U1475" s="14">
        <v>2</v>
      </c>
      <c r="V1475" s="14">
        <v>0</v>
      </c>
      <c r="W1475" s="14">
        <v>0</v>
      </c>
      <c r="X1475" s="14">
        <v>0</v>
      </c>
      <c r="Y1475" s="14">
        <v>0</v>
      </c>
      <c r="Z1475" s="14">
        <v>0</v>
      </c>
      <c r="AA1475" s="14">
        <v>0</v>
      </c>
      <c r="AB1475" s="11">
        <v>0</v>
      </c>
      <c r="AC1475" s="14">
        <v>0</v>
      </c>
      <c r="AD1475" s="11">
        <v>15</v>
      </c>
      <c r="AE1475" s="14">
        <v>0</v>
      </c>
      <c r="AF1475" s="14">
        <v>0</v>
      </c>
      <c r="AG1475" s="6">
        <v>2</v>
      </c>
      <c r="AH1475" s="6">
        <v>0</v>
      </c>
      <c r="AI1475" s="6">
        <v>0</v>
      </c>
      <c r="AJ1475" s="6">
        <v>0</v>
      </c>
      <c r="AK1475" s="14">
        <v>0</v>
      </c>
      <c r="AL1475" s="14">
        <v>0</v>
      </c>
      <c r="AM1475" s="14">
        <v>0</v>
      </c>
      <c r="AN1475" s="14">
        <v>0</v>
      </c>
      <c r="AO1475" s="14">
        <v>1000</v>
      </c>
      <c r="AP1475" s="14">
        <v>0</v>
      </c>
      <c r="AQ1475" s="14">
        <v>0</v>
      </c>
      <c r="AR1475" s="6" t="s">
        <v>464</v>
      </c>
      <c r="AS1475" s="14" t="s">
        <v>158</v>
      </c>
      <c r="AT1475" s="15" t="s">
        <v>159</v>
      </c>
      <c r="AU1475" s="14" t="s">
        <v>247</v>
      </c>
      <c r="AV1475" s="14">
        <v>0</v>
      </c>
      <c r="AW1475" s="14">
        <v>0</v>
      </c>
      <c r="AX1475" s="15" t="s">
        <v>160</v>
      </c>
      <c r="AY1475" s="15" t="s">
        <v>158</v>
      </c>
      <c r="AZ1475" s="13">
        <v>0</v>
      </c>
      <c r="BA1475" s="13">
        <v>0</v>
      </c>
      <c r="BB1475" s="68" t="s">
        <v>636</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25" customHeight="1">
      <c r="C1476" s="14">
        <v>73001306</v>
      </c>
      <c r="D1476" s="15" t="s">
        <v>1065</v>
      </c>
      <c r="E1476" s="14">
        <v>1</v>
      </c>
      <c r="F1476" s="14">
        <v>62000101</v>
      </c>
      <c r="G1476" s="14">
        <v>0</v>
      </c>
      <c r="H1476" s="13">
        <v>0</v>
      </c>
      <c r="I1476" s="14">
        <v>1</v>
      </c>
      <c r="J1476" s="14">
        <v>0</v>
      </c>
      <c r="K1476" s="11">
        <v>0</v>
      </c>
      <c r="L1476" s="14">
        <v>0</v>
      </c>
      <c r="M1476" s="14">
        <v>0</v>
      </c>
      <c r="N1476" s="11">
        <v>2</v>
      </c>
      <c r="O1476" s="14">
        <v>1</v>
      </c>
      <c r="P1476" s="14">
        <v>0.3</v>
      </c>
      <c r="Q1476" s="14">
        <v>0</v>
      </c>
      <c r="R1476" s="6">
        <v>0</v>
      </c>
      <c r="S1476" s="13">
        <v>0</v>
      </c>
      <c r="T1476" s="11">
        <v>1</v>
      </c>
      <c r="U1476" s="14">
        <v>1</v>
      </c>
      <c r="V1476" s="14">
        <v>0</v>
      </c>
      <c r="W1476" s="14">
        <v>3</v>
      </c>
      <c r="X1476" s="14">
        <v>0</v>
      </c>
      <c r="Y1476" s="14">
        <v>0</v>
      </c>
      <c r="Z1476" s="14">
        <v>0</v>
      </c>
      <c r="AA1476" s="14">
        <v>0</v>
      </c>
      <c r="AB1476" s="14">
        <v>1</v>
      </c>
      <c r="AC1476" s="14">
        <v>12</v>
      </c>
      <c r="AD1476" s="14">
        <v>12</v>
      </c>
      <c r="AE1476" s="14">
        <v>0</v>
      </c>
      <c r="AF1476" s="14">
        <v>3</v>
      </c>
      <c r="AG1476" s="6">
        <v>7</v>
      </c>
      <c r="AH1476" s="6">
        <v>0</v>
      </c>
      <c r="AI1476" s="6">
        <v>0</v>
      </c>
      <c r="AJ1476" s="6">
        <v>10</v>
      </c>
      <c r="AK1476" s="14">
        <v>0</v>
      </c>
      <c r="AL1476" s="14">
        <v>0</v>
      </c>
      <c r="AM1476" s="14">
        <v>0</v>
      </c>
      <c r="AN1476" s="14">
        <v>0</v>
      </c>
      <c r="AO1476" s="14">
        <v>3000</v>
      </c>
      <c r="AP1476" s="14">
        <v>0.5</v>
      </c>
      <c r="AQ1476" s="14">
        <v>20</v>
      </c>
      <c r="AR1476" s="6">
        <v>0</v>
      </c>
      <c r="AS1476" s="14" t="s">
        <v>158</v>
      </c>
      <c r="AT1476" s="12" t="s">
        <v>186</v>
      </c>
      <c r="AU1476" s="14" t="s">
        <v>788</v>
      </c>
      <c r="AV1476" s="14">
        <v>10000011</v>
      </c>
      <c r="AW1476" s="14">
        <v>20001010</v>
      </c>
      <c r="AX1476" s="15" t="s">
        <v>193</v>
      </c>
      <c r="AY1476" s="15" t="s">
        <v>158</v>
      </c>
      <c r="AZ1476" s="13">
        <v>0</v>
      </c>
      <c r="BA1476" s="13">
        <v>0</v>
      </c>
      <c r="BB1476" s="37" t="s">
        <v>1066</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73002101</v>
      </c>
      <c r="D1477" s="12" t="s">
        <v>1862</v>
      </c>
      <c r="E1477" s="14">
        <v>1</v>
      </c>
      <c r="F1477" s="11">
        <v>60010300</v>
      </c>
      <c r="G1477" s="14">
        <v>0</v>
      </c>
      <c r="H1477" s="13">
        <v>0</v>
      </c>
      <c r="I1477" s="14">
        <v>1</v>
      </c>
      <c r="J1477" s="14">
        <v>0</v>
      </c>
      <c r="K1477" s="14">
        <v>0</v>
      </c>
      <c r="L1477" s="11">
        <v>0</v>
      </c>
      <c r="M1477" s="11">
        <v>0</v>
      </c>
      <c r="N1477" s="11">
        <v>2</v>
      </c>
      <c r="O1477" s="11">
        <v>2</v>
      </c>
      <c r="P1477" s="11">
        <v>0.8</v>
      </c>
      <c r="Q1477" s="11">
        <v>0</v>
      </c>
      <c r="R1477" s="6">
        <v>0</v>
      </c>
      <c r="S1477" s="11">
        <v>0</v>
      </c>
      <c r="T1477" s="11">
        <v>1</v>
      </c>
      <c r="U1477" s="11">
        <v>2</v>
      </c>
      <c r="V1477" s="11">
        <v>0</v>
      </c>
      <c r="W1477" s="11">
        <v>0</v>
      </c>
      <c r="X1477" s="11">
        <v>0</v>
      </c>
      <c r="Y1477" s="11">
        <v>0</v>
      </c>
      <c r="Z1477" s="11">
        <v>0</v>
      </c>
      <c r="AA1477" s="11">
        <v>0</v>
      </c>
      <c r="AB1477" s="11">
        <v>0</v>
      </c>
      <c r="AC1477" s="11">
        <v>0</v>
      </c>
      <c r="AD1477" s="11">
        <v>20</v>
      </c>
      <c r="AE1477" s="11">
        <v>0</v>
      </c>
      <c r="AF1477" s="11">
        <v>0</v>
      </c>
      <c r="AG1477" s="6">
        <v>2</v>
      </c>
      <c r="AH1477" s="6">
        <v>2</v>
      </c>
      <c r="AI1477" s="6">
        <v>0</v>
      </c>
      <c r="AJ1477" s="6">
        <v>1.5</v>
      </c>
      <c r="AK1477" s="11">
        <v>0</v>
      </c>
      <c r="AL1477" s="11">
        <v>0</v>
      </c>
      <c r="AM1477" s="11">
        <v>0</v>
      </c>
      <c r="AN1477" s="11">
        <v>1</v>
      </c>
      <c r="AO1477" s="11">
        <v>3000</v>
      </c>
      <c r="AP1477" s="11">
        <v>0.5</v>
      </c>
      <c r="AQ1477" s="11">
        <v>0</v>
      </c>
      <c r="AR1477" s="6">
        <v>0</v>
      </c>
      <c r="AS1477" s="11" t="s">
        <v>158</v>
      </c>
      <c r="AT1477" s="15" t="s">
        <v>159</v>
      </c>
      <c r="AU1477" s="11" t="s">
        <v>356</v>
      </c>
      <c r="AV1477" s="14">
        <v>0</v>
      </c>
      <c r="AW1477" s="14">
        <v>0</v>
      </c>
      <c r="AX1477" s="12" t="s">
        <v>344</v>
      </c>
      <c r="AY1477" s="11" t="s">
        <v>1961</v>
      </c>
      <c r="AZ1477" s="13">
        <v>0</v>
      </c>
      <c r="BA1477" s="13">
        <v>0</v>
      </c>
      <c r="BB1477" s="37" t="s">
        <v>1864</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73002102</v>
      </c>
      <c r="D1478" s="15" t="s">
        <v>1962</v>
      </c>
      <c r="E1478" s="14">
        <v>1</v>
      </c>
      <c r="F1478" s="14">
        <v>60010500</v>
      </c>
      <c r="G1478" s="14">
        <v>0</v>
      </c>
      <c r="H1478" s="13">
        <v>0</v>
      </c>
      <c r="I1478" s="14">
        <v>1</v>
      </c>
      <c r="J1478" s="14">
        <v>0</v>
      </c>
      <c r="K1478" s="14">
        <v>0</v>
      </c>
      <c r="L1478" s="14">
        <v>0</v>
      </c>
      <c r="M1478" s="14">
        <v>0</v>
      </c>
      <c r="N1478" s="11">
        <v>2</v>
      </c>
      <c r="O1478" s="14">
        <v>2</v>
      </c>
      <c r="P1478" s="14">
        <v>0.6</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2</v>
      </c>
      <c r="AH1478" s="6">
        <v>0</v>
      </c>
      <c r="AI1478" s="6">
        <v>0</v>
      </c>
      <c r="AJ1478" s="6">
        <v>0</v>
      </c>
      <c r="AK1478" s="14">
        <v>0</v>
      </c>
      <c r="AL1478" s="14">
        <v>0</v>
      </c>
      <c r="AM1478" s="14">
        <v>0</v>
      </c>
      <c r="AN1478" s="14">
        <v>0</v>
      </c>
      <c r="AO1478" s="14">
        <v>1000</v>
      </c>
      <c r="AP1478" s="14">
        <v>0</v>
      </c>
      <c r="AQ1478" s="14">
        <v>0</v>
      </c>
      <c r="AR1478" s="6">
        <v>90401006</v>
      </c>
      <c r="AS1478" s="14" t="s">
        <v>158</v>
      </c>
      <c r="AT1478" s="15" t="s">
        <v>159</v>
      </c>
      <c r="AU1478" s="14" t="s">
        <v>247</v>
      </c>
      <c r="AV1478" s="14">
        <v>0</v>
      </c>
      <c r="AW1478" s="14">
        <v>40000003</v>
      </c>
      <c r="AX1478" s="15" t="s">
        <v>160</v>
      </c>
      <c r="AY1478" s="15" t="s">
        <v>158</v>
      </c>
      <c r="AZ1478" s="13">
        <v>0</v>
      </c>
      <c r="BA1478" s="13">
        <v>0</v>
      </c>
      <c r="BB1478" s="68" t="s">
        <v>1963</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20.100000000000001" customHeight="1">
      <c r="C1479" s="14">
        <v>73002103</v>
      </c>
      <c r="D1479" s="15" t="s">
        <v>1964</v>
      </c>
      <c r="E1479" s="14">
        <v>1</v>
      </c>
      <c r="F1479" s="14">
        <v>60010300</v>
      </c>
      <c r="G1479" s="14">
        <v>0</v>
      </c>
      <c r="H1479" s="13">
        <v>0</v>
      </c>
      <c r="I1479" s="14">
        <v>1</v>
      </c>
      <c r="J1479" s="14">
        <v>0</v>
      </c>
      <c r="K1479" s="14">
        <v>0</v>
      </c>
      <c r="L1479" s="14">
        <v>0</v>
      </c>
      <c r="M1479" s="14">
        <v>0</v>
      </c>
      <c r="N1479" s="11">
        <v>2</v>
      </c>
      <c r="O1479" s="14">
        <v>6</v>
      </c>
      <c r="P1479" s="14">
        <v>0</v>
      </c>
      <c r="Q1479" s="14">
        <v>0</v>
      </c>
      <c r="R1479" s="6">
        <v>0</v>
      </c>
      <c r="S1479" s="13">
        <v>0</v>
      </c>
      <c r="T1479" s="11">
        <v>1</v>
      </c>
      <c r="U1479" s="14">
        <v>2</v>
      </c>
      <c r="V1479" s="14">
        <v>0</v>
      </c>
      <c r="W1479" s="14">
        <v>10</v>
      </c>
      <c r="X1479" s="14">
        <v>0</v>
      </c>
      <c r="Y1479" s="14">
        <v>0</v>
      </c>
      <c r="Z1479" s="14">
        <v>0</v>
      </c>
      <c r="AA1479" s="14">
        <v>0</v>
      </c>
      <c r="AB1479" s="14">
        <v>0</v>
      </c>
      <c r="AC1479" s="14">
        <v>0</v>
      </c>
      <c r="AD1479" s="14">
        <v>15</v>
      </c>
      <c r="AE1479" s="14">
        <v>1</v>
      </c>
      <c r="AF1479" s="14">
        <v>3</v>
      </c>
      <c r="AG1479" s="6">
        <v>1</v>
      </c>
      <c r="AH1479" s="6">
        <v>0</v>
      </c>
      <c r="AI1479" s="6">
        <v>0</v>
      </c>
      <c r="AJ1479" s="6">
        <v>1.5</v>
      </c>
      <c r="AK1479" s="14">
        <v>0</v>
      </c>
      <c r="AL1479" s="14">
        <v>0</v>
      </c>
      <c r="AM1479" s="14">
        <v>0</v>
      </c>
      <c r="AN1479" s="14">
        <v>1</v>
      </c>
      <c r="AO1479" s="14">
        <v>1000</v>
      </c>
      <c r="AP1479" s="14">
        <v>0.5</v>
      </c>
      <c r="AQ1479" s="14">
        <v>0</v>
      </c>
      <c r="AR1479" s="6">
        <v>0</v>
      </c>
      <c r="AS1479" s="14" t="s">
        <v>373</v>
      </c>
      <c r="AT1479" s="15" t="s">
        <v>159</v>
      </c>
      <c r="AU1479" s="14" t="s">
        <v>356</v>
      </c>
      <c r="AV1479" s="14">
        <v>10002001</v>
      </c>
      <c r="AW1479" s="14">
        <v>70106001</v>
      </c>
      <c r="AX1479" s="15" t="s">
        <v>230</v>
      </c>
      <c r="AY1479" s="15" t="s">
        <v>374</v>
      </c>
      <c r="AZ1479" s="13">
        <v>0</v>
      </c>
      <c r="BA1479" s="13">
        <v>0</v>
      </c>
      <c r="BB1479" s="68" t="s">
        <v>375</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20.100000000000001" customHeight="1">
      <c r="C1480" s="14">
        <v>73002104</v>
      </c>
      <c r="D1480" s="15" t="s">
        <v>1964</v>
      </c>
      <c r="E1480" s="14">
        <v>1</v>
      </c>
      <c r="F1480" s="14">
        <v>60010500</v>
      </c>
      <c r="G1480" s="14">
        <v>0</v>
      </c>
      <c r="H1480" s="13">
        <v>0</v>
      </c>
      <c r="I1480" s="14">
        <v>1</v>
      </c>
      <c r="J1480" s="14">
        <v>0</v>
      </c>
      <c r="K1480" s="14">
        <v>0</v>
      </c>
      <c r="L1480" s="14">
        <v>0</v>
      </c>
      <c r="M1480" s="14">
        <v>0</v>
      </c>
      <c r="N1480" s="11">
        <v>2</v>
      </c>
      <c r="O1480" s="14">
        <v>2</v>
      </c>
      <c r="P1480" s="14">
        <v>0.6</v>
      </c>
      <c r="Q1480" s="14">
        <v>0</v>
      </c>
      <c r="R1480" s="6">
        <v>0</v>
      </c>
      <c r="S1480" s="13">
        <v>0</v>
      </c>
      <c r="T1480" s="11">
        <v>1</v>
      </c>
      <c r="U1480" s="14">
        <v>2</v>
      </c>
      <c r="V1480" s="14">
        <v>0</v>
      </c>
      <c r="W1480" s="14">
        <v>0</v>
      </c>
      <c r="X1480" s="14">
        <v>0</v>
      </c>
      <c r="Y1480" s="14">
        <v>0</v>
      </c>
      <c r="Z1480" s="14">
        <v>0</v>
      </c>
      <c r="AA1480" s="14">
        <v>0</v>
      </c>
      <c r="AB1480" s="11">
        <v>0</v>
      </c>
      <c r="AC1480" s="14">
        <v>0</v>
      </c>
      <c r="AD1480" s="14">
        <v>20</v>
      </c>
      <c r="AE1480" s="14">
        <v>0</v>
      </c>
      <c r="AF1480" s="14">
        <v>0</v>
      </c>
      <c r="AG1480" s="6">
        <v>2</v>
      </c>
      <c r="AH1480" s="6">
        <v>0</v>
      </c>
      <c r="AI1480" s="6">
        <v>0</v>
      </c>
      <c r="AJ1480" s="6">
        <v>0</v>
      </c>
      <c r="AK1480" s="14">
        <v>0</v>
      </c>
      <c r="AL1480" s="14">
        <v>0</v>
      </c>
      <c r="AM1480" s="14">
        <v>0</v>
      </c>
      <c r="AN1480" s="14">
        <v>0</v>
      </c>
      <c r="AO1480" s="14">
        <v>1000</v>
      </c>
      <c r="AP1480" s="14">
        <v>0</v>
      </c>
      <c r="AQ1480" s="14">
        <v>0</v>
      </c>
      <c r="AR1480" s="6">
        <v>90401004</v>
      </c>
      <c r="AS1480" s="14" t="s">
        <v>158</v>
      </c>
      <c r="AT1480" s="15" t="s">
        <v>159</v>
      </c>
      <c r="AU1480" s="14" t="s">
        <v>247</v>
      </c>
      <c r="AV1480" s="14">
        <v>0</v>
      </c>
      <c r="AW1480" s="14">
        <v>40000003</v>
      </c>
      <c r="AX1480" s="15" t="s">
        <v>160</v>
      </c>
      <c r="AY1480" s="15" t="s">
        <v>158</v>
      </c>
      <c r="AZ1480" s="13">
        <v>0</v>
      </c>
      <c r="BA1480" s="13">
        <v>0</v>
      </c>
      <c r="BB1480" s="68" t="s">
        <v>510</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19.5" customHeight="1">
      <c r="C1481" s="14">
        <v>73002105</v>
      </c>
      <c r="D1481" s="12" t="s">
        <v>639</v>
      </c>
      <c r="E1481" s="14">
        <v>1</v>
      </c>
      <c r="F1481" s="11">
        <v>60010100</v>
      </c>
      <c r="G1481" s="14">
        <v>0</v>
      </c>
      <c r="H1481" s="13">
        <v>0</v>
      </c>
      <c r="I1481" s="14">
        <v>1</v>
      </c>
      <c r="J1481" s="14">
        <v>0</v>
      </c>
      <c r="K1481" s="14">
        <v>0</v>
      </c>
      <c r="L1481" s="11">
        <v>0</v>
      </c>
      <c r="M1481" s="11">
        <v>0</v>
      </c>
      <c r="N1481" s="11">
        <v>2</v>
      </c>
      <c r="O1481" s="11">
        <v>1</v>
      </c>
      <c r="P1481" s="11">
        <v>0.3</v>
      </c>
      <c r="Q1481" s="11">
        <v>0</v>
      </c>
      <c r="R1481" s="6">
        <v>0</v>
      </c>
      <c r="S1481" s="11">
        <v>0</v>
      </c>
      <c r="T1481" s="11">
        <v>1</v>
      </c>
      <c r="U1481" s="11">
        <v>2</v>
      </c>
      <c r="V1481" s="11">
        <v>0</v>
      </c>
      <c r="W1481" s="11">
        <v>1</v>
      </c>
      <c r="X1481" s="11">
        <v>0</v>
      </c>
      <c r="Y1481" s="11">
        <v>1</v>
      </c>
      <c r="Z1481" s="11">
        <v>0</v>
      </c>
      <c r="AA1481" s="11">
        <v>0</v>
      </c>
      <c r="AB1481" s="11">
        <v>0</v>
      </c>
      <c r="AC1481" s="11">
        <v>0</v>
      </c>
      <c r="AD1481" s="11">
        <v>30</v>
      </c>
      <c r="AE1481" s="11">
        <v>1</v>
      </c>
      <c r="AF1481" s="11" t="s">
        <v>508</v>
      </c>
      <c r="AG1481" s="6">
        <v>0</v>
      </c>
      <c r="AH1481" s="6">
        <v>0</v>
      </c>
      <c r="AI1481" s="6">
        <v>0</v>
      </c>
      <c r="AJ1481" s="6">
        <v>0</v>
      </c>
      <c r="AK1481" s="11">
        <v>0</v>
      </c>
      <c r="AL1481" s="11">
        <v>0</v>
      </c>
      <c r="AM1481" s="11">
        <v>0</v>
      </c>
      <c r="AN1481" s="11">
        <v>0.5</v>
      </c>
      <c r="AO1481" s="11">
        <v>999999</v>
      </c>
      <c r="AP1481" s="11">
        <v>0.5</v>
      </c>
      <c r="AQ1481" s="11">
        <v>0</v>
      </c>
      <c r="AR1481" s="6">
        <v>0</v>
      </c>
      <c r="AS1481" s="186" t="s">
        <v>587</v>
      </c>
      <c r="AT1481" s="15" t="s">
        <v>214</v>
      </c>
      <c r="AU1481" s="11" t="s">
        <v>349</v>
      </c>
      <c r="AV1481" s="14">
        <v>10000007</v>
      </c>
      <c r="AW1481" s="14">
        <v>70202004</v>
      </c>
      <c r="AX1481" s="15" t="s">
        <v>230</v>
      </c>
      <c r="AY1481" s="15" t="s">
        <v>260</v>
      </c>
      <c r="AZ1481" s="13">
        <v>0</v>
      </c>
      <c r="BA1481" s="13">
        <v>0</v>
      </c>
      <c r="BB1481" s="37" t="s">
        <v>1965</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19.5" customHeight="1">
      <c r="C1482" s="14">
        <v>73002201</v>
      </c>
      <c r="D1482" s="12" t="s">
        <v>391</v>
      </c>
      <c r="E1482" s="14">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3</v>
      </c>
      <c r="X1482" s="11">
        <v>0</v>
      </c>
      <c r="Y1482" s="11">
        <v>1</v>
      </c>
      <c r="Z1482" s="11">
        <v>0</v>
      </c>
      <c r="AA1482" s="11">
        <v>0</v>
      </c>
      <c r="AB1482" s="11">
        <v>0</v>
      </c>
      <c r="AC1482" s="11">
        <v>0</v>
      </c>
      <c r="AD1482" s="11">
        <v>12</v>
      </c>
      <c r="AE1482" s="11">
        <v>1</v>
      </c>
      <c r="AF1482" s="11" t="s">
        <v>392</v>
      </c>
      <c r="AG1482" s="6">
        <v>1</v>
      </c>
      <c r="AH1482" s="6">
        <v>1</v>
      </c>
      <c r="AI1482" s="6">
        <v>0</v>
      </c>
      <c r="AJ1482" s="6">
        <v>3</v>
      </c>
      <c r="AK1482" s="11">
        <v>0</v>
      </c>
      <c r="AL1482" s="11">
        <v>0</v>
      </c>
      <c r="AM1482" s="11">
        <v>0</v>
      </c>
      <c r="AN1482" s="11">
        <v>3</v>
      </c>
      <c r="AO1482" s="11">
        <v>5000</v>
      </c>
      <c r="AP1482" s="11">
        <v>2.5</v>
      </c>
      <c r="AQ1482" s="11">
        <v>0</v>
      </c>
      <c r="AR1482" s="6">
        <v>0</v>
      </c>
      <c r="AS1482" s="11" t="s">
        <v>158</v>
      </c>
      <c r="AT1482" s="15" t="s">
        <v>214</v>
      </c>
      <c r="AU1482" s="11" t="s">
        <v>349</v>
      </c>
      <c r="AV1482" s="14">
        <v>10000007</v>
      </c>
      <c r="AW1482" s="14">
        <v>70107001</v>
      </c>
      <c r="AX1482" s="12" t="s">
        <v>160</v>
      </c>
      <c r="AY1482" s="11">
        <v>0</v>
      </c>
      <c r="AZ1482" s="13">
        <v>0</v>
      </c>
      <c r="BA1482" s="13">
        <v>0</v>
      </c>
      <c r="BB1482" s="37" t="s">
        <v>393</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73002202</v>
      </c>
      <c r="D1483" s="12" t="s">
        <v>427</v>
      </c>
      <c r="E1483" s="14">
        <v>1</v>
      </c>
      <c r="F1483" s="11">
        <v>60010100</v>
      </c>
      <c r="G1483" s="14">
        <v>0</v>
      </c>
      <c r="H1483" s="13">
        <v>0</v>
      </c>
      <c r="I1483" s="14">
        <v>1</v>
      </c>
      <c r="J1483" s="14">
        <v>0</v>
      </c>
      <c r="K1483" s="14">
        <v>0</v>
      </c>
      <c r="L1483" s="11">
        <v>0</v>
      </c>
      <c r="M1483" s="11">
        <v>0</v>
      </c>
      <c r="N1483" s="11">
        <v>2</v>
      </c>
      <c r="O1483" s="11">
        <v>1</v>
      </c>
      <c r="P1483" s="11">
        <v>0.3</v>
      </c>
      <c r="Q1483" s="11">
        <v>0</v>
      </c>
      <c r="R1483" s="6">
        <v>0</v>
      </c>
      <c r="S1483" s="11">
        <v>0</v>
      </c>
      <c r="T1483" s="11">
        <v>1</v>
      </c>
      <c r="U1483" s="11">
        <v>2</v>
      </c>
      <c r="V1483" s="11">
        <v>0</v>
      </c>
      <c r="W1483" s="11">
        <v>3</v>
      </c>
      <c r="X1483" s="11">
        <v>0</v>
      </c>
      <c r="Y1483" s="11">
        <v>1</v>
      </c>
      <c r="Z1483" s="11">
        <v>0</v>
      </c>
      <c r="AA1483" s="11">
        <v>0</v>
      </c>
      <c r="AB1483" s="11">
        <v>0</v>
      </c>
      <c r="AC1483" s="11">
        <v>0</v>
      </c>
      <c r="AD1483" s="11">
        <v>12</v>
      </c>
      <c r="AE1483" s="11">
        <v>1</v>
      </c>
      <c r="AF1483" s="11">
        <v>3</v>
      </c>
      <c r="AG1483" s="6">
        <v>4</v>
      </c>
      <c r="AH1483" s="6">
        <v>1</v>
      </c>
      <c r="AI1483" s="6">
        <v>0</v>
      </c>
      <c r="AJ1483" s="6">
        <v>1.5</v>
      </c>
      <c r="AK1483" s="11">
        <v>0</v>
      </c>
      <c r="AL1483" s="11">
        <v>0</v>
      </c>
      <c r="AM1483" s="11">
        <v>0</v>
      </c>
      <c r="AN1483" s="11">
        <v>3</v>
      </c>
      <c r="AO1483" s="11">
        <v>5000</v>
      </c>
      <c r="AP1483" s="11">
        <v>3</v>
      </c>
      <c r="AQ1483" s="11">
        <v>0</v>
      </c>
      <c r="AR1483" s="6">
        <v>0</v>
      </c>
      <c r="AS1483" s="11" t="s">
        <v>158</v>
      </c>
      <c r="AT1483" s="15" t="s">
        <v>159</v>
      </c>
      <c r="AU1483" s="11" t="s">
        <v>349</v>
      </c>
      <c r="AV1483" s="14">
        <v>10000007</v>
      </c>
      <c r="AW1483" s="14">
        <v>70103003</v>
      </c>
      <c r="AX1483" s="12" t="s">
        <v>160</v>
      </c>
      <c r="AY1483" s="11" t="s">
        <v>1966</v>
      </c>
      <c r="AZ1483" s="13">
        <v>0</v>
      </c>
      <c r="BA1483" s="13">
        <v>0</v>
      </c>
      <c r="BB1483" s="37" t="s">
        <v>429</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73002203</v>
      </c>
      <c r="D1484" s="12" t="s">
        <v>430</v>
      </c>
      <c r="E1484" s="11">
        <v>1</v>
      </c>
      <c r="F1484" s="11">
        <v>60010100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3</v>
      </c>
      <c r="X1484" s="11">
        <v>0</v>
      </c>
      <c r="Y1484" s="11">
        <v>0</v>
      </c>
      <c r="Z1484" s="11">
        <v>0</v>
      </c>
      <c r="AA1484" s="11">
        <v>0</v>
      </c>
      <c r="AB1484" s="11">
        <v>0</v>
      </c>
      <c r="AC1484" s="11">
        <v>0</v>
      </c>
      <c r="AD1484" s="11">
        <v>12</v>
      </c>
      <c r="AE1484" s="11">
        <v>1</v>
      </c>
      <c r="AF1484" s="11">
        <v>3</v>
      </c>
      <c r="AG1484" s="6">
        <v>6</v>
      </c>
      <c r="AH1484" s="6">
        <v>1</v>
      </c>
      <c r="AI1484" s="6">
        <v>0</v>
      </c>
      <c r="AJ1484" s="6">
        <v>1.5</v>
      </c>
      <c r="AK1484" s="11">
        <v>0</v>
      </c>
      <c r="AL1484" s="11">
        <v>0</v>
      </c>
      <c r="AM1484" s="11">
        <v>0</v>
      </c>
      <c r="AN1484" s="11">
        <v>3</v>
      </c>
      <c r="AO1484" s="11">
        <v>5000</v>
      </c>
      <c r="AP1484" s="11">
        <v>3</v>
      </c>
      <c r="AQ1484" s="11">
        <v>0</v>
      </c>
      <c r="AR1484" s="6">
        <v>0</v>
      </c>
      <c r="AS1484" s="11" t="s">
        <v>158</v>
      </c>
      <c r="AT1484" s="15" t="s">
        <v>197</v>
      </c>
      <c r="AU1484" s="11" t="s">
        <v>349</v>
      </c>
      <c r="AV1484" s="14">
        <v>10000007</v>
      </c>
      <c r="AW1484" s="14">
        <v>70103003</v>
      </c>
      <c r="AX1484" s="12" t="s">
        <v>160</v>
      </c>
      <c r="AY1484" s="11" t="s">
        <v>1967</v>
      </c>
      <c r="AZ1484" s="13">
        <v>0</v>
      </c>
      <c r="BA1484" s="13">
        <v>0</v>
      </c>
      <c r="BB1484" s="37" t="s">
        <v>432</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73002204</v>
      </c>
      <c r="D1485" s="15" t="s">
        <v>433</v>
      </c>
      <c r="E1485" s="14">
        <v>1</v>
      </c>
      <c r="F1485" s="14">
        <v>60010500</v>
      </c>
      <c r="G1485" s="14">
        <v>0</v>
      </c>
      <c r="H1485" s="13">
        <v>0</v>
      </c>
      <c r="I1485" s="14">
        <v>1</v>
      </c>
      <c r="J1485" s="14">
        <v>0</v>
      </c>
      <c r="K1485" s="14">
        <v>0</v>
      </c>
      <c r="L1485" s="14">
        <v>0</v>
      </c>
      <c r="M1485" s="14">
        <v>0</v>
      </c>
      <c r="N1485" s="11">
        <v>2</v>
      </c>
      <c r="O1485" s="14">
        <v>2</v>
      </c>
      <c r="P1485" s="14">
        <v>0.6</v>
      </c>
      <c r="Q1485" s="14">
        <v>0</v>
      </c>
      <c r="R1485" s="6">
        <v>0</v>
      </c>
      <c r="S1485" s="13">
        <v>0</v>
      </c>
      <c r="T1485" s="11">
        <v>1</v>
      </c>
      <c r="U1485" s="14">
        <v>2</v>
      </c>
      <c r="V1485" s="14">
        <v>0</v>
      </c>
      <c r="W1485" s="14">
        <v>0</v>
      </c>
      <c r="X1485" s="14">
        <v>0</v>
      </c>
      <c r="Y1485" s="14">
        <v>0</v>
      </c>
      <c r="Z1485" s="14">
        <v>0</v>
      </c>
      <c r="AA1485" s="14">
        <v>0</v>
      </c>
      <c r="AB1485" s="14">
        <v>0</v>
      </c>
      <c r="AC1485" s="14">
        <v>0</v>
      </c>
      <c r="AD1485" s="14">
        <v>20</v>
      </c>
      <c r="AE1485" s="14">
        <v>0</v>
      </c>
      <c r="AF1485" s="14">
        <v>0</v>
      </c>
      <c r="AG1485" s="6">
        <v>2</v>
      </c>
      <c r="AH1485" s="6">
        <v>0</v>
      </c>
      <c r="AI1485" s="6">
        <v>0</v>
      </c>
      <c r="AJ1485" s="6">
        <v>0</v>
      </c>
      <c r="AK1485" s="14">
        <v>0</v>
      </c>
      <c r="AL1485" s="14">
        <v>0</v>
      </c>
      <c r="AM1485" s="14">
        <v>0</v>
      </c>
      <c r="AN1485" s="14">
        <v>0</v>
      </c>
      <c r="AO1485" s="14">
        <v>1000</v>
      </c>
      <c r="AP1485" s="14">
        <v>0</v>
      </c>
      <c r="AQ1485" s="14">
        <v>0</v>
      </c>
      <c r="AR1485" s="6">
        <v>90102001</v>
      </c>
      <c r="AS1485" s="14" t="s">
        <v>158</v>
      </c>
      <c r="AT1485" s="15" t="s">
        <v>159</v>
      </c>
      <c r="AU1485" s="14" t="s">
        <v>247</v>
      </c>
      <c r="AV1485" s="14">
        <v>0</v>
      </c>
      <c r="AW1485" s="14">
        <v>40000003</v>
      </c>
      <c r="AX1485" s="15" t="s">
        <v>160</v>
      </c>
      <c r="AY1485" s="15" t="s">
        <v>158</v>
      </c>
      <c r="AZ1485" s="13">
        <v>0</v>
      </c>
      <c r="BA1485" s="13">
        <v>0</v>
      </c>
      <c r="BB1485" s="68" t="s">
        <v>434</v>
      </c>
      <c r="BC1485" s="14">
        <v>0</v>
      </c>
      <c r="BD1485" s="11">
        <v>0</v>
      </c>
      <c r="BE1485" s="14">
        <v>0</v>
      </c>
      <c r="BF1485" s="14">
        <v>0</v>
      </c>
      <c r="BG1485" s="14">
        <v>0</v>
      </c>
      <c r="BH1485" s="14">
        <v>0</v>
      </c>
      <c r="BI1485" s="9">
        <v>0</v>
      </c>
      <c r="BJ1485" s="6">
        <v>0</v>
      </c>
      <c r="BK1485" s="6">
        <v>0</v>
      </c>
      <c r="BL1485" s="6">
        <v>0</v>
      </c>
      <c r="BM1485" s="6">
        <v>0</v>
      </c>
      <c r="BN1485" s="6">
        <v>0</v>
      </c>
      <c r="BO1485" s="6">
        <v>0</v>
      </c>
    </row>
    <row r="1486" spans="3:67" ht="20.100000000000001" customHeight="1">
      <c r="C1486" s="14">
        <v>73002205</v>
      </c>
      <c r="D1486" s="15" t="s">
        <v>435</v>
      </c>
      <c r="E1486" s="14">
        <v>1</v>
      </c>
      <c r="F1486" s="14">
        <v>60010500</v>
      </c>
      <c r="G1486" s="14">
        <v>0</v>
      </c>
      <c r="H1486" s="13">
        <v>0</v>
      </c>
      <c r="I1486" s="14">
        <v>1</v>
      </c>
      <c r="J1486" s="14">
        <v>0</v>
      </c>
      <c r="K1486" s="14">
        <v>0</v>
      </c>
      <c r="L1486" s="14">
        <v>0</v>
      </c>
      <c r="M1486" s="14">
        <v>0</v>
      </c>
      <c r="N1486" s="11">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158</v>
      </c>
      <c r="AT1486" s="15" t="s">
        <v>159</v>
      </c>
      <c r="AU1486" s="14" t="s">
        <v>247</v>
      </c>
      <c r="AV1486" s="14">
        <v>0</v>
      </c>
      <c r="AW1486" s="14">
        <v>0</v>
      </c>
      <c r="AX1486" s="15" t="s">
        <v>160</v>
      </c>
      <c r="AY1486" s="15" t="s">
        <v>158</v>
      </c>
      <c r="AZ1486" s="13">
        <v>0</v>
      </c>
      <c r="BA1486" s="13">
        <v>0</v>
      </c>
      <c r="BB1486" s="68" t="s">
        <v>436</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73002301</v>
      </c>
      <c r="D1487" s="12" t="s">
        <v>571</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1</v>
      </c>
      <c r="Z1487" s="11">
        <v>0</v>
      </c>
      <c r="AA1487" s="11">
        <v>0</v>
      </c>
      <c r="AB1487" s="11">
        <v>0</v>
      </c>
      <c r="AC1487" s="11">
        <v>0</v>
      </c>
      <c r="AD1487" s="11">
        <v>15</v>
      </c>
      <c r="AE1487" s="11">
        <v>1</v>
      </c>
      <c r="AF1487" s="11">
        <v>3</v>
      </c>
      <c r="AG1487" s="6">
        <v>4</v>
      </c>
      <c r="AH1487" s="6">
        <v>1</v>
      </c>
      <c r="AI1487" s="6">
        <v>0</v>
      </c>
      <c r="AJ1487" s="6">
        <v>1.5</v>
      </c>
      <c r="AK1487" s="11">
        <v>0</v>
      </c>
      <c r="AL1487" s="11">
        <v>0</v>
      </c>
      <c r="AM1487" s="11">
        <v>0</v>
      </c>
      <c r="AN1487" s="11">
        <v>3</v>
      </c>
      <c r="AO1487" s="11">
        <v>999999</v>
      </c>
      <c r="AP1487" s="11">
        <v>3</v>
      </c>
      <c r="AQ1487" s="11">
        <v>0</v>
      </c>
      <c r="AR1487" s="6">
        <v>0</v>
      </c>
      <c r="AS1487" s="11" t="s">
        <v>158</v>
      </c>
      <c r="AT1487" s="15" t="s">
        <v>214</v>
      </c>
      <c r="AU1487" s="11" t="s">
        <v>349</v>
      </c>
      <c r="AV1487" s="14">
        <v>10000007</v>
      </c>
      <c r="AW1487" s="14">
        <v>70205001</v>
      </c>
      <c r="AX1487" s="12" t="s">
        <v>160</v>
      </c>
      <c r="AY1487" s="11" t="s">
        <v>1968</v>
      </c>
      <c r="AZ1487" s="13">
        <v>0</v>
      </c>
      <c r="BA1487" s="13">
        <v>0</v>
      </c>
      <c r="BB1487" s="37" t="s">
        <v>573</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19.5" customHeight="1">
      <c r="C1488" s="14">
        <v>73002302</v>
      </c>
      <c r="D1488" s="12" t="s">
        <v>620</v>
      </c>
      <c r="E1488" s="14">
        <v>1</v>
      </c>
      <c r="F1488" s="11">
        <v>60010100</v>
      </c>
      <c r="G1488" s="14">
        <v>0</v>
      </c>
      <c r="H1488" s="13">
        <v>0</v>
      </c>
      <c r="I1488" s="14">
        <v>1</v>
      </c>
      <c r="J1488" s="14">
        <v>0</v>
      </c>
      <c r="K1488" s="14">
        <v>0</v>
      </c>
      <c r="L1488" s="11">
        <v>0</v>
      </c>
      <c r="M1488" s="11">
        <v>0</v>
      </c>
      <c r="N1488" s="11">
        <v>2</v>
      </c>
      <c r="O1488" s="11">
        <v>1</v>
      </c>
      <c r="P1488" s="11">
        <v>0.3</v>
      </c>
      <c r="Q1488" s="11">
        <v>0</v>
      </c>
      <c r="R1488" s="6">
        <v>1</v>
      </c>
      <c r="S1488" s="11">
        <v>0</v>
      </c>
      <c r="T1488" s="11">
        <v>1</v>
      </c>
      <c r="U1488" s="11">
        <v>2</v>
      </c>
      <c r="V1488" s="11">
        <v>0</v>
      </c>
      <c r="W1488" s="11">
        <v>3</v>
      </c>
      <c r="X1488" s="11">
        <v>0</v>
      </c>
      <c r="Y1488" s="11">
        <v>1</v>
      </c>
      <c r="Z1488" s="11">
        <v>0</v>
      </c>
      <c r="AA1488" s="11">
        <v>0</v>
      </c>
      <c r="AB1488" s="11">
        <v>0</v>
      </c>
      <c r="AC1488" s="11">
        <v>0</v>
      </c>
      <c r="AD1488" s="11">
        <v>15</v>
      </c>
      <c r="AE1488" s="11">
        <v>1</v>
      </c>
      <c r="AF1488" s="11" t="s">
        <v>392</v>
      </c>
      <c r="AG1488" s="6">
        <v>0</v>
      </c>
      <c r="AH1488" s="6">
        <v>1</v>
      </c>
      <c r="AI1488" s="6">
        <v>0</v>
      </c>
      <c r="AJ1488" s="6">
        <v>3</v>
      </c>
      <c r="AK1488" s="11">
        <v>0</v>
      </c>
      <c r="AL1488" s="11">
        <v>0</v>
      </c>
      <c r="AM1488" s="11">
        <v>0</v>
      </c>
      <c r="AN1488" s="11">
        <v>3</v>
      </c>
      <c r="AO1488" s="11">
        <v>5000</v>
      </c>
      <c r="AP1488" s="11">
        <v>2.5</v>
      </c>
      <c r="AQ1488" s="11">
        <v>0</v>
      </c>
      <c r="AR1488" s="6">
        <v>0</v>
      </c>
      <c r="AS1488" s="11" t="s">
        <v>426</v>
      </c>
      <c r="AT1488" s="15" t="s">
        <v>197</v>
      </c>
      <c r="AU1488" s="11" t="s">
        <v>349</v>
      </c>
      <c r="AV1488" s="14">
        <v>10000007</v>
      </c>
      <c r="AW1488" s="14">
        <v>70403003</v>
      </c>
      <c r="AX1488" s="12" t="s">
        <v>160</v>
      </c>
      <c r="AY1488" s="11">
        <v>0</v>
      </c>
      <c r="AZ1488" s="13">
        <v>0</v>
      </c>
      <c r="BA1488" s="13">
        <v>0</v>
      </c>
      <c r="BB1488" s="37" t="s">
        <v>1913</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73002303</v>
      </c>
      <c r="D1489" s="12" t="s">
        <v>671</v>
      </c>
      <c r="E1489" s="14">
        <v>1</v>
      </c>
      <c r="F1489" s="11">
        <v>60010100</v>
      </c>
      <c r="G1489" s="14">
        <v>0</v>
      </c>
      <c r="H1489" s="13">
        <v>0</v>
      </c>
      <c r="I1489" s="14">
        <v>1</v>
      </c>
      <c r="J1489" s="14">
        <v>0</v>
      </c>
      <c r="K1489" s="14">
        <v>0</v>
      </c>
      <c r="L1489" s="11">
        <v>0</v>
      </c>
      <c r="M1489" s="11">
        <v>0</v>
      </c>
      <c r="N1489" s="11">
        <v>2</v>
      </c>
      <c r="O1489" s="11">
        <v>1</v>
      </c>
      <c r="P1489" s="11">
        <v>1</v>
      </c>
      <c r="Q1489" s="11">
        <v>0</v>
      </c>
      <c r="R1489" s="6">
        <v>0</v>
      </c>
      <c r="S1489" s="11">
        <v>0</v>
      </c>
      <c r="T1489" s="11">
        <v>1</v>
      </c>
      <c r="U1489" s="11">
        <v>2</v>
      </c>
      <c r="V1489" s="11">
        <v>0</v>
      </c>
      <c r="W1489" s="11">
        <v>2</v>
      </c>
      <c r="X1489" s="11">
        <v>0</v>
      </c>
      <c r="Y1489" s="11">
        <v>1</v>
      </c>
      <c r="Z1489" s="11">
        <v>0</v>
      </c>
      <c r="AA1489" s="11">
        <v>0</v>
      </c>
      <c r="AB1489" s="11">
        <v>0</v>
      </c>
      <c r="AC1489" s="11">
        <v>0</v>
      </c>
      <c r="AD1489" s="11">
        <v>10</v>
      </c>
      <c r="AE1489" s="11">
        <v>2</v>
      </c>
      <c r="AF1489" s="11" t="s">
        <v>167</v>
      </c>
      <c r="AG1489" s="6">
        <v>0</v>
      </c>
      <c r="AH1489" s="6">
        <v>2</v>
      </c>
      <c r="AI1489" s="6">
        <v>0</v>
      </c>
      <c r="AJ1489" s="6">
        <v>1.5</v>
      </c>
      <c r="AK1489" s="11">
        <v>0</v>
      </c>
      <c r="AL1489" s="11">
        <v>0</v>
      </c>
      <c r="AM1489" s="11">
        <v>0</v>
      </c>
      <c r="AN1489" s="11">
        <v>1.5</v>
      </c>
      <c r="AO1489" s="11">
        <v>10000</v>
      </c>
      <c r="AP1489" s="11">
        <v>1</v>
      </c>
      <c r="AQ1489" s="11">
        <v>5</v>
      </c>
      <c r="AR1489" s="6">
        <v>0</v>
      </c>
      <c r="AS1489" s="11" t="s">
        <v>158</v>
      </c>
      <c r="AT1489" s="15" t="s">
        <v>398</v>
      </c>
      <c r="AU1489" s="11" t="s">
        <v>349</v>
      </c>
      <c r="AV1489" s="14">
        <v>10000007</v>
      </c>
      <c r="AW1489" s="14">
        <v>70302003</v>
      </c>
      <c r="AX1489" s="15" t="s">
        <v>380</v>
      </c>
      <c r="AY1489" s="13" t="s">
        <v>1969</v>
      </c>
      <c r="AZ1489" s="13">
        <v>0</v>
      </c>
      <c r="BA1489" s="13">
        <v>0</v>
      </c>
      <c r="BB1489" s="37" t="s">
        <v>630</v>
      </c>
      <c r="BC1489" s="11">
        <v>1</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73002304</v>
      </c>
      <c r="D1490" s="15" t="s">
        <v>352</v>
      </c>
      <c r="E1490" s="14">
        <v>1</v>
      </c>
      <c r="F1490" s="14">
        <v>60010500</v>
      </c>
      <c r="G1490" s="14">
        <v>0</v>
      </c>
      <c r="H1490" s="13">
        <v>0</v>
      </c>
      <c r="I1490" s="14">
        <v>1</v>
      </c>
      <c r="J1490" s="14">
        <v>0</v>
      </c>
      <c r="K1490" s="14">
        <v>0</v>
      </c>
      <c r="L1490" s="14">
        <v>0</v>
      </c>
      <c r="M1490" s="14">
        <v>0</v>
      </c>
      <c r="N1490" s="11">
        <v>2</v>
      </c>
      <c r="O1490" s="14">
        <v>2</v>
      </c>
      <c r="P1490" s="14">
        <v>0.8</v>
      </c>
      <c r="Q1490" s="14">
        <v>0</v>
      </c>
      <c r="R1490" s="6">
        <v>0</v>
      </c>
      <c r="S1490" s="13">
        <v>0</v>
      </c>
      <c r="T1490" s="11">
        <v>1</v>
      </c>
      <c r="U1490" s="14">
        <v>2</v>
      </c>
      <c r="V1490" s="14">
        <v>0</v>
      </c>
      <c r="W1490" s="14">
        <v>0</v>
      </c>
      <c r="X1490" s="14">
        <v>0</v>
      </c>
      <c r="Y1490" s="14">
        <v>0</v>
      </c>
      <c r="Z1490" s="14">
        <v>0</v>
      </c>
      <c r="AA1490" s="14">
        <v>0</v>
      </c>
      <c r="AB1490" s="11">
        <v>0</v>
      </c>
      <c r="AC1490" s="14">
        <v>0</v>
      </c>
      <c r="AD1490" s="14">
        <v>20</v>
      </c>
      <c r="AE1490" s="14">
        <v>0</v>
      </c>
      <c r="AF1490" s="14">
        <v>0</v>
      </c>
      <c r="AG1490" s="6">
        <v>2</v>
      </c>
      <c r="AH1490" s="6">
        <v>0</v>
      </c>
      <c r="AI1490" s="6">
        <v>0</v>
      </c>
      <c r="AJ1490" s="6">
        <v>0</v>
      </c>
      <c r="AK1490" s="14">
        <v>0</v>
      </c>
      <c r="AL1490" s="14">
        <v>0</v>
      </c>
      <c r="AM1490" s="14">
        <v>0</v>
      </c>
      <c r="AN1490" s="14">
        <v>0</v>
      </c>
      <c r="AO1490" s="14">
        <v>1000</v>
      </c>
      <c r="AP1490" s="14">
        <v>0</v>
      </c>
      <c r="AQ1490" s="14">
        <v>0</v>
      </c>
      <c r="AR1490" s="6">
        <v>90401004</v>
      </c>
      <c r="AS1490" s="14" t="s">
        <v>158</v>
      </c>
      <c r="AT1490" s="15" t="s">
        <v>159</v>
      </c>
      <c r="AU1490" s="14" t="s">
        <v>247</v>
      </c>
      <c r="AV1490" s="14">
        <v>0</v>
      </c>
      <c r="AW1490" s="14">
        <v>40000003</v>
      </c>
      <c r="AX1490" s="15" t="s">
        <v>160</v>
      </c>
      <c r="AY1490" s="15" t="s">
        <v>158</v>
      </c>
      <c r="AZ1490" s="13">
        <v>0</v>
      </c>
      <c r="BA1490" s="13">
        <v>0</v>
      </c>
      <c r="BB1490" s="68" t="s">
        <v>510</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19.5" customHeight="1">
      <c r="C1491" s="14">
        <v>73002305</v>
      </c>
      <c r="D1491" s="15" t="s">
        <v>466</v>
      </c>
      <c r="E1491" s="14">
        <v>1</v>
      </c>
      <c r="F1491" s="14">
        <v>60010500</v>
      </c>
      <c r="G1491" s="14">
        <v>0</v>
      </c>
      <c r="H1491" s="13">
        <v>0</v>
      </c>
      <c r="I1491" s="14">
        <v>1</v>
      </c>
      <c r="J1491" s="14">
        <v>0</v>
      </c>
      <c r="K1491" s="14">
        <v>0</v>
      </c>
      <c r="L1491" s="14">
        <v>0</v>
      </c>
      <c r="M1491" s="14">
        <v>0</v>
      </c>
      <c r="N1491" s="11">
        <v>2</v>
      </c>
      <c r="O1491" s="14">
        <v>2</v>
      </c>
      <c r="P1491" s="14">
        <v>0.5</v>
      </c>
      <c r="Q1491" s="14">
        <v>0</v>
      </c>
      <c r="R1491" s="6">
        <v>0</v>
      </c>
      <c r="S1491" s="13">
        <v>0</v>
      </c>
      <c r="T1491" s="11">
        <v>1</v>
      </c>
      <c r="U1491" s="14">
        <v>2</v>
      </c>
      <c r="V1491" s="14">
        <v>0</v>
      </c>
      <c r="W1491" s="14">
        <v>0</v>
      </c>
      <c r="X1491" s="14">
        <v>0</v>
      </c>
      <c r="Y1491" s="14">
        <v>0</v>
      </c>
      <c r="Z1491" s="14">
        <v>0</v>
      </c>
      <c r="AA1491" s="14">
        <v>0</v>
      </c>
      <c r="AB1491" s="11">
        <v>0</v>
      </c>
      <c r="AC1491" s="14">
        <v>0</v>
      </c>
      <c r="AD1491" s="11">
        <v>15</v>
      </c>
      <c r="AE1491" s="14">
        <v>0</v>
      </c>
      <c r="AF1491" s="14">
        <v>0</v>
      </c>
      <c r="AG1491" s="6">
        <v>2</v>
      </c>
      <c r="AH1491" s="6">
        <v>0</v>
      </c>
      <c r="AI1491" s="6">
        <v>0</v>
      </c>
      <c r="AJ1491" s="6">
        <v>0</v>
      </c>
      <c r="AK1491" s="14">
        <v>0</v>
      </c>
      <c r="AL1491" s="14">
        <v>0</v>
      </c>
      <c r="AM1491" s="14">
        <v>0</v>
      </c>
      <c r="AN1491" s="14">
        <v>0</v>
      </c>
      <c r="AO1491" s="14">
        <v>1000</v>
      </c>
      <c r="AP1491" s="14">
        <v>0</v>
      </c>
      <c r="AQ1491" s="14">
        <v>0</v>
      </c>
      <c r="AR1491" s="6" t="s">
        <v>464</v>
      </c>
      <c r="AS1491" s="14" t="s">
        <v>158</v>
      </c>
      <c r="AT1491" s="15" t="s">
        <v>159</v>
      </c>
      <c r="AU1491" s="14" t="s">
        <v>247</v>
      </c>
      <c r="AV1491" s="14">
        <v>0</v>
      </c>
      <c r="AW1491" s="14">
        <v>0</v>
      </c>
      <c r="AX1491" s="15" t="s">
        <v>160</v>
      </c>
      <c r="AY1491" s="15" t="s">
        <v>158</v>
      </c>
      <c r="AZ1491" s="13">
        <v>0</v>
      </c>
      <c r="BA1491" s="13">
        <v>0</v>
      </c>
      <c r="BB1491" s="68" t="s">
        <v>636</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19.5" customHeight="1">
      <c r="C1492" s="14">
        <v>73002307</v>
      </c>
      <c r="D1492" s="12" t="s">
        <v>1970</v>
      </c>
      <c r="E1492" s="14">
        <v>1</v>
      </c>
      <c r="F1492" s="11">
        <v>60010100</v>
      </c>
      <c r="G1492" s="14">
        <v>0</v>
      </c>
      <c r="H1492" s="13">
        <v>0</v>
      </c>
      <c r="I1492" s="14">
        <v>1</v>
      </c>
      <c r="J1492" s="14">
        <v>0</v>
      </c>
      <c r="K1492" s="14">
        <v>0</v>
      </c>
      <c r="L1492" s="11">
        <v>0</v>
      </c>
      <c r="M1492" s="11">
        <v>0</v>
      </c>
      <c r="N1492" s="11">
        <v>2</v>
      </c>
      <c r="O1492" s="11">
        <v>1</v>
      </c>
      <c r="P1492" s="11">
        <v>0.3</v>
      </c>
      <c r="Q1492" s="11">
        <v>0</v>
      </c>
      <c r="R1492" s="6">
        <v>0</v>
      </c>
      <c r="S1492" s="11">
        <v>0</v>
      </c>
      <c r="T1492" s="11">
        <v>1</v>
      </c>
      <c r="U1492" s="11">
        <v>2</v>
      </c>
      <c r="V1492" s="11">
        <v>0</v>
      </c>
      <c r="W1492" s="11">
        <v>2</v>
      </c>
      <c r="X1492" s="11">
        <v>0</v>
      </c>
      <c r="Y1492" s="11">
        <v>1</v>
      </c>
      <c r="Z1492" s="11">
        <v>0</v>
      </c>
      <c r="AA1492" s="11">
        <v>0</v>
      </c>
      <c r="AB1492" s="11">
        <v>0</v>
      </c>
      <c r="AC1492" s="11">
        <v>0</v>
      </c>
      <c r="AD1492" s="11">
        <v>15</v>
      </c>
      <c r="AE1492" s="11">
        <v>1</v>
      </c>
      <c r="AF1492" s="11" t="s">
        <v>508</v>
      </c>
      <c r="AG1492" s="6">
        <v>0</v>
      </c>
      <c r="AH1492" s="6">
        <v>0</v>
      </c>
      <c r="AI1492" s="6">
        <v>0</v>
      </c>
      <c r="AJ1492" s="6">
        <v>0</v>
      </c>
      <c r="AK1492" s="11">
        <v>0</v>
      </c>
      <c r="AL1492" s="11">
        <v>0</v>
      </c>
      <c r="AM1492" s="11">
        <v>0</v>
      </c>
      <c r="AN1492" s="11">
        <v>0.5</v>
      </c>
      <c r="AO1492" s="11">
        <v>999999</v>
      </c>
      <c r="AP1492" s="11">
        <v>0.5</v>
      </c>
      <c r="AQ1492" s="11">
        <v>0</v>
      </c>
      <c r="AR1492" s="6">
        <v>0</v>
      </c>
      <c r="AS1492" s="6">
        <v>90205007</v>
      </c>
      <c r="AT1492" s="15" t="s">
        <v>398</v>
      </c>
      <c r="AU1492" s="11" t="s">
        <v>349</v>
      </c>
      <c r="AV1492" s="14">
        <v>10000007</v>
      </c>
      <c r="AW1492" s="14">
        <v>70205001</v>
      </c>
      <c r="AX1492" s="15" t="s">
        <v>230</v>
      </c>
      <c r="AY1492" s="15" t="s">
        <v>260</v>
      </c>
      <c r="AZ1492" s="13">
        <v>0</v>
      </c>
      <c r="BA1492" s="13">
        <v>0</v>
      </c>
      <c r="BB1492" s="37"/>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66">
        <v>73003101</v>
      </c>
      <c r="D1493" s="54" t="s">
        <v>468</v>
      </c>
      <c r="E1493" s="55">
        <v>2</v>
      </c>
      <c r="F1493" s="55">
        <v>61012301</v>
      </c>
      <c r="G1493" s="55">
        <v>0</v>
      </c>
      <c r="H1493" s="73">
        <v>0</v>
      </c>
      <c r="I1493" s="66">
        <v>1</v>
      </c>
      <c r="J1493" s="66">
        <v>0</v>
      </c>
      <c r="K1493" s="66">
        <v>0</v>
      </c>
      <c r="L1493" s="55">
        <v>0</v>
      </c>
      <c r="M1493" s="55">
        <v>0</v>
      </c>
      <c r="N1493" s="11">
        <v>2</v>
      </c>
      <c r="O1493" s="55">
        <v>1</v>
      </c>
      <c r="P1493" s="55">
        <v>0.5</v>
      </c>
      <c r="Q1493" s="55">
        <v>0</v>
      </c>
      <c r="R1493" s="62">
        <v>1</v>
      </c>
      <c r="S1493" s="55">
        <v>0</v>
      </c>
      <c r="T1493" s="55">
        <v>1</v>
      </c>
      <c r="U1493" s="55">
        <v>2</v>
      </c>
      <c r="V1493" s="55">
        <v>0</v>
      </c>
      <c r="W1493" s="55">
        <v>1.4</v>
      </c>
      <c r="X1493" s="55">
        <v>150</v>
      </c>
      <c r="Y1493" s="55">
        <v>1</v>
      </c>
      <c r="Z1493" s="55">
        <v>0</v>
      </c>
      <c r="AA1493" s="55">
        <v>0</v>
      </c>
      <c r="AB1493" s="55">
        <v>0</v>
      </c>
      <c r="AC1493" s="55">
        <v>0</v>
      </c>
      <c r="AD1493" s="55">
        <v>12</v>
      </c>
      <c r="AE1493" s="55">
        <v>2</v>
      </c>
      <c r="AF1493" s="55" t="s">
        <v>167</v>
      </c>
      <c r="AG1493" s="62">
        <v>7</v>
      </c>
      <c r="AH1493" s="62">
        <v>2</v>
      </c>
      <c r="AI1493" s="6">
        <v>0</v>
      </c>
      <c r="AJ1493" s="62">
        <v>1.5</v>
      </c>
      <c r="AK1493" s="55">
        <v>0</v>
      </c>
      <c r="AL1493" s="55">
        <v>0</v>
      </c>
      <c r="AM1493" s="55">
        <v>0</v>
      </c>
      <c r="AN1493" s="55">
        <v>1.5</v>
      </c>
      <c r="AO1493" s="55">
        <v>1200</v>
      </c>
      <c r="AP1493" s="55">
        <v>1</v>
      </c>
      <c r="AQ1493" s="55">
        <v>15</v>
      </c>
      <c r="AR1493" s="62">
        <v>0</v>
      </c>
      <c r="AS1493" s="55" t="s">
        <v>158</v>
      </c>
      <c r="AT1493" s="54" t="s">
        <v>197</v>
      </c>
      <c r="AU1493" s="55" t="s">
        <v>169</v>
      </c>
      <c r="AV1493" s="66">
        <v>10000011</v>
      </c>
      <c r="AW1493" s="66">
        <v>70404001</v>
      </c>
      <c r="AX1493" s="54" t="s">
        <v>170</v>
      </c>
      <c r="AY1493" s="55">
        <v>0</v>
      </c>
      <c r="AZ1493" s="73">
        <v>0</v>
      </c>
      <c r="BA1493" s="73">
        <v>0</v>
      </c>
      <c r="BB1493" s="74" t="s">
        <v>481</v>
      </c>
      <c r="BC1493" s="55">
        <v>0</v>
      </c>
      <c r="BD1493" s="55">
        <v>0</v>
      </c>
      <c r="BE1493" s="55">
        <v>0</v>
      </c>
      <c r="BF1493" s="55">
        <v>0</v>
      </c>
      <c r="BG1493" s="55">
        <v>0</v>
      </c>
      <c r="BH1493" s="55">
        <v>0</v>
      </c>
      <c r="BI1493" s="85">
        <v>0</v>
      </c>
      <c r="BJ1493" s="6">
        <v>0</v>
      </c>
      <c r="BK1493" s="6">
        <v>0</v>
      </c>
      <c r="BL1493" s="6">
        <v>0</v>
      </c>
      <c r="BM1493" s="6">
        <v>0</v>
      </c>
      <c r="BN1493" s="6">
        <v>0</v>
      </c>
      <c r="BO1493" s="6">
        <v>0</v>
      </c>
    </row>
    <row r="1494" spans="3:67" ht="19.5" customHeight="1">
      <c r="C1494" s="14">
        <v>73003102</v>
      </c>
      <c r="D1494" s="12" t="s">
        <v>620</v>
      </c>
      <c r="E1494" s="14">
        <v>1</v>
      </c>
      <c r="F1494" s="11">
        <v>60010100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3</v>
      </c>
      <c r="X1494" s="11">
        <v>0</v>
      </c>
      <c r="Y1494" s="11">
        <v>1</v>
      </c>
      <c r="Z1494" s="11">
        <v>0</v>
      </c>
      <c r="AA1494" s="11">
        <v>0</v>
      </c>
      <c r="AB1494" s="11">
        <v>0</v>
      </c>
      <c r="AC1494" s="11">
        <v>0</v>
      </c>
      <c r="AD1494" s="11">
        <v>12</v>
      </c>
      <c r="AE1494" s="11">
        <v>1</v>
      </c>
      <c r="AF1494" s="11" t="s">
        <v>392</v>
      </c>
      <c r="AG1494" s="6">
        <v>0</v>
      </c>
      <c r="AH1494" s="6">
        <v>1</v>
      </c>
      <c r="AI1494" s="6">
        <v>0</v>
      </c>
      <c r="AJ1494" s="6">
        <v>3</v>
      </c>
      <c r="AK1494" s="11">
        <v>0</v>
      </c>
      <c r="AL1494" s="11">
        <v>0</v>
      </c>
      <c r="AM1494" s="11">
        <v>0</v>
      </c>
      <c r="AN1494" s="11">
        <v>3</v>
      </c>
      <c r="AO1494" s="11">
        <v>5000</v>
      </c>
      <c r="AP1494" s="11">
        <v>2.5</v>
      </c>
      <c r="AQ1494" s="11">
        <v>0</v>
      </c>
      <c r="AR1494" s="6">
        <v>0</v>
      </c>
      <c r="AS1494" s="11">
        <v>80001030</v>
      </c>
      <c r="AT1494" s="15" t="s">
        <v>214</v>
      </c>
      <c r="AU1494" s="11" t="s">
        <v>349</v>
      </c>
      <c r="AV1494" s="14">
        <v>10000007</v>
      </c>
      <c r="AW1494" s="14">
        <v>70204001</v>
      </c>
      <c r="AX1494" s="12" t="s">
        <v>160</v>
      </c>
      <c r="AY1494" s="11">
        <v>0</v>
      </c>
      <c r="AZ1494" s="13">
        <v>0</v>
      </c>
      <c r="BA1494" s="13">
        <v>0</v>
      </c>
      <c r="BB1494" s="37" t="s">
        <v>621</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20.100000000000001" customHeight="1">
      <c r="C1495" s="14">
        <v>73003103</v>
      </c>
      <c r="D1495" s="12" t="s">
        <v>347</v>
      </c>
      <c r="E1495" s="14">
        <v>1</v>
      </c>
      <c r="F1495" s="11">
        <v>0</v>
      </c>
      <c r="G1495" s="14">
        <v>0</v>
      </c>
      <c r="H1495" s="13">
        <v>0</v>
      </c>
      <c r="I1495" s="14">
        <v>1</v>
      </c>
      <c r="J1495" s="14">
        <v>0</v>
      </c>
      <c r="K1495" s="14">
        <v>0</v>
      </c>
      <c r="L1495" s="11">
        <v>0</v>
      </c>
      <c r="M1495" s="11">
        <v>0</v>
      </c>
      <c r="N1495" s="11">
        <v>2</v>
      </c>
      <c r="O1495" s="11">
        <v>1</v>
      </c>
      <c r="P1495" s="11">
        <v>1</v>
      </c>
      <c r="Q1495" s="11">
        <v>0</v>
      </c>
      <c r="R1495" s="6">
        <v>0</v>
      </c>
      <c r="S1495" s="11">
        <v>0</v>
      </c>
      <c r="T1495" s="11">
        <v>1</v>
      </c>
      <c r="U1495" s="11">
        <v>2</v>
      </c>
      <c r="V1495" s="11">
        <v>0</v>
      </c>
      <c r="W1495" s="11">
        <v>2</v>
      </c>
      <c r="X1495" s="11">
        <v>0</v>
      </c>
      <c r="Y1495" s="11">
        <v>1</v>
      </c>
      <c r="Z1495" s="11">
        <v>0</v>
      </c>
      <c r="AA1495" s="11">
        <v>0</v>
      </c>
      <c r="AB1495" s="11">
        <v>0</v>
      </c>
      <c r="AC1495" s="11">
        <v>0</v>
      </c>
      <c r="AD1495" s="11">
        <v>6</v>
      </c>
      <c r="AE1495" s="11">
        <v>1</v>
      </c>
      <c r="AF1495" s="11">
        <v>3</v>
      </c>
      <c r="AG1495" s="6">
        <v>0</v>
      </c>
      <c r="AH1495" s="6">
        <v>0</v>
      </c>
      <c r="AI1495" s="6">
        <v>0</v>
      </c>
      <c r="AJ1495" s="6">
        <v>1.5</v>
      </c>
      <c r="AK1495" s="11">
        <v>0</v>
      </c>
      <c r="AL1495" s="11">
        <v>0</v>
      </c>
      <c r="AM1495" s="11">
        <v>0</v>
      </c>
      <c r="AN1495" s="11">
        <v>1</v>
      </c>
      <c r="AO1495" s="11">
        <v>5000</v>
      </c>
      <c r="AP1495" s="11">
        <v>0.5</v>
      </c>
      <c r="AQ1495" s="11">
        <v>0</v>
      </c>
      <c r="AR1495" s="6">
        <v>0</v>
      </c>
      <c r="AS1495" s="11" t="s">
        <v>158</v>
      </c>
      <c r="AT1495" s="15" t="s">
        <v>159</v>
      </c>
      <c r="AU1495" s="11" t="s">
        <v>349</v>
      </c>
      <c r="AV1495" s="14">
        <v>10000007</v>
      </c>
      <c r="AW1495" s="14">
        <v>70105001</v>
      </c>
      <c r="AX1495" s="12" t="s">
        <v>160</v>
      </c>
      <c r="AY1495" s="11" t="s">
        <v>1860</v>
      </c>
      <c r="AZ1495" s="13">
        <v>0</v>
      </c>
      <c r="BA1495" s="13">
        <v>0</v>
      </c>
      <c r="BB1495" s="37" t="s">
        <v>1861</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73003104</v>
      </c>
      <c r="D1496" s="12" t="s">
        <v>458</v>
      </c>
      <c r="E1496" s="14">
        <v>1</v>
      </c>
      <c r="F1496" s="14">
        <v>60010500</v>
      </c>
      <c r="G1496" s="14">
        <v>0</v>
      </c>
      <c r="H1496" s="13">
        <v>0</v>
      </c>
      <c r="I1496" s="14">
        <v>1</v>
      </c>
      <c r="J1496" s="14">
        <v>0</v>
      </c>
      <c r="K1496" s="14">
        <v>0</v>
      </c>
      <c r="L1496" s="14">
        <v>0</v>
      </c>
      <c r="M1496" s="14">
        <v>0</v>
      </c>
      <c r="N1496" s="11">
        <v>2</v>
      </c>
      <c r="O1496" s="14">
        <v>1</v>
      </c>
      <c r="P1496" s="14">
        <v>0.05</v>
      </c>
      <c r="Q1496" s="14">
        <v>0</v>
      </c>
      <c r="R1496" s="6">
        <v>0</v>
      </c>
      <c r="S1496" s="13">
        <v>0</v>
      </c>
      <c r="T1496" s="11">
        <v>1</v>
      </c>
      <c r="U1496" s="14">
        <v>1</v>
      </c>
      <c r="V1496" s="14">
        <v>0</v>
      </c>
      <c r="W1496" s="14">
        <v>2</v>
      </c>
      <c r="X1496" s="14">
        <v>0</v>
      </c>
      <c r="Y1496" s="14">
        <v>0</v>
      </c>
      <c r="Z1496" s="14">
        <v>0</v>
      </c>
      <c r="AA1496" s="14">
        <v>0</v>
      </c>
      <c r="AB1496" s="11">
        <v>0</v>
      </c>
      <c r="AC1496" s="14">
        <v>0</v>
      </c>
      <c r="AD1496" s="14">
        <v>10</v>
      </c>
      <c r="AE1496" s="14">
        <v>0</v>
      </c>
      <c r="AF1496" s="14">
        <v>0</v>
      </c>
      <c r="AG1496" s="6">
        <v>7</v>
      </c>
      <c r="AH1496" s="6">
        <v>0</v>
      </c>
      <c r="AI1496" s="6">
        <v>0</v>
      </c>
      <c r="AJ1496" s="6">
        <v>0</v>
      </c>
      <c r="AK1496" s="14">
        <v>0</v>
      </c>
      <c r="AL1496" s="14">
        <v>0</v>
      </c>
      <c r="AM1496" s="14">
        <v>0</v>
      </c>
      <c r="AN1496" s="14">
        <v>0</v>
      </c>
      <c r="AO1496" s="14">
        <v>1000</v>
      </c>
      <c r="AP1496" s="14">
        <v>0.5</v>
      </c>
      <c r="AQ1496" s="14">
        <v>0</v>
      </c>
      <c r="AR1496" s="6">
        <v>0</v>
      </c>
      <c r="AS1496" s="14" t="s">
        <v>426</v>
      </c>
      <c r="AT1496" s="15" t="s">
        <v>459</v>
      </c>
      <c r="AU1496" s="14">
        <v>0</v>
      </c>
      <c r="AV1496" s="14">
        <v>10007001</v>
      </c>
      <c r="AW1496" s="14">
        <v>0</v>
      </c>
      <c r="AX1496" s="15" t="s">
        <v>160</v>
      </c>
      <c r="AY1496" s="15" t="s">
        <v>158</v>
      </c>
      <c r="AZ1496" s="13">
        <v>0</v>
      </c>
      <c r="BA1496" s="13">
        <v>0</v>
      </c>
      <c r="BB1496" s="68" t="s">
        <v>1971</v>
      </c>
      <c r="BC1496" s="14">
        <v>0</v>
      </c>
      <c r="BD1496" s="11">
        <v>0</v>
      </c>
      <c r="BE1496" s="14">
        <v>0</v>
      </c>
      <c r="BF1496" s="14">
        <v>0</v>
      </c>
      <c r="BG1496" s="14">
        <v>0</v>
      </c>
      <c r="BH1496" s="14">
        <v>0</v>
      </c>
      <c r="BI1496" s="9">
        <v>0</v>
      </c>
      <c r="BJ1496" s="6">
        <v>0</v>
      </c>
      <c r="BK1496" s="6">
        <v>0</v>
      </c>
      <c r="BL1496" s="6">
        <v>0</v>
      </c>
      <c r="BM1496" s="6">
        <v>0</v>
      </c>
      <c r="BN1496" s="6">
        <v>0</v>
      </c>
      <c r="BO1496" s="6">
        <v>0</v>
      </c>
    </row>
    <row r="1497" spans="3:67" ht="20.100000000000001" customHeight="1">
      <c r="C1497" s="14">
        <v>73003201</v>
      </c>
      <c r="D1497" s="12" t="s">
        <v>430</v>
      </c>
      <c r="E1497" s="11">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3</v>
      </c>
      <c r="X1497" s="11">
        <v>0</v>
      </c>
      <c r="Y1497" s="11">
        <v>0</v>
      </c>
      <c r="Z1497" s="11">
        <v>0</v>
      </c>
      <c r="AA1497" s="11">
        <v>0</v>
      </c>
      <c r="AB1497" s="11">
        <v>0</v>
      </c>
      <c r="AC1497" s="11">
        <v>0</v>
      </c>
      <c r="AD1497" s="11">
        <v>12</v>
      </c>
      <c r="AE1497" s="11">
        <v>1</v>
      </c>
      <c r="AF1497" s="11">
        <v>3</v>
      </c>
      <c r="AG1497" s="6">
        <v>6</v>
      </c>
      <c r="AH1497" s="6">
        <v>1</v>
      </c>
      <c r="AI1497" s="6">
        <v>0</v>
      </c>
      <c r="AJ1497" s="6">
        <v>1.5</v>
      </c>
      <c r="AK1497" s="11">
        <v>0</v>
      </c>
      <c r="AL1497" s="11">
        <v>0</v>
      </c>
      <c r="AM1497" s="11">
        <v>0</v>
      </c>
      <c r="AN1497" s="11">
        <v>3</v>
      </c>
      <c r="AO1497" s="11">
        <v>5000</v>
      </c>
      <c r="AP1497" s="11">
        <v>3</v>
      </c>
      <c r="AQ1497" s="11">
        <v>0</v>
      </c>
      <c r="AR1497" s="6">
        <v>0</v>
      </c>
      <c r="AS1497" s="11" t="s">
        <v>158</v>
      </c>
      <c r="AT1497" s="15" t="s">
        <v>197</v>
      </c>
      <c r="AU1497" s="11" t="s">
        <v>349</v>
      </c>
      <c r="AV1497" s="14">
        <v>10000007</v>
      </c>
      <c r="AW1497" s="14">
        <v>70103003</v>
      </c>
      <c r="AX1497" s="12" t="s">
        <v>160</v>
      </c>
      <c r="AY1497" s="11" t="s">
        <v>1948</v>
      </c>
      <c r="AZ1497" s="13">
        <v>0</v>
      </c>
      <c r="BA1497" s="13">
        <v>0</v>
      </c>
      <c r="BB1497" s="37" t="s">
        <v>432</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73003202</v>
      </c>
      <c r="D1498" s="15" t="s">
        <v>1972</v>
      </c>
      <c r="E1498" s="14">
        <v>1</v>
      </c>
      <c r="F1498" s="14">
        <v>60010500</v>
      </c>
      <c r="G1498" s="14">
        <v>0</v>
      </c>
      <c r="H1498" s="13">
        <v>0</v>
      </c>
      <c r="I1498" s="14">
        <v>1</v>
      </c>
      <c r="J1498" s="14">
        <v>0</v>
      </c>
      <c r="K1498" s="14">
        <v>0</v>
      </c>
      <c r="L1498" s="14">
        <v>0</v>
      </c>
      <c r="M1498" s="14">
        <v>0</v>
      </c>
      <c r="N1498" s="11">
        <v>2</v>
      </c>
      <c r="O1498" s="14">
        <v>2</v>
      </c>
      <c r="P1498" s="14">
        <v>0.95</v>
      </c>
      <c r="Q1498" s="14">
        <v>0</v>
      </c>
      <c r="R1498" s="6">
        <v>0</v>
      </c>
      <c r="S1498" s="13">
        <v>0</v>
      </c>
      <c r="T1498" s="11">
        <v>1</v>
      </c>
      <c r="U1498" s="14">
        <v>2</v>
      </c>
      <c r="V1498" s="14">
        <v>0</v>
      </c>
      <c r="W1498" s="14">
        <v>0</v>
      </c>
      <c r="X1498" s="14">
        <v>0</v>
      </c>
      <c r="Y1498" s="14">
        <v>0</v>
      </c>
      <c r="Z1498" s="14">
        <v>0</v>
      </c>
      <c r="AA1498" s="14">
        <v>0</v>
      </c>
      <c r="AB1498" s="11">
        <v>0</v>
      </c>
      <c r="AC1498" s="14">
        <v>0</v>
      </c>
      <c r="AD1498" s="14">
        <v>20</v>
      </c>
      <c r="AE1498" s="14">
        <v>0</v>
      </c>
      <c r="AF1498" s="14">
        <v>0</v>
      </c>
      <c r="AG1498" s="6">
        <v>7</v>
      </c>
      <c r="AH1498" s="6">
        <v>0</v>
      </c>
      <c r="AI1498" s="6">
        <v>0</v>
      </c>
      <c r="AJ1498" s="6">
        <v>0</v>
      </c>
      <c r="AK1498" s="14">
        <v>0</v>
      </c>
      <c r="AL1498" s="14">
        <v>0</v>
      </c>
      <c r="AM1498" s="14">
        <v>0</v>
      </c>
      <c r="AN1498" s="14">
        <v>0</v>
      </c>
      <c r="AO1498" s="14">
        <v>1000</v>
      </c>
      <c r="AP1498" s="14">
        <v>0.5</v>
      </c>
      <c r="AQ1498" s="14">
        <v>0</v>
      </c>
      <c r="AR1498" s="6">
        <v>0</v>
      </c>
      <c r="AS1498" s="14">
        <v>83000001</v>
      </c>
      <c r="AT1498" s="15" t="s">
        <v>459</v>
      </c>
      <c r="AU1498" s="14">
        <v>0</v>
      </c>
      <c r="AV1498" s="14">
        <v>10007001</v>
      </c>
      <c r="AW1498" s="14">
        <v>0</v>
      </c>
      <c r="AX1498" s="15" t="s">
        <v>160</v>
      </c>
      <c r="AY1498" s="15" t="s">
        <v>158</v>
      </c>
      <c r="AZ1498" s="13">
        <v>0</v>
      </c>
      <c r="BA1498" s="13">
        <v>0</v>
      </c>
      <c r="BB1498" s="68" t="s">
        <v>1973</v>
      </c>
      <c r="BC1498" s="14">
        <v>0</v>
      </c>
      <c r="BD1498" s="11">
        <v>0</v>
      </c>
      <c r="BE1498" s="14">
        <v>0</v>
      </c>
      <c r="BF1498" s="14">
        <v>0</v>
      </c>
      <c r="BG1498" s="14">
        <v>0</v>
      </c>
      <c r="BH1498" s="14">
        <v>0</v>
      </c>
      <c r="BI1498" s="9">
        <v>0</v>
      </c>
      <c r="BJ1498" s="6">
        <v>0</v>
      </c>
      <c r="BK1498" s="6">
        <v>0</v>
      </c>
      <c r="BL1498" s="6">
        <v>0</v>
      </c>
      <c r="BM1498" s="6">
        <v>0</v>
      </c>
      <c r="BN1498" s="6">
        <v>0</v>
      </c>
      <c r="BO1498" s="6">
        <v>0</v>
      </c>
    </row>
    <row r="1499" spans="3:67" ht="19.5" customHeight="1">
      <c r="C1499" s="14">
        <v>73003203</v>
      </c>
      <c r="D1499" s="12" t="s">
        <v>620</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3</v>
      </c>
      <c r="X1499" s="11">
        <v>0</v>
      </c>
      <c r="Y1499" s="11">
        <v>1</v>
      </c>
      <c r="Z1499" s="11">
        <v>0</v>
      </c>
      <c r="AA1499" s="11">
        <v>0</v>
      </c>
      <c r="AB1499" s="11">
        <v>0</v>
      </c>
      <c r="AC1499" s="11">
        <v>0</v>
      </c>
      <c r="AD1499" s="11">
        <v>15</v>
      </c>
      <c r="AE1499" s="11">
        <v>1</v>
      </c>
      <c r="AF1499" s="11" t="s">
        <v>392</v>
      </c>
      <c r="AG1499" s="6">
        <v>0</v>
      </c>
      <c r="AH1499" s="6">
        <v>1</v>
      </c>
      <c r="AI1499" s="6">
        <v>0</v>
      </c>
      <c r="AJ1499" s="6">
        <v>3</v>
      </c>
      <c r="AK1499" s="11">
        <v>0</v>
      </c>
      <c r="AL1499" s="11">
        <v>0</v>
      </c>
      <c r="AM1499" s="11">
        <v>0</v>
      </c>
      <c r="AN1499" s="11">
        <v>3</v>
      </c>
      <c r="AO1499" s="11">
        <v>5000</v>
      </c>
      <c r="AP1499" s="11">
        <v>2.5</v>
      </c>
      <c r="AQ1499" s="11">
        <v>0</v>
      </c>
      <c r="AR1499" s="6">
        <v>0</v>
      </c>
      <c r="AS1499" s="11" t="s">
        <v>426</v>
      </c>
      <c r="AT1499" s="15" t="s">
        <v>197</v>
      </c>
      <c r="AU1499" s="11" t="s">
        <v>349</v>
      </c>
      <c r="AV1499" s="14">
        <v>10000007</v>
      </c>
      <c r="AW1499" s="14">
        <v>70403003</v>
      </c>
      <c r="AX1499" s="12" t="s">
        <v>160</v>
      </c>
      <c r="AY1499" s="11">
        <v>0</v>
      </c>
      <c r="AZ1499" s="13">
        <v>0</v>
      </c>
      <c r="BA1499" s="13">
        <v>0</v>
      </c>
      <c r="BB1499" s="37" t="s">
        <v>1913</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73003204</v>
      </c>
      <c r="D1500" s="9" t="s">
        <v>482</v>
      </c>
      <c r="E1500" s="9">
        <v>1</v>
      </c>
      <c r="F1500" s="11">
        <v>60010002</v>
      </c>
      <c r="G1500" s="9">
        <v>0</v>
      </c>
      <c r="H1500" s="10">
        <v>0</v>
      </c>
      <c r="I1500" s="9">
        <v>0</v>
      </c>
      <c r="J1500" s="9">
        <v>0</v>
      </c>
      <c r="K1500" s="10">
        <v>0</v>
      </c>
      <c r="L1500" s="10">
        <v>0</v>
      </c>
      <c r="M1500" s="9">
        <v>0</v>
      </c>
      <c r="N1500" s="9">
        <v>2</v>
      </c>
      <c r="O1500" s="9">
        <v>2</v>
      </c>
      <c r="P1500" s="9">
        <v>0.95</v>
      </c>
      <c r="Q1500" s="9">
        <v>0</v>
      </c>
      <c r="R1500" s="6">
        <v>0</v>
      </c>
      <c r="S1500" s="9">
        <v>0</v>
      </c>
      <c r="T1500" s="11">
        <v>1</v>
      </c>
      <c r="U1500" s="9">
        <v>2</v>
      </c>
      <c r="V1500" s="10">
        <v>0</v>
      </c>
      <c r="W1500" s="9">
        <v>3</v>
      </c>
      <c r="X1500" s="9">
        <v>0</v>
      </c>
      <c r="Y1500" s="9">
        <v>0</v>
      </c>
      <c r="Z1500" s="9">
        <v>0</v>
      </c>
      <c r="AA1500" s="10">
        <v>0</v>
      </c>
      <c r="AB1500" s="9">
        <v>0</v>
      </c>
      <c r="AC1500" s="9">
        <v>0</v>
      </c>
      <c r="AD1500" s="9">
        <v>15</v>
      </c>
      <c r="AE1500" s="9">
        <v>2</v>
      </c>
      <c r="AF1500" s="9" t="s">
        <v>483</v>
      </c>
      <c r="AG1500" s="27">
        <v>0</v>
      </c>
      <c r="AH1500" s="27">
        <v>2</v>
      </c>
      <c r="AI1500" s="6">
        <v>0</v>
      </c>
      <c r="AJ1500" s="9">
        <v>4</v>
      </c>
      <c r="AK1500" s="28">
        <v>0</v>
      </c>
      <c r="AL1500" s="9">
        <v>0</v>
      </c>
      <c r="AM1500" s="9">
        <v>0</v>
      </c>
      <c r="AN1500" s="9">
        <v>2</v>
      </c>
      <c r="AO1500" s="11">
        <v>4000</v>
      </c>
      <c r="AP1500" s="9">
        <v>2</v>
      </c>
      <c r="AQ1500" s="9">
        <v>0</v>
      </c>
      <c r="AR1500" s="6">
        <v>0</v>
      </c>
      <c r="AS1500" s="11" t="s">
        <v>426</v>
      </c>
      <c r="AT1500" s="15" t="s">
        <v>214</v>
      </c>
      <c r="AU1500" s="10">
        <v>0</v>
      </c>
      <c r="AV1500" s="10">
        <v>0</v>
      </c>
      <c r="AW1500" s="10">
        <v>70205004</v>
      </c>
      <c r="AX1500" s="15" t="s">
        <v>160</v>
      </c>
      <c r="AY1500" s="15">
        <v>0</v>
      </c>
      <c r="AZ1500" s="15">
        <v>0</v>
      </c>
      <c r="BA1500" s="15">
        <v>0</v>
      </c>
      <c r="BB1500" s="37" t="s">
        <v>484</v>
      </c>
      <c r="BC1500" s="9">
        <v>2</v>
      </c>
      <c r="BD1500" s="9">
        <v>0</v>
      </c>
      <c r="BE1500" s="14">
        <v>0</v>
      </c>
      <c r="BF1500" s="9">
        <v>1</v>
      </c>
      <c r="BG1500" s="9">
        <v>2</v>
      </c>
      <c r="BH1500" s="28">
        <v>0</v>
      </c>
      <c r="BI1500" s="9">
        <v>0</v>
      </c>
      <c r="BJ1500" s="6">
        <v>0</v>
      </c>
      <c r="BK1500" s="6">
        <v>0</v>
      </c>
      <c r="BL1500" s="6">
        <v>0</v>
      </c>
      <c r="BM1500" s="6">
        <v>0</v>
      </c>
      <c r="BN1500" s="6">
        <v>0</v>
      </c>
      <c r="BO1500" s="6">
        <v>0</v>
      </c>
    </row>
    <row r="1501" spans="3:67" ht="20.100000000000001" customHeight="1">
      <c r="C1501" s="14">
        <v>73003301</v>
      </c>
      <c r="D1501" s="54" t="s">
        <v>403</v>
      </c>
      <c r="E1501" s="11">
        <v>1</v>
      </c>
      <c r="F1501" s="11">
        <v>90002001</v>
      </c>
      <c r="G1501" s="55">
        <v>0</v>
      </c>
      <c r="H1501" s="13">
        <v>0</v>
      </c>
      <c r="I1501" s="14">
        <v>1</v>
      </c>
      <c r="J1501" s="14">
        <v>0</v>
      </c>
      <c r="K1501" s="14">
        <v>0</v>
      </c>
      <c r="L1501" s="55">
        <v>0</v>
      </c>
      <c r="M1501" s="55">
        <v>0</v>
      </c>
      <c r="N1501" s="55">
        <v>2</v>
      </c>
      <c r="O1501" s="55">
        <v>2</v>
      </c>
      <c r="P1501" s="55">
        <v>0.9</v>
      </c>
      <c r="Q1501" s="55">
        <v>0</v>
      </c>
      <c r="R1501" s="6">
        <v>0</v>
      </c>
      <c r="S1501" s="55">
        <v>0</v>
      </c>
      <c r="T1501" s="11">
        <v>1</v>
      </c>
      <c r="U1501" s="55">
        <v>2</v>
      </c>
      <c r="V1501" s="55">
        <v>0</v>
      </c>
      <c r="W1501" s="55">
        <v>3</v>
      </c>
      <c r="X1501" s="55">
        <v>0</v>
      </c>
      <c r="Y1501" s="55">
        <v>0</v>
      </c>
      <c r="Z1501" s="55">
        <v>0</v>
      </c>
      <c r="AA1501" s="55">
        <v>0</v>
      </c>
      <c r="AB1501" s="55">
        <v>0</v>
      </c>
      <c r="AC1501" s="55">
        <v>0</v>
      </c>
      <c r="AD1501" s="55">
        <v>20</v>
      </c>
      <c r="AE1501" s="55">
        <v>2</v>
      </c>
      <c r="AF1501" s="55" t="s">
        <v>404</v>
      </c>
      <c r="AG1501" s="6">
        <v>0</v>
      </c>
      <c r="AH1501" s="6">
        <v>2</v>
      </c>
      <c r="AI1501" s="6">
        <v>0</v>
      </c>
      <c r="AJ1501" s="62">
        <v>0</v>
      </c>
      <c r="AK1501" s="55">
        <v>0</v>
      </c>
      <c r="AL1501" s="55">
        <v>0</v>
      </c>
      <c r="AM1501" s="55">
        <v>0</v>
      </c>
      <c r="AN1501" s="55">
        <v>5</v>
      </c>
      <c r="AO1501" s="55">
        <v>5000</v>
      </c>
      <c r="AP1501" s="55">
        <v>0</v>
      </c>
      <c r="AQ1501" s="55">
        <v>0</v>
      </c>
      <c r="AR1501" s="6">
        <v>0</v>
      </c>
      <c r="AS1501" s="55">
        <v>0</v>
      </c>
      <c r="AT1501" s="54" t="s">
        <v>214</v>
      </c>
      <c r="AU1501" s="11">
        <v>0</v>
      </c>
      <c r="AV1501" s="66">
        <v>0</v>
      </c>
      <c r="AW1501" s="14">
        <v>22000030</v>
      </c>
      <c r="AX1501" s="54" t="s">
        <v>405</v>
      </c>
      <c r="AY1501" s="55" t="s">
        <v>1974</v>
      </c>
      <c r="AZ1501" s="73">
        <v>0</v>
      </c>
      <c r="BA1501" s="73">
        <v>0</v>
      </c>
      <c r="BB1501" s="74" t="s">
        <v>1975</v>
      </c>
      <c r="BC1501" s="55">
        <v>0</v>
      </c>
      <c r="BD1501" s="11">
        <v>0</v>
      </c>
      <c r="BE1501" s="55">
        <v>0</v>
      </c>
      <c r="BF1501" s="55">
        <v>0</v>
      </c>
      <c r="BG1501" s="55">
        <v>0</v>
      </c>
      <c r="BH1501" s="55">
        <v>0</v>
      </c>
      <c r="BI1501" s="11">
        <v>0</v>
      </c>
      <c r="BJ1501" s="6">
        <v>0</v>
      </c>
      <c r="BK1501" s="6">
        <v>0</v>
      </c>
      <c r="BL1501" s="6">
        <v>0</v>
      </c>
      <c r="BM1501" s="6">
        <v>0</v>
      </c>
      <c r="BN1501" s="6">
        <v>0</v>
      </c>
      <c r="BO1501" s="6">
        <v>0</v>
      </c>
    </row>
    <row r="1502" spans="3:67" ht="20.100000000000001" customHeight="1">
      <c r="C1502" s="14">
        <v>73003302</v>
      </c>
      <c r="D1502" s="12" t="s">
        <v>388</v>
      </c>
      <c r="E1502" s="14">
        <v>1</v>
      </c>
      <c r="F1502" s="11">
        <v>60010300</v>
      </c>
      <c r="G1502" s="14">
        <v>0</v>
      </c>
      <c r="H1502" s="13">
        <v>0</v>
      </c>
      <c r="I1502" s="14">
        <v>1</v>
      </c>
      <c r="J1502" s="14">
        <v>0</v>
      </c>
      <c r="K1502" s="14">
        <v>0</v>
      </c>
      <c r="L1502" s="11">
        <v>0</v>
      </c>
      <c r="M1502" s="11">
        <v>0</v>
      </c>
      <c r="N1502" s="55">
        <v>2</v>
      </c>
      <c r="O1502" s="11">
        <v>2</v>
      </c>
      <c r="P1502" s="11">
        <v>0.8</v>
      </c>
      <c r="Q1502" s="11">
        <v>0</v>
      </c>
      <c r="R1502" s="6">
        <v>0</v>
      </c>
      <c r="S1502" s="11">
        <v>0</v>
      </c>
      <c r="T1502" s="11">
        <v>1</v>
      </c>
      <c r="U1502" s="11">
        <v>2</v>
      </c>
      <c r="V1502" s="11">
        <v>0</v>
      </c>
      <c r="W1502" s="11">
        <v>0</v>
      </c>
      <c r="X1502" s="11">
        <v>0</v>
      </c>
      <c r="Y1502" s="11">
        <v>0</v>
      </c>
      <c r="Z1502" s="11">
        <v>0</v>
      </c>
      <c r="AA1502" s="11">
        <v>0</v>
      </c>
      <c r="AB1502" s="11">
        <v>0</v>
      </c>
      <c r="AC1502" s="11">
        <v>0</v>
      </c>
      <c r="AD1502" s="11">
        <v>30</v>
      </c>
      <c r="AE1502" s="11">
        <v>0</v>
      </c>
      <c r="AF1502" s="11">
        <v>0</v>
      </c>
      <c r="AG1502" s="6">
        <v>2</v>
      </c>
      <c r="AH1502" s="6">
        <v>2</v>
      </c>
      <c r="AI1502" s="6">
        <v>0</v>
      </c>
      <c r="AJ1502" s="6">
        <v>1.5</v>
      </c>
      <c r="AK1502" s="11">
        <v>0</v>
      </c>
      <c r="AL1502" s="11">
        <v>0</v>
      </c>
      <c r="AM1502" s="11">
        <v>0</v>
      </c>
      <c r="AN1502" s="11">
        <v>1</v>
      </c>
      <c r="AO1502" s="11">
        <v>3000</v>
      </c>
      <c r="AP1502" s="11">
        <v>0.5</v>
      </c>
      <c r="AQ1502" s="11">
        <v>0</v>
      </c>
      <c r="AR1502" s="6">
        <v>0</v>
      </c>
      <c r="AS1502" s="11" t="s">
        <v>158</v>
      </c>
      <c r="AT1502" s="15" t="s">
        <v>159</v>
      </c>
      <c r="AU1502" s="11" t="s">
        <v>356</v>
      </c>
      <c r="AV1502" s="14">
        <v>0</v>
      </c>
      <c r="AW1502" s="14">
        <v>0</v>
      </c>
      <c r="AX1502" s="12" t="s">
        <v>344</v>
      </c>
      <c r="AY1502" s="11" t="s">
        <v>1976</v>
      </c>
      <c r="AZ1502" s="13">
        <v>0</v>
      </c>
      <c r="BA1502" s="13">
        <v>0</v>
      </c>
      <c r="BB1502" s="37" t="s">
        <v>1864</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73003303</v>
      </c>
      <c r="D1503" s="12" t="s">
        <v>671</v>
      </c>
      <c r="E1503" s="14">
        <v>1</v>
      </c>
      <c r="F1503" s="11">
        <v>60010100</v>
      </c>
      <c r="G1503" s="14">
        <v>0</v>
      </c>
      <c r="H1503" s="13">
        <v>0</v>
      </c>
      <c r="I1503" s="14">
        <v>1</v>
      </c>
      <c r="J1503" s="14">
        <v>0</v>
      </c>
      <c r="K1503" s="14">
        <v>0</v>
      </c>
      <c r="L1503" s="11">
        <v>0</v>
      </c>
      <c r="M1503" s="11">
        <v>0</v>
      </c>
      <c r="N1503" s="55">
        <v>2</v>
      </c>
      <c r="O1503" s="11">
        <v>1</v>
      </c>
      <c r="P1503" s="11">
        <v>1</v>
      </c>
      <c r="Q1503" s="11">
        <v>0</v>
      </c>
      <c r="R1503" s="6">
        <v>0</v>
      </c>
      <c r="S1503" s="11">
        <v>0</v>
      </c>
      <c r="T1503" s="11">
        <v>1</v>
      </c>
      <c r="U1503" s="11">
        <v>2</v>
      </c>
      <c r="V1503" s="11">
        <v>0</v>
      </c>
      <c r="W1503" s="11">
        <v>2</v>
      </c>
      <c r="X1503" s="11">
        <v>0</v>
      </c>
      <c r="Y1503" s="11">
        <v>1</v>
      </c>
      <c r="Z1503" s="11">
        <v>0</v>
      </c>
      <c r="AA1503" s="11">
        <v>0</v>
      </c>
      <c r="AB1503" s="11">
        <v>0</v>
      </c>
      <c r="AC1503" s="11">
        <v>0</v>
      </c>
      <c r="AD1503" s="11">
        <v>10</v>
      </c>
      <c r="AE1503" s="11">
        <v>2</v>
      </c>
      <c r="AF1503" s="11" t="s">
        <v>167</v>
      </c>
      <c r="AG1503" s="6">
        <v>0</v>
      </c>
      <c r="AH1503" s="6">
        <v>2</v>
      </c>
      <c r="AI1503" s="6">
        <v>0</v>
      </c>
      <c r="AJ1503" s="6">
        <v>1.5</v>
      </c>
      <c r="AK1503" s="11">
        <v>0</v>
      </c>
      <c r="AL1503" s="11">
        <v>0</v>
      </c>
      <c r="AM1503" s="11">
        <v>0</v>
      </c>
      <c r="AN1503" s="11">
        <v>1.5</v>
      </c>
      <c r="AO1503" s="11">
        <v>10000</v>
      </c>
      <c r="AP1503" s="11">
        <v>1</v>
      </c>
      <c r="AQ1503" s="11">
        <v>5</v>
      </c>
      <c r="AR1503" s="6">
        <v>0</v>
      </c>
      <c r="AS1503" s="11" t="s">
        <v>158</v>
      </c>
      <c r="AT1503" s="15" t="s">
        <v>398</v>
      </c>
      <c r="AU1503" s="11" t="s">
        <v>349</v>
      </c>
      <c r="AV1503" s="14">
        <v>10000007</v>
      </c>
      <c r="AW1503" s="14">
        <v>70302003</v>
      </c>
      <c r="AX1503" s="15" t="s">
        <v>380</v>
      </c>
      <c r="AY1503" s="13">
        <v>0</v>
      </c>
      <c r="AZ1503" s="13">
        <v>0</v>
      </c>
      <c r="BA1503" s="13">
        <v>0</v>
      </c>
      <c r="BB1503" s="37" t="s">
        <v>630</v>
      </c>
      <c r="BC1503" s="11">
        <v>1</v>
      </c>
      <c r="BD1503" s="11">
        <v>0</v>
      </c>
      <c r="BE1503" s="11">
        <v>0</v>
      </c>
      <c r="BF1503" s="11">
        <v>0</v>
      </c>
      <c r="BG1503" s="11">
        <v>0</v>
      </c>
      <c r="BH1503" s="11">
        <v>0</v>
      </c>
      <c r="BI1503" s="9">
        <v>0</v>
      </c>
      <c r="BJ1503" s="6">
        <v>0</v>
      </c>
      <c r="BK1503" s="6">
        <v>0</v>
      </c>
      <c r="BL1503" s="6">
        <v>0</v>
      </c>
      <c r="BM1503" s="6">
        <v>0</v>
      </c>
      <c r="BN1503" s="6">
        <v>0</v>
      </c>
      <c r="BO1503" s="6">
        <v>0</v>
      </c>
    </row>
    <row r="1504" spans="3:67" ht="20.100000000000001" customHeight="1">
      <c r="C1504" s="14">
        <v>73003304</v>
      </c>
      <c r="D1504" s="54" t="s">
        <v>1977</v>
      </c>
      <c r="E1504" s="66">
        <v>1</v>
      </c>
      <c r="F1504" s="66">
        <v>60010500</v>
      </c>
      <c r="G1504" s="66">
        <v>0</v>
      </c>
      <c r="H1504" s="73">
        <v>0</v>
      </c>
      <c r="I1504" s="66">
        <v>1</v>
      </c>
      <c r="J1504" s="66">
        <v>0</v>
      </c>
      <c r="K1504" s="66">
        <v>0</v>
      </c>
      <c r="L1504" s="66">
        <v>0</v>
      </c>
      <c r="M1504" s="66">
        <v>0</v>
      </c>
      <c r="N1504" s="55">
        <v>2</v>
      </c>
      <c r="O1504" s="66">
        <v>2</v>
      </c>
      <c r="P1504" s="66">
        <v>0.95</v>
      </c>
      <c r="Q1504" s="66">
        <v>0</v>
      </c>
      <c r="R1504" s="62">
        <v>1</v>
      </c>
      <c r="S1504" s="73">
        <v>0</v>
      </c>
      <c r="T1504" s="55">
        <v>1</v>
      </c>
      <c r="U1504" s="66">
        <v>1</v>
      </c>
      <c r="V1504" s="66">
        <v>0</v>
      </c>
      <c r="W1504" s="66">
        <v>2</v>
      </c>
      <c r="X1504" s="66">
        <v>0</v>
      </c>
      <c r="Y1504" s="66">
        <v>0</v>
      </c>
      <c r="Z1504" s="66">
        <v>0</v>
      </c>
      <c r="AA1504" s="66">
        <v>0</v>
      </c>
      <c r="AB1504" s="55">
        <v>0</v>
      </c>
      <c r="AC1504" s="66">
        <v>0</v>
      </c>
      <c r="AD1504" s="66">
        <v>10</v>
      </c>
      <c r="AE1504" s="66">
        <v>0</v>
      </c>
      <c r="AF1504" s="66">
        <v>0</v>
      </c>
      <c r="AG1504" s="62">
        <v>7</v>
      </c>
      <c r="AH1504" s="62">
        <v>0</v>
      </c>
      <c r="AI1504" s="6">
        <v>0</v>
      </c>
      <c r="AJ1504" s="62">
        <v>0</v>
      </c>
      <c r="AK1504" s="66">
        <v>0</v>
      </c>
      <c r="AL1504" s="66">
        <v>0</v>
      </c>
      <c r="AM1504" s="66">
        <v>0</v>
      </c>
      <c r="AN1504" s="66">
        <v>0</v>
      </c>
      <c r="AO1504" s="66">
        <v>1000</v>
      </c>
      <c r="AP1504" s="66">
        <v>0.5</v>
      </c>
      <c r="AQ1504" s="66">
        <v>0</v>
      </c>
      <c r="AR1504" s="62">
        <v>0</v>
      </c>
      <c r="AS1504" s="66">
        <v>83000003</v>
      </c>
      <c r="AT1504" s="82" t="s">
        <v>459</v>
      </c>
      <c r="AU1504" s="66">
        <v>0</v>
      </c>
      <c r="AV1504" s="66">
        <v>10007001</v>
      </c>
      <c r="AW1504" s="66">
        <v>0</v>
      </c>
      <c r="AX1504" s="82" t="s">
        <v>160</v>
      </c>
      <c r="AY1504" s="82" t="s">
        <v>158</v>
      </c>
      <c r="AZ1504" s="73">
        <v>0</v>
      </c>
      <c r="BA1504" s="73">
        <v>0</v>
      </c>
      <c r="BB1504" s="84" t="s">
        <v>1971</v>
      </c>
      <c r="BC1504" s="66">
        <v>0</v>
      </c>
      <c r="BD1504" s="55">
        <v>0</v>
      </c>
      <c r="BE1504" s="66">
        <v>0</v>
      </c>
      <c r="BF1504" s="66">
        <v>0</v>
      </c>
      <c r="BG1504" s="66">
        <v>0</v>
      </c>
      <c r="BH1504" s="66">
        <v>0</v>
      </c>
      <c r="BI1504" s="85">
        <v>0</v>
      </c>
      <c r="BJ1504" s="6">
        <v>0</v>
      </c>
      <c r="BK1504" s="6">
        <v>0</v>
      </c>
      <c r="BL1504" s="6">
        <v>0</v>
      </c>
      <c r="BM1504" s="6">
        <v>0</v>
      </c>
      <c r="BN1504" s="6">
        <v>0</v>
      </c>
      <c r="BO1504" s="6">
        <v>0</v>
      </c>
    </row>
    <row r="1505" spans="3:67" ht="19.5" customHeight="1">
      <c r="C1505" s="14">
        <v>73003305</v>
      </c>
      <c r="D1505" s="12" t="s">
        <v>620</v>
      </c>
      <c r="E1505" s="14">
        <v>1</v>
      </c>
      <c r="F1505" s="11">
        <v>60010100</v>
      </c>
      <c r="G1505" s="14">
        <v>0</v>
      </c>
      <c r="H1505" s="13">
        <v>0</v>
      </c>
      <c r="I1505" s="14">
        <v>1</v>
      </c>
      <c r="J1505" s="14">
        <v>0</v>
      </c>
      <c r="K1505" s="14">
        <v>0</v>
      </c>
      <c r="L1505" s="11">
        <v>0</v>
      </c>
      <c r="M1505" s="11">
        <v>0</v>
      </c>
      <c r="N1505" s="55">
        <v>2</v>
      </c>
      <c r="O1505" s="11">
        <v>2</v>
      </c>
      <c r="P1505" s="11">
        <v>0.9</v>
      </c>
      <c r="Q1505" s="11">
        <v>0</v>
      </c>
      <c r="R1505" s="6">
        <v>1</v>
      </c>
      <c r="S1505" s="11">
        <v>0</v>
      </c>
      <c r="T1505" s="11">
        <v>1</v>
      </c>
      <c r="U1505" s="11">
        <v>2</v>
      </c>
      <c r="V1505" s="11">
        <v>0</v>
      </c>
      <c r="W1505" s="11">
        <v>3</v>
      </c>
      <c r="X1505" s="11">
        <v>0</v>
      </c>
      <c r="Y1505" s="11">
        <v>1</v>
      </c>
      <c r="Z1505" s="11">
        <v>0</v>
      </c>
      <c r="AA1505" s="11">
        <v>0</v>
      </c>
      <c r="AB1505" s="11">
        <v>0</v>
      </c>
      <c r="AC1505" s="11">
        <v>0</v>
      </c>
      <c r="AD1505" s="11">
        <v>15</v>
      </c>
      <c r="AE1505" s="11">
        <v>1</v>
      </c>
      <c r="AF1505" s="11" t="s">
        <v>392</v>
      </c>
      <c r="AG1505" s="6">
        <v>0</v>
      </c>
      <c r="AH1505" s="6">
        <v>1</v>
      </c>
      <c r="AI1505" s="6">
        <v>0</v>
      </c>
      <c r="AJ1505" s="6">
        <v>3</v>
      </c>
      <c r="AK1505" s="11">
        <v>0</v>
      </c>
      <c r="AL1505" s="11">
        <v>0</v>
      </c>
      <c r="AM1505" s="11">
        <v>0</v>
      </c>
      <c r="AN1505" s="11">
        <v>3</v>
      </c>
      <c r="AO1505" s="11">
        <v>5000</v>
      </c>
      <c r="AP1505" s="11">
        <v>2.5</v>
      </c>
      <c r="AQ1505" s="11">
        <v>0</v>
      </c>
      <c r="AR1505" s="6">
        <v>0</v>
      </c>
      <c r="AS1505" s="11">
        <v>90001023</v>
      </c>
      <c r="AT1505" s="15" t="s">
        <v>197</v>
      </c>
      <c r="AU1505" s="11" t="s">
        <v>349</v>
      </c>
      <c r="AV1505" s="14">
        <v>10000007</v>
      </c>
      <c r="AW1505" s="14">
        <v>70403003</v>
      </c>
      <c r="AX1505" s="12" t="s">
        <v>160</v>
      </c>
      <c r="AY1505" s="11">
        <v>0</v>
      </c>
      <c r="AZ1505" s="13">
        <v>0</v>
      </c>
      <c r="BA1505" s="13">
        <v>0</v>
      </c>
      <c r="BB1505" s="37" t="s">
        <v>1913</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73003306</v>
      </c>
      <c r="D1506" s="15" t="s">
        <v>435</v>
      </c>
      <c r="E1506" s="14">
        <v>1</v>
      </c>
      <c r="F1506" s="14">
        <v>60010500</v>
      </c>
      <c r="G1506" s="14">
        <v>0</v>
      </c>
      <c r="H1506" s="13">
        <v>0</v>
      </c>
      <c r="I1506" s="14">
        <v>1</v>
      </c>
      <c r="J1506" s="14">
        <v>0</v>
      </c>
      <c r="K1506" s="14">
        <v>0</v>
      </c>
      <c r="L1506" s="14">
        <v>0</v>
      </c>
      <c r="M1506" s="14">
        <v>0</v>
      </c>
      <c r="N1506" s="55">
        <v>2</v>
      </c>
      <c r="O1506" s="14">
        <v>2</v>
      </c>
      <c r="P1506" s="14">
        <v>0.6</v>
      </c>
      <c r="Q1506" s="14">
        <v>0</v>
      </c>
      <c r="R1506" s="6">
        <v>0</v>
      </c>
      <c r="S1506" s="13">
        <v>0</v>
      </c>
      <c r="T1506" s="11">
        <v>1</v>
      </c>
      <c r="U1506" s="14">
        <v>2</v>
      </c>
      <c r="V1506" s="14">
        <v>0</v>
      </c>
      <c r="W1506" s="14">
        <v>0</v>
      </c>
      <c r="X1506" s="14">
        <v>0</v>
      </c>
      <c r="Y1506" s="14">
        <v>0</v>
      </c>
      <c r="Z1506" s="14">
        <v>0</v>
      </c>
      <c r="AA1506" s="14">
        <v>0</v>
      </c>
      <c r="AB1506" s="14">
        <v>0</v>
      </c>
      <c r="AC1506" s="14">
        <v>0</v>
      </c>
      <c r="AD1506" s="11">
        <v>99999</v>
      </c>
      <c r="AE1506" s="14">
        <v>0</v>
      </c>
      <c r="AF1506" s="14">
        <v>0</v>
      </c>
      <c r="AG1506" s="6">
        <v>2</v>
      </c>
      <c r="AH1506" s="6">
        <v>0</v>
      </c>
      <c r="AI1506" s="6">
        <v>0</v>
      </c>
      <c r="AJ1506" s="6">
        <v>0</v>
      </c>
      <c r="AK1506" s="14">
        <v>0</v>
      </c>
      <c r="AL1506" s="14">
        <v>0</v>
      </c>
      <c r="AM1506" s="14">
        <v>0</v>
      </c>
      <c r="AN1506" s="14">
        <v>0</v>
      </c>
      <c r="AO1506" s="14">
        <v>1000</v>
      </c>
      <c r="AP1506" s="14">
        <v>0</v>
      </c>
      <c r="AQ1506" s="14">
        <v>0</v>
      </c>
      <c r="AR1506" s="6">
        <v>90104002</v>
      </c>
      <c r="AS1506" s="14" t="s">
        <v>158</v>
      </c>
      <c r="AT1506" s="15" t="s">
        <v>159</v>
      </c>
      <c r="AU1506" s="14" t="s">
        <v>247</v>
      </c>
      <c r="AV1506" s="14">
        <v>0</v>
      </c>
      <c r="AW1506" s="14">
        <v>0</v>
      </c>
      <c r="AX1506" s="15" t="s">
        <v>160</v>
      </c>
      <c r="AY1506" s="15" t="s">
        <v>158</v>
      </c>
      <c r="AZ1506" s="13">
        <v>0</v>
      </c>
      <c r="BA1506" s="13">
        <v>0</v>
      </c>
      <c r="BB1506" s="68" t="s">
        <v>436</v>
      </c>
      <c r="BC1506" s="14">
        <v>0</v>
      </c>
      <c r="BD1506" s="11">
        <v>0</v>
      </c>
      <c r="BE1506" s="14">
        <v>0</v>
      </c>
      <c r="BF1506" s="14">
        <v>0</v>
      </c>
      <c r="BG1506" s="14">
        <v>0</v>
      </c>
      <c r="BH1506" s="14">
        <v>0</v>
      </c>
      <c r="BI1506" s="9">
        <v>0</v>
      </c>
      <c r="BJ1506" s="6">
        <v>0</v>
      </c>
      <c r="BK1506" s="6">
        <v>0</v>
      </c>
      <c r="BL1506" s="6">
        <v>0</v>
      </c>
      <c r="BM1506" s="6">
        <v>0</v>
      </c>
      <c r="BN1506" s="6">
        <v>0</v>
      </c>
      <c r="BO1506" s="6">
        <v>0</v>
      </c>
    </row>
    <row r="1507" spans="3:67" ht="20.100000000000001" customHeight="1">
      <c r="C1507" s="14">
        <v>73003307</v>
      </c>
      <c r="D1507" s="12" t="s">
        <v>1978</v>
      </c>
      <c r="E1507" s="14">
        <v>1</v>
      </c>
      <c r="F1507" s="11">
        <v>0</v>
      </c>
      <c r="G1507" s="14">
        <v>0</v>
      </c>
      <c r="H1507" s="13">
        <v>0</v>
      </c>
      <c r="I1507" s="14">
        <v>1</v>
      </c>
      <c r="J1507" s="14">
        <v>0</v>
      </c>
      <c r="K1507" s="14">
        <v>0</v>
      </c>
      <c r="L1507" s="11">
        <v>0</v>
      </c>
      <c r="M1507" s="11">
        <v>0</v>
      </c>
      <c r="N1507" s="55">
        <v>2</v>
      </c>
      <c r="O1507" s="11">
        <v>1</v>
      </c>
      <c r="P1507" s="11">
        <v>1</v>
      </c>
      <c r="Q1507" s="11">
        <v>0</v>
      </c>
      <c r="R1507" s="6">
        <v>0</v>
      </c>
      <c r="S1507" s="11">
        <v>0</v>
      </c>
      <c r="T1507" s="11">
        <v>1</v>
      </c>
      <c r="U1507" s="11">
        <v>2</v>
      </c>
      <c r="V1507" s="11">
        <v>0</v>
      </c>
      <c r="W1507" s="11">
        <v>1</v>
      </c>
      <c r="X1507" s="11">
        <v>0</v>
      </c>
      <c r="Y1507" s="11">
        <v>1</v>
      </c>
      <c r="Z1507" s="11">
        <v>0</v>
      </c>
      <c r="AA1507" s="11">
        <v>0</v>
      </c>
      <c r="AB1507" s="11">
        <v>0</v>
      </c>
      <c r="AC1507" s="11">
        <v>0</v>
      </c>
      <c r="AD1507" s="11">
        <v>3</v>
      </c>
      <c r="AE1507" s="11">
        <v>1</v>
      </c>
      <c r="AF1507" s="11">
        <v>3</v>
      </c>
      <c r="AG1507" s="6">
        <v>0</v>
      </c>
      <c r="AH1507" s="6">
        <v>0</v>
      </c>
      <c r="AI1507" s="6">
        <v>0</v>
      </c>
      <c r="AJ1507" s="6">
        <v>1.5</v>
      </c>
      <c r="AK1507" s="11">
        <v>0</v>
      </c>
      <c r="AL1507" s="11">
        <v>0</v>
      </c>
      <c r="AM1507" s="11">
        <v>0</v>
      </c>
      <c r="AN1507" s="11">
        <v>1</v>
      </c>
      <c r="AO1507" s="11">
        <v>1500</v>
      </c>
      <c r="AP1507" s="11">
        <v>0.5</v>
      </c>
      <c r="AQ1507" s="11">
        <v>0</v>
      </c>
      <c r="AR1507" s="6">
        <v>0</v>
      </c>
      <c r="AS1507" s="11">
        <v>83000002</v>
      </c>
      <c r="AT1507" s="15" t="s">
        <v>159</v>
      </c>
      <c r="AU1507" s="11" t="s">
        <v>349</v>
      </c>
      <c r="AV1507" s="14">
        <v>10000007</v>
      </c>
      <c r="AW1507" s="14">
        <v>70105001</v>
      </c>
      <c r="AX1507" s="12" t="s">
        <v>160</v>
      </c>
      <c r="AY1507" s="11" t="s">
        <v>1860</v>
      </c>
      <c r="AZ1507" s="13">
        <v>0</v>
      </c>
      <c r="BA1507" s="13">
        <v>0</v>
      </c>
      <c r="BB1507" s="37" t="s">
        <v>1861</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20.100000000000001" customHeight="1">
      <c r="C1508" s="14">
        <v>73003308</v>
      </c>
      <c r="D1508" s="12" t="s">
        <v>671</v>
      </c>
      <c r="E1508" s="14">
        <v>1</v>
      </c>
      <c r="F1508" s="11">
        <v>60010100</v>
      </c>
      <c r="G1508" s="14">
        <v>0</v>
      </c>
      <c r="H1508" s="13">
        <v>0</v>
      </c>
      <c r="I1508" s="14">
        <v>1</v>
      </c>
      <c r="J1508" s="14">
        <v>0</v>
      </c>
      <c r="K1508" s="14">
        <v>0</v>
      </c>
      <c r="L1508" s="11">
        <v>0</v>
      </c>
      <c r="M1508" s="11">
        <v>0</v>
      </c>
      <c r="N1508" s="55">
        <v>2</v>
      </c>
      <c r="O1508" s="11">
        <v>1</v>
      </c>
      <c r="P1508" s="11">
        <v>1</v>
      </c>
      <c r="Q1508" s="11">
        <v>0</v>
      </c>
      <c r="R1508" s="6">
        <v>0</v>
      </c>
      <c r="S1508" s="11">
        <v>0</v>
      </c>
      <c r="T1508" s="11">
        <v>1</v>
      </c>
      <c r="U1508" s="11">
        <v>2</v>
      </c>
      <c r="V1508" s="11">
        <v>0</v>
      </c>
      <c r="W1508" s="11">
        <v>2</v>
      </c>
      <c r="X1508" s="11">
        <v>0</v>
      </c>
      <c r="Y1508" s="11">
        <v>1</v>
      </c>
      <c r="Z1508" s="11">
        <v>0</v>
      </c>
      <c r="AA1508" s="11">
        <v>0</v>
      </c>
      <c r="AB1508" s="11">
        <v>0</v>
      </c>
      <c r="AC1508" s="11">
        <v>0</v>
      </c>
      <c r="AD1508" s="11">
        <v>10</v>
      </c>
      <c r="AE1508" s="11">
        <v>2</v>
      </c>
      <c r="AF1508" s="11" t="s">
        <v>167</v>
      </c>
      <c r="AG1508" s="6">
        <v>0</v>
      </c>
      <c r="AH1508" s="6">
        <v>2</v>
      </c>
      <c r="AI1508" s="6">
        <v>0</v>
      </c>
      <c r="AJ1508" s="6">
        <v>1.5</v>
      </c>
      <c r="AK1508" s="11">
        <v>0</v>
      </c>
      <c r="AL1508" s="11">
        <v>0</v>
      </c>
      <c r="AM1508" s="11">
        <v>0</v>
      </c>
      <c r="AN1508" s="11">
        <v>1.5</v>
      </c>
      <c r="AO1508" s="11">
        <v>10000</v>
      </c>
      <c r="AP1508" s="11">
        <v>1</v>
      </c>
      <c r="AQ1508" s="11">
        <v>5</v>
      </c>
      <c r="AR1508" s="6">
        <v>0</v>
      </c>
      <c r="AS1508" s="11" t="s">
        <v>158</v>
      </c>
      <c r="AT1508" s="15" t="s">
        <v>398</v>
      </c>
      <c r="AU1508" s="11" t="s">
        <v>349</v>
      </c>
      <c r="AV1508" s="14">
        <v>10000007</v>
      </c>
      <c r="AW1508" s="14">
        <v>70302003</v>
      </c>
      <c r="AX1508" s="15" t="s">
        <v>380</v>
      </c>
      <c r="AY1508" s="13" t="s">
        <v>1979</v>
      </c>
      <c r="AZ1508" s="13">
        <v>0</v>
      </c>
      <c r="BA1508" s="13">
        <v>0</v>
      </c>
      <c r="BB1508" s="37" t="s">
        <v>630</v>
      </c>
      <c r="BC1508" s="11">
        <v>1</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73004101</v>
      </c>
      <c r="D1509" s="12" t="s">
        <v>458</v>
      </c>
      <c r="E1509" s="14">
        <v>1</v>
      </c>
      <c r="F1509" s="14">
        <v>60010500</v>
      </c>
      <c r="G1509" s="14">
        <v>0</v>
      </c>
      <c r="H1509" s="13">
        <v>0</v>
      </c>
      <c r="I1509" s="14">
        <v>1</v>
      </c>
      <c r="J1509" s="14">
        <v>0</v>
      </c>
      <c r="K1509" s="14">
        <v>0</v>
      </c>
      <c r="L1509" s="14">
        <v>0</v>
      </c>
      <c r="M1509" s="14">
        <v>0</v>
      </c>
      <c r="N1509" s="55">
        <v>2</v>
      </c>
      <c r="O1509" s="14">
        <v>2</v>
      </c>
      <c r="P1509" s="14">
        <v>0.95</v>
      </c>
      <c r="Q1509" s="14">
        <v>0</v>
      </c>
      <c r="R1509" s="6">
        <v>0</v>
      </c>
      <c r="S1509" s="13">
        <v>0</v>
      </c>
      <c r="T1509" s="11">
        <v>1</v>
      </c>
      <c r="U1509" s="14">
        <v>1</v>
      </c>
      <c r="V1509" s="14">
        <v>0</v>
      </c>
      <c r="W1509" s="14">
        <v>3</v>
      </c>
      <c r="X1509" s="14">
        <v>0</v>
      </c>
      <c r="Y1509" s="14">
        <v>0</v>
      </c>
      <c r="Z1509" s="14">
        <v>0</v>
      </c>
      <c r="AA1509" s="14">
        <v>0</v>
      </c>
      <c r="AB1509" s="11">
        <v>0</v>
      </c>
      <c r="AC1509" s="14">
        <v>0</v>
      </c>
      <c r="AD1509" s="14">
        <v>10</v>
      </c>
      <c r="AE1509" s="14">
        <v>0</v>
      </c>
      <c r="AF1509" s="14">
        <v>0</v>
      </c>
      <c r="AG1509" s="6">
        <v>7</v>
      </c>
      <c r="AH1509" s="6">
        <v>0</v>
      </c>
      <c r="AI1509" s="6">
        <v>0</v>
      </c>
      <c r="AJ1509" s="6">
        <v>0</v>
      </c>
      <c r="AK1509" s="14">
        <v>0</v>
      </c>
      <c r="AL1509" s="14">
        <v>0</v>
      </c>
      <c r="AM1509" s="14">
        <v>0</v>
      </c>
      <c r="AN1509" s="14">
        <v>0</v>
      </c>
      <c r="AO1509" s="14">
        <v>1000</v>
      </c>
      <c r="AP1509" s="14">
        <v>0.5</v>
      </c>
      <c r="AQ1509" s="14">
        <v>0</v>
      </c>
      <c r="AR1509" s="6">
        <v>0</v>
      </c>
      <c r="AS1509" s="14">
        <v>0</v>
      </c>
      <c r="AT1509" s="15" t="s">
        <v>459</v>
      </c>
      <c r="AU1509" s="14">
        <v>0</v>
      </c>
      <c r="AV1509" s="14">
        <v>10007001</v>
      </c>
      <c r="AW1509" s="14">
        <v>0</v>
      </c>
      <c r="AX1509" s="15" t="s">
        <v>160</v>
      </c>
      <c r="AY1509" s="15" t="s">
        <v>158</v>
      </c>
      <c r="AZ1509" s="13">
        <v>0</v>
      </c>
      <c r="BA1509" s="13">
        <v>0</v>
      </c>
      <c r="BB1509" s="68" t="s">
        <v>1980</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73004102</v>
      </c>
      <c r="D1510" s="12" t="s">
        <v>388</v>
      </c>
      <c r="E1510" s="14">
        <v>1</v>
      </c>
      <c r="F1510" s="11">
        <v>60010300</v>
      </c>
      <c r="G1510" s="14">
        <v>0</v>
      </c>
      <c r="H1510" s="13">
        <v>0</v>
      </c>
      <c r="I1510" s="14">
        <v>1</v>
      </c>
      <c r="J1510" s="14">
        <v>0</v>
      </c>
      <c r="K1510" s="14">
        <v>0</v>
      </c>
      <c r="L1510" s="11">
        <v>0</v>
      </c>
      <c r="M1510" s="11">
        <v>0</v>
      </c>
      <c r="N1510" s="55">
        <v>2</v>
      </c>
      <c r="O1510" s="11">
        <v>2</v>
      </c>
      <c r="P1510" s="11">
        <v>0.9</v>
      </c>
      <c r="Q1510" s="11">
        <v>0</v>
      </c>
      <c r="R1510" s="6">
        <v>0</v>
      </c>
      <c r="S1510" s="11">
        <v>0</v>
      </c>
      <c r="T1510" s="11">
        <v>1</v>
      </c>
      <c r="U1510" s="11">
        <v>2</v>
      </c>
      <c r="V1510" s="11">
        <v>0</v>
      </c>
      <c r="W1510" s="11">
        <v>0</v>
      </c>
      <c r="X1510" s="11">
        <v>0</v>
      </c>
      <c r="Y1510" s="11">
        <v>0</v>
      </c>
      <c r="Z1510" s="11">
        <v>0</v>
      </c>
      <c r="AA1510" s="11">
        <v>0</v>
      </c>
      <c r="AB1510" s="11">
        <v>0</v>
      </c>
      <c r="AC1510" s="11">
        <v>0</v>
      </c>
      <c r="AD1510" s="11">
        <v>30</v>
      </c>
      <c r="AE1510" s="11">
        <v>0</v>
      </c>
      <c r="AF1510" s="11">
        <v>0</v>
      </c>
      <c r="AG1510" s="6">
        <v>2</v>
      </c>
      <c r="AH1510" s="6">
        <v>2</v>
      </c>
      <c r="AI1510" s="6">
        <v>0</v>
      </c>
      <c r="AJ1510" s="6">
        <v>1.5</v>
      </c>
      <c r="AK1510" s="11">
        <v>0</v>
      </c>
      <c r="AL1510" s="11">
        <v>0</v>
      </c>
      <c r="AM1510" s="11">
        <v>0</v>
      </c>
      <c r="AN1510" s="11">
        <v>1</v>
      </c>
      <c r="AO1510" s="11">
        <v>3000</v>
      </c>
      <c r="AP1510" s="11">
        <v>0.5</v>
      </c>
      <c r="AQ1510" s="11">
        <v>0</v>
      </c>
      <c r="AR1510" s="6">
        <v>0</v>
      </c>
      <c r="AS1510" s="11" t="s">
        <v>158</v>
      </c>
      <c r="AT1510" s="15" t="s">
        <v>159</v>
      </c>
      <c r="AU1510" s="11" t="s">
        <v>356</v>
      </c>
      <c r="AV1510" s="14">
        <v>0</v>
      </c>
      <c r="AW1510" s="14">
        <v>0</v>
      </c>
      <c r="AX1510" s="12" t="s">
        <v>344</v>
      </c>
      <c r="AY1510" s="11" t="s">
        <v>1981</v>
      </c>
      <c r="AZ1510" s="13">
        <v>0</v>
      </c>
      <c r="BA1510" s="13">
        <v>0</v>
      </c>
      <c r="BB1510" s="37" t="s">
        <v>1982</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73004103</v>
      </c>
      <c r="D1511" s="12" t="s">
        <v>671</v>
      </c>
      <c r="E1511" s="14">
        <v>1</v>
      </c>
      <c r="F1511" s="11">
        <v>60010100</v>
      </c>
      <c r="G1511" s="14">
        <v>0</v>
      </c>
      <c r="H1511" s="13">
        <v>0</v>
      </c>
      <c r="I1511" s="14">
        <v>1</v>
      </c>
      <c r="J1511" s="14">
        <v>0</v>
      </c>
      <c r="K1511" s="14">
        <v>0</v>
      </c>
      <c r="L1511" s="11">
        <v>0</v>
      </c>
      <c r="M1511" s="11">
        <v>0</v>
      </c>
      <c r="N1511" s="55">
        <v>2</v>
      </c>
      <c r="O1511" s="11">
        <v>1</v>
      </c>
      <c r="P1511" s="11">
        <v>1</v>
      </c>
      <c r="Q1511" s="11">
        <v>0</v>
      </c>
      <c r="R1511" s="6">
        <v>0</v>
      </c>
      <c r="S1511" s="11">
        <v>0</v>
      </c>
      <c r="T1511" s="11">
        <v>1</v>
      </c>
      <c r="U1511" s="11">
        <v>2</v>
      </c>
      <c r="V1511" s="11">
        <v>0</v>
      </c>
      <c r="W1511" s="11">
        <v>2</v>
      </c>
      <c r="X1511" s="11">
        <v>0</v>
      </c>
      <c r="Y1511" s="11">
        <v>1</v>
      </c>
      <c r="Z1511" s="11">
        <v>0</v>
      </c>
      <c r="AA1511" s="11">
        <v>0</v>
      </c>
      <c r="AB1511" s="11">
        <v>0</v>
      </c>
      <c r="AC1511" s="11">
        <v>0</v>
      </c>
      <c r="AD1511" s="11">
        <v>10</v>
      </c>
      <c r="AE1511" s="11">
        <v>2</v>
      </c>
      <c r="AF1511" s="11" t="s">
        <v>167</v>
      </c>
      <c r="AG1511" s="6">
        <v>0</v>
      </c>
      <c r="AH1511" s="6">
        <v>2</v>
      </c>
      <c r="AI1511" s="6">
        <v>0</v>
      </c>
      <c r="AJ1511" s="6">
        <v>1.5</v>
      </c>
      <c r="AK1511" s="11">
        <v>0</v>
      </c>
      <c r="AL1511" s="11">
        <v>0</v>
      </c>
      <c r="AM1511" s="11">
        <v>0</v>
      </c>
      <c r="AN1511" s="11">
        <v>1.5</v>
      </c>
      <c r="AO1511" s="11">
        <v>10000</v>
      </c>
      <c r="AP1511" s="11">
        <v>1</v>
      </c>
      <c r="AQ1511" s="11">
        <v>5</v>
      </c>
      <c r="AR1511" s="6">
        <v>0</v>
      </c>
      <c r="AS1511" s="11" t="s">
        <v>158</v>
      </c>
      <c r="AT1511" s="15" t="s">
        <v>398</v>
      </c>
      <c r="AU1511" s="11" t="s">
        <v>349</v>
      </c>
      <c r="AV1511" s="14">
        <v>10000007</v>
      </c>
      <c r="AW1511" s="14">
        <v>70302003</v>
      </c>
      <c r="AX1511" s="15" t="s">
        <v>380</v>
      </c>
      <c r="AY1511" s="13">
        <v>0</v>
      </c>
      <c r="AZ1511" s="13">
        <v>0</v>
      </c>
      <c r="BA1511" s="13">
        <v>0</v>
      </c>
      <c r="BB1511" s="37" t="s">
        <v>630</v>
      </c>
      <c r="BC1511" s="11">
        <v>1</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73004201</v>
      </c>
      <c r="D1512" s="12" t="s">
        <v>430</v>
      </c>
      <c r="E1512" s="11">
        <v>1</v>
      </c>
      <c r="F1512" s="11">
        <v>60010100</v>
      </c>
      <c r="G1512" s="14">
        <v>0</v>
      </c>
      <c r="H1512" s="13">
        <v>0</v>
      </c>
      <c r="I1512" s="14">
        <v>1</v>
      </c>
      <c r="J1512" s="14">
        <v>0</v>
      </c>
      <c r="K1512" s="14">
        <v>0</v>
      </c>
      <c r="L1512" s="11">
        <v>0</v>
      </c>
      <c r="M1512" s="11">
        <v>0</v>
      </c>
      <c r="N1512" s="55">
        <v>2</v>
      </c>
      <c r="O1512" s="11">
        <v>1</v>
      </c>
      <c r="P1512" s="11">
        <v>0.3</v>
      </c>
      <c r="Q1512" s="11">
        <v>0</v>
      </c>
      <c r="R1512" s="6">
        <v>101</v>
      </c>
      <c r="S1512" s="11">
        <v>0</v>
      </c>
      <c r="T1512" s="11">
        <v>1</v>
      </c>
      <c r="U1512" s="11">
        <v>2</v>
      </c>
      <c r="V1512" s="11">
        <v>0</v>
      </c>
      <c r="W1512" s="11">
        <v>3</v>
      </c>
      <c r="X1512" s="11">
        <v>0</v>
      </c>
      <c r="Y1512" s="11">
        <v>0</v>
      </c>
      <c r="Z1512" s="11">
        <v>0</v>
      </c>
      <c r="AA1512" s="11">
        <v>0</v>
      </c>
      <c r="AB1512" s="11">
        <v>0</v>
      </c>
      <c r="AC1512" s="11">
        <v>0</v>
      </c>
      <c r="AD1512" s="11">
        <v>12</v>
      </c>
      <c r="AE1512" s="11">
        <v>1</v>
      </c>
      <c r="AF1512" s="11">
        <v>3</v>
      </c>
      <c r="AG1512" s="6">
        <v>6</v>
      </c>
      <c r="AH1512" s="6">
        <v>1</v>
      </c>
      <c r="AI1512" s="6">
        <v>0</v>
      </c>
      <c r="AJ1512" s="6">
        <v>1.5</v>
      </c>
      <c r="AK1512" s="11">
        <v>0</v>
      </c>
      <c r="AL1512" s="11">
        <v>0</v>
      </c>
      <c r="AM1512" s="11">
        <v>0</v>
      </c>
      <c r="AN1512" s="11">
        <v>3</v>
      </c>
      <c r="AO1512" s="11">
        <v>5000</v>
      </c>
      <c r="AP1512" s="11">
        <v>3</v>
      </c>
      <c r="AQ1512" s="11">
        <v>0</v>
      </c>
      <c r="AR1512" s="6">
        <v>0</v>
      </c>
      <c r="AS1512" s="11" t="s">
        <v>158</v>
      </c>
      <c r="AT1512" s="15" t="s">
        <v>197</v>
      </c>
      <c r="AU1512" s="11" t="s">
        <v>349</v>
      </c>
      <c r="AV1512" s="14">
        <v>10000007</v>
      </c>
      <c r="AW1512" s="14">
        <v>70103003</v>
      </c>
      <c r="AX1512" s="12" t="s">
        <v>160</v>
      </c>
      <c r="AY1512" s="11" t="s">
        <v>1983</v>
      </c>
      <c r="AZ1512" s="13">
        <v>0</v>
      </c>
      <c r="BA1512" s="13">
        <v>0</v>
      </c>
      <c r="BB1512" s="37" t="s">
        <v>432</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73004202</v>
      </c>
      <c r="D1513" s="12" t="s">
        <v>458</v>
      </c>
      <c r="E1513" s="14">
        <v>1</v>
      </c>
      <c r="F1513" s="14">
        <v>60010500</v>
      </c>
      <c r="G1513" s="14">
        <v>0</v>
      </c>
      <c r="H1513" s="13">
        <v>0</v>
      </c>
      <c r="I1513" s="14">
        <v>1</v>
      </c>
      <c r="J1513" s="14">
        <v>0</v>
      </c>
      <c r="K1513" s="14">
        <v>0</v>
      </c>
      <c r="L1513" s="14">
        <v>0</v>
      </c>
      <c r="M1513" s="14">
        <v>0</v>
      </c>
      <c r="N1513" s="55">
        <v>2</v>
      </c>
      <c r="O1513" s="14">
        <v>2</v>
      </c>
      <c r="P1513" s="14">
        <v>0.95</v>
      </c>
      <c r="Q1513" s="14">
        <v>0</v>
      </c>
      <c r="R1513" s="6">
        <v>0</v>
      </c>
      <c r="S1513" s="13">
        <v>0</v>
      </c>
      <c r="T1513" s="11">
        <v>1</v>
      </c>
      <c r="U1513" s="14">
        <v>1</v>
      </c>
      <c r="V1513" s="14">
        <v>0</v>
      </c>
      <c r="W1513" s="14">
        <v>3</v>
      </c>
      <c r="X1513" s="14">
        <v>0</v>
      </c>
      <c r="Y1513" s="14">
        <v>0</v>
      </c>
      <c r="Z1513" s="14">
        <v>0</v>
      </c>
      <c r="AA1513" s="14">
        <v>0</v>
      </c>
      <c r="AB1513" s="11">
        <v>0</v>
      </c>
      <c r="AC1513" s="14">
        <v>0</v>
      </c>
      <c r="AD1513" s="14">
        <v>10</v>
      </c>
      <c r="AE1513" s="14">
        <v>0</v>
      </c>
      <c r="AF1513" s="14">
        <v>0</v>
      </c>
      <c r="AG1513" s="6">
        <v>7</v>
      </c>
      <c r="AH1513" s="6">
        <v>0</v>
      </c>
      <c r="AI1513" s="6">
        <v>0</v>
      </c>
      <c r="AJ1513" s="6">
        <v>0</v>
      </c>
      <c r="AK1513" s="14">
        <v>0</v>
      </c>
      <c r="AL1513" s="14">
        <v>0</v>
      </c>
      <c r="AM1513" s="14">
        <v>0</v>
      </c>
      <c r="AN1513" s="14">
        <v>0</v>
      </c>
      <c r="AO1513" s="14">
        <v>1000</v>
      </c>
      <c r="AP1513" s="14">
        <v>0.5</v>
      </c>
      <c r="AQ1513" s="14">
        <v>0</v>
      </c>
      <c r="AR1513" s="6">
        <v>0</v>
      </c>
      <c r="AS1513" s="14">
        <v>0</v>
      </c>
      <c r="AT1513" s="15" t="s">
        <v>459</v>
      </c>
      <c r="AU1513" s="14">
        <v>0</v>
      </c>
      <c r="AV1513" s="14">
        <v>10007001</v>
      </c>
      <c r="AW1513" s="14">
        <v>0</v>
      </c>
      <c r="AX1513" s="15" t="s">
        <v>160</v>
      </c>
      <c r="AY1513" s="15" t="s">
        <v>158</v>
      </c>
      <c r="AZ1513" s="13">
        <v>0</v>
      </c>
      <c r="BA1513" s="13">
        <v>0</v>
      </c>
      <c r="BB1513" s="68" t="s">
        <v>1980</v>
      </c>
      <c r="BC1513" s="14">
        <v>0</v>
      </c>
      <c r="BD1513" s="11">
        <v>0</v>
      </c>
      <c r="BE1513" s="14">
        <v>0</v>
      </c>
      <c r="BF1513" s="14">
        <v>0</v>
      </c>
      <c r="BG1513" s="14">
        <v>0</v>
      </c>
      <c r="BH1513" s="14">
        <v>0</v>
      </c>
      <c r="BI1513" s="9">
        <v>0</v>
      </c>
      <c r="BJ1513" s="6">
        <v>0</v>
      </c>
      <c r="BK1513" s="6">
        <v>0</v>
      </c>
      <c r="BL1513" s="6">
        <v>0</v>
      </c>
      <c r="BM1513" s="6">
        <v>0</v>
      </c>
      <c r="BN1513" s="6">
        <v>0</v>
      </c>
      <c r="BO1513" s="6">
        <v>0</v>
      </c>
    </row>
    <row r="1514" spans="3:67" ht="19.5" customHeight="1">
      <c r="C1514" s="14">
        <v>73004203</v>
      </c>
      <c r="D1514" s="12" t="s">
        <v>620</v>
      </c>
      <c r="E1514" s="14">
        <v>1</v>
      </c>
      <c r="F1514" s="11">
        <v>60010100</v>
      </c>
      <c r="G1514" s="14">
        <v>0</v>
      </c>
      <c r="H1514" s="13">
        <v>0</v>
      </c>
      <c r="I1514" s="14">
        <v>1</v>
      </c>
      <c r="J1514" s="14">
        <v>0</v>
      </c>
      <c r="K1514" s="14">
        <v>0</v>
      </c>
      <c r="L1514" s="11">
        <v>0</v>
      </c>
      <c r="M1514" s="11">
        <v>0</v>
      </c>
      <c r="N1514" s="55">
        <v>2</v>
      </c>
      <c r="O1514" s="11">
        <v>2</v>
      </c>
      <c r="P1514" s="11">
        <v>0.9</v>
      </c>
      <c r="Q1514" s="11">
        <v>0</v>
      </c>
      <c r="R1514" s="6">
        <v>101</v>
      </c>
      <c r="S1514" s="11">
        <v>0</v>
      </c>
      <c r="T1514" s="11">
        <v>1</v>
      </c>
      <c r="U1514" s="11">
        <v>2</v>
      </c>
      <c r="V1514" s="11">
        <v>0</v>
      </c>
      <c r="W1514" s="11">
        <v>3</v>
      </c>
      <c r="X1514" s="11">
        <v>0</v>
      </c>
      <c r="Y1514" s="11">
        <v>1</v>
      </c>
      <c r="Z1514" s="11">
        <v>0</v>
      </c>
      <c r="AA1514" s="11">
        <v>0</v>
      </c>
      <c r="AB1514" s="11">
        <v>0</v>
      </c>
      <c r="AC1514" s="11">
        <v>0</v>
      </c>
      <c r="AD1514" s="11">
        <v>15</v>
      </c>
      <c r="AE1514" s="11">
        <v>1</v>
      </c>
      <c r="AF1514" s="11" t="s">
        <v>392</v>
      </c>
      <c r="AG1514" s="6">
        <v>1</v>
      </c>
      <c r="AH1514" s="6">
        <v>1</v>
      </c>
      <c r="AI1514" s="6">
        <v>0</v>
      </c>
      <c r="AJ1514" s="6">
        <v>3</v>
      </c>
      <c r="AK1514" s="11">
        <v>0</v>
      </c>
      <c r="AL1514" s="11">
        <v>0</v>
      </c>
      <c r="AM1514" s="11">
        <v>0</v>
      </c>
      <c r="AN1514" s="11">
        <v>3</v>
      </c>
      <c r="AO1514" s="11">
        <v>5000</v>
      </c>
      <c r="AP1514" s="11">
        <v>2.5</v>
      </c>
      <c r="AQ1514" s="11">
        <v>0</v>
      </c>
      <c r="AR1514" s="6">
        <v>0</v>
      </c>
      <c r="AS1514" s="11" t="s">
        <v>426</v>
      </c>
      <c r="AT1514" s="15" t="s">
        <v>197</v>
      </c>
      <c r="AU1514" s="11" t="s">
        <v>349</v>
      </c>
      <c r="AV1514" s="14">
        <v>10000007</v>
      </c>
      <c r="AW1514" s="14">
        <v>70403003</v>
      </c>
      <c r="AX1514" s="12" t="s">
        <v>160</v>
      </c>
      <c r="AY1514" s="11">
        <v>0</v>
      </c>
      <c r="AZ1514" s="13">
        <v>0</v>
      </c>
      <c r="BA1514" s="13">
        <v>0</v>
      </c>
      <c r="BB1514" s="37" t="s">
        <v>1913</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19.5" customHeight="1">
      <c r="C1515" s="14">
        <v>73004204</v>
      </c>
      <c r="D1515" s="12" t="s">
        <v>639</v>
      </c>
      <c r="E1515" s="14">
        <v>1</v>
      </c>
      <c r="F1515" s="11">
        <v>60010100</v>
      </c>
      <c r="G1515" s="14">
        <v>0</v>
      </c>
      <c r="H1515" s="13">
        <v>0</v>
      </c>
      <c r="I1515" s="14">
        <v>1</v>
      </c>
      <c r="J1515" s="14">
        <v>0</v>
      </c>
      <c r="K1515" s="14">
        <v>0</v>
      </c>
      <c r="L1515" s="11">
        <v>0</v>
      </c>
      <c r="M1515" s="11">
        <v>0</v>
      </c>
      <c r="N1515" s="55">
        <v>2</v>
      </c>
      <c r="O1515" s="11">
        <v>1</v>
      </c>
      <c r="P1515" s="11">
        <v>0.3</v>
      </c>
      <c r="Q1515" s="11">
        <v>0</v>
      </c>
      <c r="R1515" s="6">
        <v>101</v>
      </c>
      <c r="S1515" s="11">
        <v>0</v>
      </c>
      <c r="T1515" s="11">
        <v>1</v>
      </c>
      <c r="U1515" s="11">
        <v>2</v>
      </c>
      <c r="V1515" s="11">
        <v>0</v>
      </c>
      <c r="W1515" s="11">
        <v>1</v>
      </c>
      <c r="X1515" s="11">
        <v>0</v>
      </c>
      <c r="Y1515" s="11">
        <v>1</v>
      </c>
      <c r="Z1515" s="11">
        <v>0</v>
      </c>
      <c r="AA1515" s="11">
        <v>0</v>
      </c>
      <c r="AB1515" s="11">
        <v>0</v>
      </c>
      <c r="AC1515" s="11">
        <v>0</v>
      </c>
      <c r="AD1515" s="11">
        <v>30</v>
      </c>
      <c r="AE1515" s="11">
        <v>1</v>
      </c>
      <c r="AF1515" s="11" t="s">
        <v>508</v>
      </c>
      <c r="AG1515" s="6">
        <v>0</v>
      </c>
      <c r="AH1515" s="6">
        <v>0</v>
      </c>
      <c r="AI1515" s="6">
        <v>0</v>
      </c>
      <c r="AJ1515" s="6">
        <v>0</v>
      </c>
      <c r="AK1515" s="11">
        <v>0</v>
      </c>
      <c r="AL1515" s="11">
        <v>0</v>
      </c>
      <c r="AM1515" s="11">
        <v>0</v>
      </c>
      <c r="AN1515" s="11">
        <v>0.5</v>
      </c>
      <c r="AO1515" s="11">
        <v>999999</v>
      </c>
      <c r="AP1515" s="11">
        <v>0.5</v>
      </c>
      <c r="AQ1515" s="11">
        <v>0</v>
      </c>
      <c r="AR1515" s="6">
        <v>0</v>
      </c>
      <c r="AS1515" s="186" t="s">
        <v>587</v>
      </c>
      <c r="AT1515" s="15" t="s">
        <v>214</v>
      </c>
      <c r="AU1515" s="11" t="s">
        <v>349</v>
      </c>
      <c r="AV1515" s="14">
        <v>10000007</v>
      </c>
      <c r="AW1515" s="14">
        <v>70202004</v>
      </c>
      <c r="AX1515" s="15" t="s">
        <v>230</v>
      </c>
      <c r="AY1515" s="15" t="s">
        <v>260</v>
      </c>
      <c r="AZ1515" s="13">
        <v>0</v>
      </c>
      <c r="BA1515" s="13">
        <v>0</v>
      </c>
      <c r="BB1515" s="37" t="s">
        <v>1965</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73004301</v>
      </c>
      <c r="D1516" s="12" t="s">
        <v>1984</v>
      </c>
      <c r="E1516" s="14">
        <v>1</v>
      </c>
      <c r="F1516" s="11">
        <v>60010100</v>
      </c>
      <c r="G1516" s="14">
        <v>0</v>
      </c>
      <c r="H1516" s="13">
        <v>0</v>
      </c>
      <c r="I1516" s="14">
        <v>1</v>
      </c>
      <c r="J1516" s="14">
        <v>0</v>
      </c>
      <c r="K1516" s="14">
        <v>0</v>
      </c>
      <c r="L1516" s="11">
        <v>0</v>
      </c>
      <c r="M1516" s="11">
        <v>0</v>
      </c>
      <c r="N1516" s="55">
        <v>2</v>
      </c>
      <c r="O1516" s="11">
        <v>1</v>
      </c>
      <c r="P1516" s="11">
        <v>1</v>
      </c>
      <c r="Q1516" s="11">
        <v>0</v>
      </c>
      <c r="R1516" s="6">
        <v>0</v>
      </c>
      <c r="S1516" s="11">
        <v>0</v>
      </c>
      <c r="T1516" s="11">
        <v>1</v>
      </c>
      <c r="U1516" s="11">
        <v>2</v>
      </c>
      <c r="V1516" s="11">
        <v>0</v>
      </c>
      <c r="W1516" s="11">
        <v>2</v>
      </c>
      <c r="X1516" s="11">
        <v>0</v>
      </c>
      <c r="Y1516" s="11">
        <v>1</v>
      </c>
      <c r="Z1516" s="11">
        <v>0</v>
      </c>
      <c r="AA1516" s="11">
        <v>0</v>
      </c>
      <c r="AB1516" s="11">
        <v>0</v>
      </c>
      <c r="AC1516" s="11">
        <v>0</v>
      </c>
      <c r="AD1516" s="11">
        <v>10</v>
      </c>
      <c r="AE1516" s="11">
        <v>2</v>
      </c>
      <c r="AF1516" s="11" t="s">
        <v>167</v>
      </c>
      <c r="AG1516" s="6">
        <v>0</v>
      </c>
      <c r="AH1516" s="6">
        <v>2</v>
      </c>
      <c r="AI1516" s="6">
        <v>0</v>
      </c>
      <c r="AJ1516" s="6">
        <v>1.5</v>
      </c>
      <c r="AK1516" s="11">
        <v>0</v>
      </c>
      <c r="AL1516" s="11">
        <v>0</v>
      </c>
      <c r="AM1516" s="11">
        <v>0</v>
      </c>
      <c r="AN1516" s="11">
        <v>1.5</v>
      </c>
      <c r="AO1516" s="11">
        <v>10000</v>
      </c>
      <c r="AP1516" s="11">
        <v>1</v>
      </c>
      <c r="AQ1516" s="11">
        <v>5</v>
      </c>
      <c r="AR1516" s="6">
        <v>0</v>
      </c>
      <c r="AS1516" s="11" t="s">
        <v>158</v>
      </c>
      <c r="AT1516" s="15" t="s">
        <v>398</v>
      </c>
      <c r="AU1516" s="11" t="s">
        <v>349</v>
      </c>
      <c r="AV1516" s="14">
        <v>10000007</v>
      </c>
      <c r="AW1516" s="14">
        <v>70302003</v>
      </c>
      <c r="AX1516" s="15" t="s">
        <v>380</v>
      </c>
      <c r="AY1516" s="13">
        <v>0</v>
      </c>
      <c r="AZ1516" s="13">
        <v>0</v>
      </c>
      <c r="BA1516" s="13">
        <v>0</v>
      </c>
      <c r="BB1516" s="37" t="s">
        <v>630</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73004302</v>
      </c>
      <c r="D1517" s="12" t="s">
        <v>1984</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10</v>
      </c>
      <c r="AE1517" s="11">
        <v>2</v>
      </c>
      <c r="AF1517" s="11" t="s">
        <v>167</v>
      </c>
      <c r="AG1517" s="6">
        <v>0</v>
      </c>
      <c r="AH1517" s="6">
        <v>2</v>
      </c>
      <c r="AI1517" s="6">
        <v>0</v>
      </c>
      <c r="AJ1517" s="6">
        <v>1.5</v>
      </c>
      <c r="AK1517" s="11">
        <v>0</v>
      </c>
      <c r="AL1517" s="11">
        <v>0</v>
      </c>
      <c r="AM1517" s="11">
        <v>0</v>
      </c>
      <c r="AN1517" s="11">
        <v>1.5</v>
      </c>
      <c r="AO1517" s="11">
        <v>10000</v>
      </c>
      <c r="AP1517" s="11">
        <v>1</v>
      </c>
      <c r="AQ1517" s="11">
        <v>5</v>
      </c>
      <c r="AR1517" s="6">
        <v>0</v>
      </c>
      <c r="AS1517" s="11" t="s">
        <v>158</v>
      </c>
      <c r="AT1517" s="15" t="s">
        <v>398</v>
      </c>
      <c r="AU1517" s="11" t="s">
        <v>349</v>
      </c>
      <c r="AV1517" s="14">
        <v>10000007</v>
      </c>
      <c r="AW1517" s="14">
        <v>70302003</v>
      </c>
      <c r="AX1517" s="15" t="s">
        <v>380</v>
      </c>
      <c r="AY1517" s="13" t="s">
        <v>1985</v>
      </c>
      <c r="AZ1517" s="13">
        <v>0</v>
      </c>
      <c r="BA1517" s="13">
        <v>0</v>
      </c>
      <c r="BB1517" s="37" t="s">
        <v>630</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73004303</v>
      </c>
      <c r="D1518" s="12" t="s">
        <v>620</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15</v>
      </c>
      <c r="AE1518" s="11">
        <v>1</v>
      </c>
      <c r="AF1518" s="11" t="s">
        <v>392</v>
      </c>
      <c r="AG1518" s="6">
        <v>1</v>
      </c>
      <c r="AH1518" s="6">
        <v>1</v>
      </c>
      <c r="AI1518" s="6">
        <v>0</v>
      </c>
      <c r="AJ1518" s="6">
        <v>3</v>
      </c>
      <c r="AK1518" s="11">
        <v>0</v>
      </c>
      <c r="AL1518" s="11">
        <v>0</v>
      </c>
      <c r="AM1518" s="11">
        <v>0</v>
      </c>
      <c r="AN1518" s="11">
        <v>3</v>
      </c>
      <c r="AO1518" s="11">
        <v>5000</v>
      </c>
      <c r="AP1518" s="11">
        <v>2.5</v>
      </c>
      <c r="AQ1518" s="11">
        <v>0</v>
      </c>
      <c r="AR1518" s="6">
        <v>0</v>
      </c>
      <c r="AS1518" s="11" t="s">
        <v>426</v>
      </c>
      <c r="AT1518" s="15" t="s">
        <v>197</v>
      </c>
      <c r="AU1518" s="11" t="s">
        <v>349</v>
      </c>
      <c r="AV1518" s="14">
        <v>10000007</v>
      </c>
      <c r="AW1518" s="14">
        <v>70403003</v>
      </c>
      <c r="AX1518" s="12" t="s">
        <v>160</v>
      </c>
      <c r="AY1518" s="11">
        <v>0</v>
      </c>
      <c r="AZ1518" s="13">
        <v>0</v>
      </c>
      <c r="BA1518" s="13">
        <v>0</v>
      </c>
      <c r="BB1518" s="37" t="s">
        <v>1913</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73004304</v>
      </c>
      <c r="D1519" s="15" t="s">
        <v>435</v>
      </c>
      <c r="E1519" s="14">
        <v>1</v>
      </c>
      <c r="F1519" s="14">
        <v>60010500</v>
      </c>
      <c r="G1519" s="14">
        <v>0</v>
      </c>
      <c r="H1519" s="13">
        <v>0</v>
      </c>
      <c r="I1519" s="14">
        <v>1</v>
      </c>
      <c r="J1519" s="14">
        <v>0</v>
      </c>
      <c r="K1519" s="14">
        <v>0</v>
      </c>
      <c r="L1519" s="14">
        <v>0</v>
      </c>
      <c r="M1519" s="14">
        <v>0</v>
      </c>
      <c r="N1519" s="55">
        <v>2</v>
      </c>
      <c r="O1519" s="14">
        <v>2</v>
      </c>
      <c r="P1519" s="14">
        <v>0.6</v>
      </c>
      <c r="Q1519" s="14">
        <v>0</v>
      </c>
      <c r="R1519" s="6">
        <v>0</v>
      </c>
      <c r="S1519" s="13">
        <v>0</v>
      </c>
      <c r="T1519" s="11">
        <v>1</v>
      </c>
      <c r="U1519" s="14">
        <v>2</v>
      </c>
      <c r="V1519" s="14">
        <v>0</v>
      </c>
      <c r="W1519" s="14">
        <v>0</v>
      </c>
      <c r="X1519" s="14">
        <v>0</v>
      </c>
      <c r="Y1519" s="14">
        <v>0</v>
      </c>
      <c r="Z1519" s="14">
        <v>0</v>
      </c>
      <c r="AA1519" s="14">
        <v>0</v>
      </c>
      <c r="AB1519" s="14">
        <v>0</v>
      </c>
      <c r="AC1519" s="14">
        <v>0</v>
      </c>
      <c r="AD1519" s="11">
        <v>99999</v>
      </c>
      <c r="AE1519" s="14">
        <v>0</v>
      </c>
      <c r="AF1519" s="14">
        <v>0</v>
      </c>
      <c r="AG1519" s="6">
        <v>2</v>
      </c>
      <c r="AH1519" s="6">
        <v>0</v>
      </c>
      <c r="AI1519" s="6">
        <v>0</v>
      </c>
      <c r="AJ1519" s="6">
        <v>0</v>
      </c>
      <c r="AK1519" s="14">
        <v>0</v>
      </c>
      <c r="AL1519" s="14">
        <v>0</v>
      </c>
      <c r="AM1519" s="14">
        <v>0</v>
      </c>
      <c r="AN1519" s="14">
        <v>0</v>
      </c>
      <c r="AO1519" s="14">
        <v>1000</v>
      </c>
      <c r="AP1519" s="14">
        <v>0</v>
      </c>
      <c r="AQ1519" s="14">
        <v>0</v>
      </c>
      <c r="AR1519" s="6">
        <v>90104002</v>
      </c>
      <c r="AS1519" s="14" t="s">
        <v>158</v>
      </c>
      <c r="AT1519" s="15" t="s">
        <v>159</v>
      </c>
      <c r="AU1519" s="14" t="s">
        <v>247</v>
      </c>
      <c r="AV1519" s="14">
        <v>0</v>
      </c>
      <c r="AW1519" s="14">
        <v>0</v>
      </c>
      <c r="AX1519" s="15" t="s">
        <v>160</v>
      </c>
      <c r="AY1519" s="15" t="s">
        <v>158</v>
      </c>
      <c r="AZ1519" s="13">
        <v>0</v>
      </c>
      <c r="BA1519" s="13">
        <v>0</v>
      </c>
      <c r="BB1519" s="68" t="s">
        <v>436</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73004305</v>
      </c>
      <c r="D1520" s="15" t="s">
        <v>1972</v>
      </c>
      <c r="E1520" s="14">
        <v>1</v>
      </c>
      <c r="F1520" s="14">
        <v>60010500</v>
      </c>
      <c r="G1520" s="14">
        <v>0</v>
      </c>
      <c r="H1520" s="13">
        <v>0</v>
      </c>
      <c r="I1520" s="14">
        <v>1</v>
      </c>
      <c r="J1520" s="14">
        <v>0</v>
      </c>
      <c r="K1520" s="14">
        <v>0</v>
      </c>
      <c r="L1520" s="14">
        <v>0</v>
      </c>
      <c r="M1520" s="14">
        <v>0</v>
      </c>
      <c r="N1520" s="55">
        <v>2</v>
      </c>
      <c r="O1520" s="14">
        <v>2</v>
      </c>
      <c r="P1520" s="14">
        <v>0.95</v>
      </c>
      <c r="Q1520" s="14">
        <v>0</v>
      </c>
      <c r="R1520" s="6">
        <v>101</v>
      </c>
      <c r="S1520" s="13">
        <v>0</v>
      </c>
      <c r="T1520" s="11">
        <v>1</v>
      </c>
      <c r="U1520" s="14">
        <v>2</v>
      </c>
      <c r="V1520" s="14">
        <v>0</v>
      </c>
      <c r="W1520" s="14">
        <v>0</v>
      </c>
      <c r="X1520" s="14">
        <v>0</v>
      </c>
      <c r="Y1520" s="14">
        <v>0</v>
      </c>
      <c r="Z1520" s="14">
        <v>0</v>
      </c>
      <c r="AA1520" s="14">
        <v>0</v>
      </c>
      <c r="AB1520" s="11">
        <v>0</v>
      </c>
      <c r="AC1520" s="14">
        <v>0</v>
      </c>
      <c r="AD1520" s="14">
        <v>10</v>
      </c>
      <c r="AE1520" s="14">
        <v>0</v>
      </c>
      <c r="AF1520" s="14">
        <v>0</v>
      </c>
      <c r="AG1520" s="6">
        <v>7</v>
      </c>
      <c r="AH1520" s="6">
        <v>0</v>
      </c>
      <c r="AI1520" s="6">
        <v>0</v>
      </c>
      <c r="AJ1520" s="6">
        <v>0</v>
      </c>
      <c r="AK1520" s="14">
        <v>0</v>
      </c>
      <c r="AL1520" s="14">
        <v>0</v>
      </c>
      <c r="AM1520" s="14">
        <v>0</v>
      </c>
      <c r="AN1520" s="14">
        <v>0</v>
      </c>
      <c r="AO1520" s="14">
        <v>1000</v>
      </c>
      <c r="AP1520" s="14">
        <v>0.5</v>
      </c>
      <c r="AQ1520" s="14">
        <v>0</v>
      </c>
      <c r="AR1520" s="6">
        <v>0</v>
      </c>
      <c r="AS1520" s="190" t="s">
        <v>1986</v>
      </c>
      <c r="AT1520" s="15" t="s">
        <v>459</v>
      </c>
      <c r="AU1520" s="14">
        <v>0</v>
      </c>
      <c r="AV1520" s="14">
        <v>10007001</v>
      </c>
      <c r="AW1520" s="14">
        <v>0</v>
      </c>
      <c r="AX1520" s="15" t="s">
        <v>160</v>
      </c>
      <c r="AY1520" s="15" t="s">
        <v>158</v>
      </c>
      <c r="AZ1520" s="13">
        <v>0</v>
      </c>
      <c r="BA1520" s="13">
        <v>0</v>
      </c>
      <c r="BB1520" s="68" t="s">
        <v>1973</v>
      </c>
      <c r="BC1520" s="14">
        <v>0</v>
      </c>
      <c r="BD1520" s="11">
        <v>0</v>
      </c>
      <c r="BE1520" s="14">
        <v>0</v>
      </c>
      <c r="BF1520" s="14">
        <v>0</v>
      </c>
      <c r="BG1520" s="14">
        <v>0</v>
      </c>
      <c r="BH1520" s="14">
        <v>0</v>
      </c>
      <c r="BI1520" s="9">
        <v>0</v>
      </c>
      <c r="BJ1520" s="6">
        <v>0</v>
      </c>
      <c r="BK1520" s="6">
        <v>0</v>
      </c>
      <c r="BL1520" s="6">
        <v>0</v>
      </c>
      <c r="BM1520" s="6">
        <v>0</v>
      </c>
      <c r="BN1520" s="6">
        <v>0</v>
      </c>
      <c r="BO1520" s="6">
        <v>0</v>
      </c>
    </row>
    <row r="1521" spans="3:67" ht="20.100000000000001" customHeight="1">
      <c r="C1521" s="14">
        <v>73004306</v>
      </c>
      <c r="D1521" s="12" t="s">
        <v>388</v>
      </c>
      <c r="E1521" s="14">
        <v>1</v>
      </c>
      <c r="F1521" s="11">
        <v>60010300</v>
      </c>
      <c r="G1521" s="14">
        <v>0</v>
      </c>
      <c r="H1521" s="13">
        <v>0</v>
      </c>
      <c r="I1521" s="14">
        <v>1</v>
      </c>
      <c r="J1521" s="14">
        <v>0</v>
      </c>
      <c r="K1521" s="14">
        <v>0</v>
      </c>
      <c r="L1521" s="11">
        <v>0</v>
      </c>
      <c r="M1521" s="11">
        <v>0</v>
      </c>
      <c r="N1521" s="55">
        <v>2</v>
      </c>
      <c r="O1521" s="11">
        <v>2</v>
      </c>
      <c r="P1521" s="11">
        <v>0.9</v>
      </c>
      <c r="Q1521" s="11">
        <v>0</v>
      </c>
      <c r="R1521" s="6">
        <v>0</v>
      </c>
      <c r="S1521" s="11">
        <v>0</v>
      </c>
      <c r="T1521" s="11">
        <v>1</v>
      </c>
      <c r="U1521" s="11">
        <v>2</v>
      </c>
      <c r="V1521" s="11">
        <v>0</v>
      </c>
      <c r="W1521" s="11">
        <v>0</v>
      </c>
      <c r="X1521" s="11">
        <v>0</v>
      </c>
      <c r="Y1521" s="11">
        <v>0</v>
      </c>
      <c r="Z1521" s="11">
        <v>0</v>
      </c>
      <c r="AA1521" s="11">
        <v>0</v>
      </c>
      <c r="AB1521" s="11">
        <v>0</v>
      </c>
      <c r="AC1521" s="11">
        <v>0</v>
      </c>
      <c r="AD1521" s="11">
        <v>30</v>
      </c>
      <c r="AE1521" s="11">
        <v>0</v>
      </c>
      <c r="AF1521" s="11">
        <v>0</v>
      </c>
      <c r="AG1521" s="6">
        <v>2</v>
      </c>
      <c r="AH1521" s="6">
        <v>2</v>
      </c>
      <c r="AI1521" s="6">
        <v>0</v>
      </c>
      <c r="AJ1521" s="6">
        <v>1.5</v>
      </c>
      <c r="AK1521" s="11">
        <v>0</v>
      </c>
      <c r="AL1521" s="11">
        <v>0</v>
      </c>
      <c r="AM1521" s="11">
        <v>0</v>
      </c>
      <c r="AN1521" s="11">
        <v>1</v>
      </c>
      <c r="AO1521" s="11">
        <v>3000</v>
      </c>
      <c r="AP1521" s="11">
        <v>0.5</v>
      </c>
      <c r="AQ1521" s="11">
        <v>0</v>
      </c>
      <c r="AR1521" s="6">
        <v>0</v>
      </c>
      <c r="AS1521" s="11" t="s">
        <v>158</v>
      </c>
      <c r="AT1521" s="15" t="s">
        <v>159</v>
      </c>
      <c r="AU1521" s="11" t="s">
        <v>356</v>
      </c>
      <c r="AV1521" s="14">
        <v>0</v>
      </c>
      <c r="AW1521" s="14">
        <v>0</v>
      </c>
      <c r="AX1521" s="12" t="s">
        <v>344</v>
      </c>
      <c r="AY1521" s="11" t="s">
        <v>1981</v>
      </c>
      <c r="AZ1521" s="13">
        <v>0</v>
      </c>
      <c r="BA1521" s="13">
        <v>0</v>
      </c>
      <c r="BB1521" s="37" t="s">
        <v>1982</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66">
        <v>74001001</v>
      </c>
      <c r="D1522" s="54" t="s">
        <v>468</v>
      </c>
      <c r="E1522" s="55">
        <v>2</v>
      </c>
      <c r="F1522" s="55">
        <v>61012301</v>
      </c>
      <c r="G1522" s="55">
        <v>0</v>
      </c>
      <c r="H1522" s="73">
        <v>0</v>
      </c>
      <c r="I1522" s="66">
        <v>1</v>
      </c>
      <c r="J1522" s="66">
        <v>0</v>
      </c>
      <c r="K1522" s="66">
        <v>0</v>
      </c>
      <c r="L1522" s="55">
        <v>0</v>
      </c>
      <c r="M1522" s="55">
        <v>0</v>
      </c>
      <c r="N1522" s="55">
        <v>1</v>
      </c>
      <c r="O1522" s="55">
        <v>1</v>
      </c>
      <c r="P1522" s="55">
        <v>0.5</v>
      </c>
      <c r="Q1522" s="55">
        <v>0</v>
      </c>
      <c r="R1522" s="62">
        <v>1</v>
      </c>
      <c r="S1522" s="55">
        <v>0</v>
      </c>
      <c r="T1522" s="55">
        <v>1</v>
      </c>
      <c r="U1522" s="55">
        <v>2</v>
      </c>
      <c r="V1522" s="55">
        <v>0</v>
      </c>
      <c r="W1522" s="55">
        <v>1.4</v>
      </c>
      <c r="X1522" s="55">
        <v>150</v>
      </c>
      <c r="Y1522" s="55">
        <v>1</v>
      </c>
      <c r="Z1522" s="55">
        <v>0</v>
      </c>
      <c r="AA1522" s="55">
        <v>0</v>
      </c>
      <c r="AB1522" s="55">
        <v>0</v>
      </c>
      <c r="AC1522" s="55">
        <v>0</v>
      </c>
      <c r="AD1522" s="55">
        <v>12</v>
      </c>
      <c r="AE1522" s="55">
        <v>2</v>
      </c>
      <c r="AF1522" s="55" t="s">
        <v>167</v>
      </c>
      <c r="AG1522" s="62">
        <v>7</v>
      </c>
      <c r="AH1522" s="62">
        <v>2</v>
      </c>
      <c r="AI1522" s="6">
        <v>0</v>
      </c>
      <c r="AJ1522" s="62">
        <v>1.5</v>
      </c>
      <c r="AK1522" s="55">
        <v>0</v>
      </c>
      <c r="AL1522" s="55">
        <v>0</v>
      </c>
      <c r="AM1522" s="55">
        <v>0</v>
      </c>
      <c r="AN1522" s="55">
        <v>1.5</v>
      </c>
      <c r="AO1522" s="55">
        <v>1200</v>
      </c>
      <c r="AP1522" s="55">
        <v>1</v>
      </c>
      <c r="AQ1522" s="55">
        <v>15</v>
      </c>
      <c r="AR1522" s="62">
        <v>0</v>
      </c>
      <c r="AS1522" s="55" t="s">
        <v>158</v>
      </c>
      <c r="AT1522" s="54" t="s">
        <v>197</v>
      </c>
      <c r="AU1522" s="55" t="s">
        <v>169</v>
      </c>
      <c r="AV1522" s="66">
        <v>10000011</v>
      </c>
      <c r="AW1522" s="66">
        <v>70404001</v>
      </c>
      <c r="AX1522" s="54" t="s">
        <v>170</v>
      </c>
      <c r="AY1522" s="55">
        <v>0</v>
      </c>
      <c r="AZ1522" s="73">
        <v>0</v>
      </c>
      <c r="BA1522" s="73">
        <v>0</v>
      </c>
      <c r="BB1522" s="74" t="s">
        <v>481</v>
      </c>
      <c r="BC1522" s="55">
        <v>0</v>
      </c>
      <c r="BD1522" s="55">
        <v>0</v>
      </c>
      <c r="BE1522" s="55">
        <v>0</v>
      </c>
      <c r="BF1522" s="55">
        <v>0</v>
      </c>
      <c r="BG1522" s="55">
        <v>0</v>
      </c>
      <c r="BH1522" s="55">
        <v>0</v>
      </c>
      <c r="BI1522" s="85">
        <v>0</v>
      </c>
      <c r="BJ1522" s="6">
        <v>0</v>
      </c>
      <c r="BK1522" s="6">
        <v>0</v>
      </c>
      <c r="BL1522" s="6">
        <v>0</v>
      </c>
      <c r="BM1522" s="6">
        <v>0</v>
      </c>
      <c r="BN1522" s="6">
        <v>0</v>
      </c>
      <c r="BO1522" s="6">
        <v>0</v>
      </c>
    </row>
    <row r="1523" spans="3:67" ht="20.100000000000001" customHeight="1">
      <c r="C1523" s="66">
        <v>75001001</v>
      </c>
      <c r="D1523" s="15" t="s">
        <v>1987</v>
      </c>
      <c r="E1523" s="14">
        <v>1</v>
      </c>
      <c r="F1523" s="14">
        <v>60010500</v>
      </c>
      <c r="G1523" s="14">
        <v>0</v>
      </c>
      <c r="H1523" s="13">
        <v>0</v>
      </c>
      <c r="I1523" s="14">
        <v>1</v>
      </c>
      <c r="J1523" s="14">
        <v>0</v>
      </c>
      <c r="K1523" s="14">
        <v>0</v>
      </c>
      <c r="L1523" s="14">
        <v>0</v>
      </c>
      <c r="M1523" s="14">
        <v>0</v>
      </c>
      <c r="N1523" s="14">
        <v>1</v>
      </c>
      <c r="O1523" s="14">
        <v>2</v>
      </c>
      <c r="P1523" s="14">
        <v>1</v>
      </c>
      <c r="Q1523" s="14">
        <v>0</v>
      </c>
      <c r="R1523" s="6">
        <v>0</v>
      </c>
      <c r="S1523" s="13">
        <v>0</v>
      </c>
      <c r="T1523" s="11">
        <v>1</v>
      </c>
      <c r="U1523" s="14">
        <v>2</v>
      </c>
      <c r="V1523" s="14">
        <v>0</v>
      </c>
      <c r="W1523" s="14">
        <v>0</v>
      </c>
      <c r="X1523" s="14">
        <v>0</v>
      </c>
      <c r="Y1523" s="14">
        <v>0</v>
      </c>
      <c r="Z1523" s="14">
        <v>0</v>
      </c>
      <c r="AA1523" s="14">
        <v>0</v>
      </c>
      <c r="AB1523" s="14">
        <v>0</v>
      </c>
      <c r="AC1523" s="14">
        <v>0</v>
      </c>
      <c r="AD1523" s="14">
        <v>30</v>
      </c>
      <c r="AE1523" s="14">
        <v>0</v>
      </c>
      <c r="AF1523" s="14">
        <v>0</v>
      </c>
      <c r="AG1523" s="6">
        <v>2</v>
      </c>
      <c r="AH1523" s="6">
        <v>0</v>
      </c>
      <c r="AI1523" s="6">
        <v>0</v>
      </c>
      <c r="AJ1523" s="6">
        <v>0</v>
      </c>
      <c r="AK1523" s="14">
        <v>0</v>
      </c>
      <c r="AL1523" s="14">
        <v>0</v>
      </c>
      <c r="AM1523" s="14">
        <v>0</v>
      </c>
      <c r="AN1523" s="14">
        <v>0</v>
      </c>
      <c r="AO1523" s="14">
        <v>1000</v>
      </c>
      <c r="AP1523" s="14">
        <v>0</v>
      </c>
      <c r="AQ1523" s="14">
        <v>0</v>
      </c>
      <c r="AR1523" s="6">
        <v>69000131</v>
      </c>
      <c r="AS1523" s="14" t="s">
        <v>158</v>
      </c>
      <c r="AT1523" s="15" t="s">
        <v>159</v>
      </c>
      <c r="AU1523" s="14" t="s">
        <v>247</v>
      </c>
      <c r="AV1523" s="14">
        <v>0</v>
      </c>
      <c r="AW1523" s="14">
        <v>40000003</v>
      </c>
      <c r="AX1523" s="15" t="s">
        <v>160</v>
      </c>
      <c r="AY1523" s="15" t="s">
        <v>158</v>
      </c>
      <c r="AZ1523" s="13">
        <v>0</v>
      </c>
      <c r="BA1523" s="13">
        <v>0</v>
      </c>
      <c r="BB1523" s="68" t="s">
        <v>353</v>
      </c>
      <c r="BC1523" s="14">
        <v>0</v>
      </c>
      <c r="BD1523" s="11">
        <v>0</v>
      </c>
      <c r="BE1523" s="14">
        <v>0</v>
      </c>
      <c r="BF1523" s="14">
        <v>0</v>
      </c>
      <c r="BG1523" s="14">
        <v>0</v>
      </c>
      <c r="BH1523" s="14">
        <v>0</v>
      </c>
      <c r="BI1523" s="9">
        <v>0</v>
      </c>
      <c r="BJ1523" s="6">
        <v>0</v>
      </c>
      <c r="BK1523" s="6">
        <v>0</v>
      </c>
      <c r="BL1523" s="6">
        <v>0</v>
      </c>
      <c r="BM1523" s="6">
        <v>0</v>
      </c>
      <c r="BN1523" s="6">
        <v>0</v>
      </c>
      <c r="BO1523" s="6">
        <v>0</v>
      </c>
    </row>
    <row r="1524" spans="3:67" ht="19.5" customHeight="1">
      <c r="C1524" s="66">
        <v>76001001</v>
      </c>
      <c r="D1524" s="12" t="s">
        <v>1988</v>
      </c>
      <c r="E1524" s="14">
        <v>1</v>
      </c>
      <c r="F1524" s="11">
        <v>60010100</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0</v>
      </c>
      <c r="X1524" s="11">
        <v>2000</v>
      </c>
      <c r="Y1524" s="11">
        <v>1</v>
      </c>
      <c r="Z1524" s="11">
        <v>0</v>
      </c>
      <c r="AA1524" s="11">
        <v>0</v>
      </c>
      <c r="AB1524" s="11">
        <v>0</v>
      </c>
      <c r="AC1524" s="11">
        <v>0</v>
      </c>
      <c r="AD1524" s="11">
        <v>5</v>
      </c>
      <c r="AE1524" s="11">
        <v>1</v>
      </c>
      <c r="AF1524" s="11">
        <v>3</v>
      </c>
      <c r="AG1524" s="6">
        <v>2</v>
      </c>
      <c r="AH1524" s="6">
        <v>1</v>
      </c>
      <c r="AI1524" s="6">
        <v>0</v>
      </c>
      <c r="AJ1524" s="6">
        <v>6</v>
      </c>
      <c r="AK1524" s="11">
        <v>0</v>
      </c>
      <c r="AL1524" s="11">
        <v>0</v>
      </c>
      <c r="AM1524" s="11">
        <v>0</v>
      </c>
      <c r="AN1524" s="11">
        <v>0</v>
      </c>
      <c r="AO1524" s="11">
        <v>1000</v>
      </c>
      <c r="AP1524" s="11">
        <v>0</v>
      </c>
      <c r="AQ1524" s="11">
        <v>0</v>
      </c>
      <c r="AR1524" s="6">
        <v>0</v>
      </c>
      <c r="AS1524" s="11">
        <v>0</v>
      </c>
      <c r="AT1524" s="15" t="s">
        <v>159</v>
      </c>
      <c r="AU1524" s="55" t="s">
        <v>169</v>
      </c>
      <c r="AV1524" s="14">
        <v>10000007</v>
      </c>
      <c r="AW1524" s="14">
        <v>70203005</v>
      </c>
      <c r="AX1524" s="12" t="s">
        <v>160</v>
      </c>
      <c r="AY1524" s="11">
        <v>0</v>
      </c>
      <c r="AZ1524" s="13">
        <v>0</v>
      </c>
      <c r="BA1524" s="13">
        <v>0</v>
      </c>
      <c r="BB1524" s="37" t="s">
        <v>1989</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79000001</v>
      </c>
      <c r="D1525" s="15" t="s">
        <v>458</v>
      </c>
      <c r="E1525" s="14">
        <v>1</v>
      </c>
      <c r="F1525" s="14">
        <v>60010500</v>
      </c>
      <c r="G1525" s="14">
        <v>0</v>
      </c>
      <c r="H1525" s="13">
        <v>0</v>
      </c>
      <c r="I1525" s="14">
        <v>1</v>
      </c>
      <c r="J1525" s="14">
        <v>0</v>
      </c>
      <c r="K1525" s="14">
        <v>0</v>
      </c>
      <c r="L1525" s="14">
        <v>0</v>
      </c>
      <c r="M1525" s="14">
        <v>0</v>
      </c>
      <c r="N1525" s="11">
        <v>2</v>
      </c>
      <c r="O1525" s="14">
        <v>1</v>
      </c>
      <c r="P1525" s="14">
        <v>0.1</v>
      </c>
      <c r="Q1525" s="14">
        <v>0</v>
      </c>
      <c r="R1525" s="6">
        <v>0</v>
      </c>
      <c r="S1525" s="13">
        <v>0</v>
      </c>
      <c r="T1525" s="11">
        <v>1</v>
      </c>
      <c r="U1525" s="14">
        <v>1</v>
      </c>
      <c r="V1525" s="14">
        <v>0</v>
      </c>
      <c r="W1525" s="14">
        <v>2</v>
      </c>
      <c r="X1525" s="14">
        <v>0</v>
      </c>
      <c r="Y1525" s="14">
        <v>0</v>
      </c>
      <c r="Z1525" s="14">
        <v>0</v>
      </c>
      <c r="AA1525" s="14">
        <v>0</v>
      </c>
      <c r="AB1525" s="11">
        <v>0</v>
      </c>
      <c r="AC1525" s="14">
        <v>0</v>
      </c>
      <c r="AD1525" s="14">
        <v>10</v>
      </c>
      <c r="AE1525" s="14">
        <v>0</v>
      </c>
      <c r="AF1525" s="14">
        <v>0</v>
      </c>
      <c r="AG1525" s="6">
        <v>7</v>
      </c>
      <c r="AH1525" s="6">
        <v>0</v>
      </c>
      <c r="AI1525" s="6">
        <v>0</v>
      </c>
      <c r="AJ1525" s="6">
        <v>0</v>
      </c>
      <c r="AK1525" s="14">
        <v>0</v>
      </c>
      <c r="AL1525" s="14">
        <v>0</v>
      </c>
      <c r="AM1525" s="14">
        <v>0</v>
      </c>
      <c r="AN1525" s="14">
        <v>0</v>
      </c>
      <c r="AO1525" s="14">
        <v>1000</v>
      </c>
      <c r="AP1525" s="14">
        <v>0.5</v>
      </c>
      <c r="AQ1525" s="14">
        <v>0</v>
      </c>
      <c r="AR1525" s="6">
        <v>0</v>
      </c>
      <c r="AS1525" s="14" t="s">
        <v>426</v>
      </c>
      <c r="AT1525" s="15" t="s">
        <v>459</v>
      </c>
      <c r="AU1525" s="14">
        <v>0</v>
      </c>
      <c r="AV1525" s="14">
        <v>10007001</v>
      </c>
      <c r="AW1525" s="14">
        <v>0</v>
      </c>
      <c r="AX1525" s="15" t="s">
        <v>160</v>
      </c>
      <c r="AY1525" s="15" t="s">
        <v>158</v>
      </c>
      <c r="AZ1525" s="13">
        <v>0</v>
      </c>
      <c r="BA1525" s="13">
        <v>0</v>
      </c>
      <c r="BB1525" s="68" t="s">
        <v>460</v>
      </c>
      <c r="BC1525" s="14">
        <v>0</v>
      </c>
      <c r="BD1525" s="11">
        <v>0</v>
      </c>
      <c r="BE1525" s="14">
        <v>0</v>
      </c>
      <c r="BF1525" s="14">
        <v>0</v>
      </c>
      <c r="BG1525" s="14">
        <v>0</v>
      </c>
      <c r="BH1525" s="14">
        <v>0</v>
      </c>
      <c r="BI1525" s="9">
        <v>0</v>
      </c>
      <c r="BJ1525" s="6">
        <v>0</v>
      </c>
      <c r="BK1525" s="6">
        <v>0</v>
      </c>
      <c r="BL1525" s="6">
        <v>0</v>
      </c>
      <c r="BM1525" s="6">
        <v>0</v>
      </c>
      <c r="BN1525" s="6">
        <v>0</v>
      </c>
      <c r="BO1525" s="6">
        <v>0</v>
      </c>
    </row>
    <row r="1526" spans="3:67" ht="20.100000000000001" customHeight="1">
      <c r="C1526" s="14">
        <v>79000002</v>
      </c>
      <c r="D1526" s="12" t="s">
        <v>671</v>
      </c>
      <c r="E1526" s="14">
        <v>1</v>
      </c>
      <c r="F1526" s="11">
        <v>60010100</v>
      </c>
      <c r="G1526" s="14">
        <v>0</v>
      </c>
      <c r="H1526" s="13">
        <v>0</v>
      </c>
      <c r="I1526" s="14">
        <v>1</v>
      </c>
      <c r="J1526" s="14">
        <v>0</v>
      </c>
      <c r="K1526" s="14">
        <v>0</v>
      </c>
      <c r="L1526" s="11">
        <v>0</v>
      </c>
      <c r="M1526" s="11">
        <v>0</v>
      </c>
      <c r="N1526" s="55">
        <v>2</v>
      </c>
      <c r="O1526" s="11">
        <v>1</v>
      </c>
      <c r="P1526" s="11">
        <v>1</v>
      </c>
      <c r="Q1526" s="11">
        <v>0</v>
      </c>
      <c r="R1526" s="6">
        <v>0</v>
      </c>
      <c r="S1526" s="11">
        <v>0</v>
      </c>
      <c r="T1526" s="11">
        <v>1</v>
      </c>
      <c r="U1526" s="11">
        <v>2</v>
      </c>
      <c r="V1526" s="11">
        <v>0</v>
      </c>
      <c r="W1526" s="11">
        <v>2</v>
      </c>
      <c r="X1526" s="11">
        <v>0</v>
      </c>
      <c r="Y1526" s="11">
        <v>1</v>
      </c>
      <c r="Z1526" s="11">
        <v>0</v>
      </c>
      <c r="AA1526" s="11">
        <v>0</v>
      </c>
      <c r="AB1526" s="11">
        <v>0</v>
      </c>
      <c r="AC1526" s="11">
        <v>0</v>
      </c>
      <c r="AD1526" s="11">
        <v>10</v>
      </c>
      <c r="AE1526" s="11">
        <v>2</v>
      </c>
      <c r="AF1526" s="11" t="s">
        <v>167</v>
      </c>
      <c r="AG1526" s="6">
        <v>0</v>
      </c>
      <c r="AH1526" s="6">
        <v>2</v>
      </c>
      <c r="AI1526" s="6">
        <v>0</v>
      </c>
      <c r="AJ1526" s="6">
        <v>1.5</v>
      </c>
      <c r="AK1526" s="11">
        <v>0</v>
      </c>
      <c r="AL1526" s="11">
        <v>0</v>
      </c>
      <c r="AM1526" s="11">
        <v>0</v>
      </c>
      <c r="AN1526" s="11">
        <v>1.5</v>
      </c>
      <c r="AO1526" s="11">
        <v>10000</v>
      </c>
      <c r="AP1526" s="11">
        <v>1</v>
      </c>
      <c r="AQ1526" s="11">
        <v>5</v>
      </c>
      <c r="AR1526" s="6">
        <v>0</v>
      </c>
      <c r="AS1526" s="11" t="s">
        <v>158</v>
      </c>
      <c r="AT1526" s="15" t="s">
        <v>398</v>
      </c>
      <c r="AU1526" s="11" t="s">
        <v>349</v>
      </c>
      <c r="AV1526" s="14">
        <v>10000007</v>
      </c>
      <c r="AW1526" s="14">
        <v>70302003</v>
      </c>
      <c r="AX1526" s="15" t="s">
        <v>380</v>
      </c>
      <c r="AY1526" s="13" t="s">
        <v>1979</v>
      </c>
      <c r="AZ1526" s="13">
        <v>0</v>
      </c>
      <c r="BA1526" s="13">
        <v>0</v>
      </c>
      <c r="BB1526" s="37" t="s">
        <v>630</v>
      </c>
      <c r="BC1526" s="11">
        <v>1</v>
      </c>
      <c r="BD1526" s="11">
        <v>0</v>
      </c>
      <c r="BE1526" s="11">
        <v>0</v>
      </c>
      <c r="BF1526" s="11">
        <v>0</v>
      </c>
      <c r="BG1526" s="11">
        <v>0</v>
      </c>
      <c r="BH1526" s="11">
        <v>0</v>
      </c>
      <c r="BI1526" s="9">
        <v>0</v>
      </c>
      <c r="BJ1526" s="6">
        <v>0</v>
      </c>
      <c r="BK1526" s="6">
        <v>0</v>
      </c>
      <c r="BL1526" s="6">
        <v>0</v>
      </c>
      <c r="BM1526" s="6">
        <v>0</v>
      </c>
      <c r="BN1526" s="6">
        <v>0</v>
      </c>
      <c r="BO1526" s="6">
        <v>0</v>
      </c>
    </row>
    <row r="1527" spans="3:67" ht="19.5" customHeight="1">
      <c r="C1527" s="14">
        <v>79000003</v>
      </c>
      <c r="D1527" s="12" t="s">
        <v>620</v>
      </c>
      <c r="E1527" s="14">
        <v>1</v>
      </c>
      <c r="F1527" s="11">
        <v>60010100</v>
      </c>
      <c r="G1527" s="14">
        <v>0</v>
      </c>
      <c r="H1527" s="13">
        <v>0</v>
      </c>
      <c r="I1527" s="14">
        <v>1</v>
      </c>
      <c r="J1527" s="14">
        <v>0</v>
      </c>
      <c r="K1527" s="14">
        <v>0</v>
      </c>
      <c r="L1527" s="11">
        <v>0</v>
      </c>
      <c r="M1527" s="11">
        <v>0</v>
      </c>
      <c r="N1527" s="55">
        <v>2</v>
      </c>
      <c r="O1527" s="11">
        <v>2</v>
      </c>
      <c r="P1527" s="11">
        <v>0.9</v>
      </c>
      <c r="Q1527" s="11">
        <v>0</v>
      </c>
      <c r="R1527" s="6">
        <v>1</v>
      </c>
      <c r="S1527" s="11">
        <v>0</v>
      </c>
      <c r="T1527" s="11">
        <v>1</v>
      </c>
      <c r="U1527" s="11">
        <v>2</v>
      </c>
      <c r="V1527" s="11">
        <v>0</v>
      </c>
      <c r="W1527" s="11">
        <v>2</v>
      </c>
      <c r="X1527" s="11">
        <v>0</v>
      </c>
      <c r="Y1527" s="11">
        <v>1</v>
      </c>
      <c r="Z1527" s="11">
        <v>0</v>
      </c>
      <c r="AA1527" s="11">
        <v>0</v>
      </c>
      <c r="AB1527" s="11">
        <v>0</v>
      </c>
      <c r="AC1527" s="11">
        <v>0</v>
      </c>
      <c r="AD1527" s="11">
        <v>15</v>
      </c>
      <c r="AE1527" s="11">
        <v>1</v>
      </c>
      <c r="AF1527" s="11" t="s">
        <v>392</v>
      </c>
      <c r="AG1527" s="6">
        <v>0</v>
      </c>
      <c r="AH1527" s="6">
        <v>1</v>
      </c>
      <c r="AI1527" s="6">
        <v>0</v>
      </c>
      <c r="AJ1527" s="6">
        <v>3</v>
      </c>
      <c r="AK1527" s="11">
        <v>0</v>
      </c>
      <c r="AL1527" s="11">
        <v>0</v>
      </c>
      <c r="AM1527" s="11">
        <v>0</v>
      </c>
      <c r="AN1527" s="11">
        <v>3</v>
      </c>
      <c r="AO1527" s="11">
        <v>5000</v>
      </c>
      <c r="AP1527" s="11">
        <v>2.5</v>
      </c>
      <c r="AQ1527" s="11">
        <v>0</v>
      </c>
      <c r="AR1527" s="6">
        <v>0</v>
      </c>
      <c r="AS1527" s="11">
        <v>90001023</v>
      </c>
      <c r="AT1527" s="15" t="s">
        <v>197</v>
      </c>
      <c r="AU1527" s="11" t="s">
        <v>349</v>
      </c>
      <c r="AV1527" s="14">
        <v>10000007</v>
      </c>
      <c r="AW1527" s="14">
        <v>70403003</v>
      </c>
      <c r="AX1527" s="12" t="s">
        <v>160</v>
      </c>
      <c r="AY1527" s="11">
        <v>0</v>
      </c>
      <c r="AZ1527" s="13">
        <v>0</v>
      </c>
      <c r="BA1527" s="13">
        <v>0</v>
      </c>
      <c r="BB1527" s="37" t="s">
        <v>1913</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19.5" customHeight="1">
      <c r="C1528" s="14">
        <v>79000004</v>
      </c>
      <c r="D1528" s="12" t="s">
        <v>620</v>
      </c>
      <c r="E1528" s="14">
        <v>1</v>
      </c>
      <c r="F1528" s="11">
        <v>60010100</v>
      </c>
      <c r="G1528" s="14">
        <v>0</v>
      </c>
      <c r="H1528" s="13">
        <v>0</v>
      </c>
      <c r="I1528" s="14">
        <v>1</v>
      </c>
      <c r="J1528" s="14">
        <v>0</v>
      </c>
      <c r="K1528" s="14">
        <v>0</v>
      </c>
      <c r="L1528" s="11">
        <v>0</v>
      </c>
      <c r="M1528" s="11">
        <v>0</v>
      </c>
      <c r="N1528" s="11">
        <v>2</v>
      </c>
      <c r="O1528" s="11">
        <v>1</v>
      </c>
      <c r="P1528" s="11">
        <v>0.3</v>
      </c>
      <c r="Q1528" s="11">
        <v>0</v>
      </c>
      <c r="R1528" s="6">
        <v>0</v>
      </c>
      <c r="S1528" s="11">
        <v>0</v>
      </c>
      <c r="T1528" s="11">
        <v>1</v>
      </c>
      <c r="U1528" s="11">
        <v>2</v>
      </c>
      <c r="V1528" s="11">
        <v>0</v>
      </c>
      <c r="W1528" s="11">
        <v>2</v>
      </c>
      <c r="X1528" s="11">
        <v>0</v>
      </c>
      <c r="Y1528" s="11">
        <v>1</v>
      </c>
      <c r="Z1528" s="11">
        <v>0</v>
      </c>
      <c r="AA1528" s="11">
        <v>0</v>
      </c>
      <c r="AB1528" s="11">
        <v>0</v>
      </c>
      <c r="AC1528" s="11">
        <v>0</v>
      </c>
      <c r="AD1528" s="11">
        <v>12</v>
      </c>
      <c r="AE1528" s="11">
        <v>1</v>
      </c>
      <c r="AF1528" s="11" t="s">
        <v>392</v>
      </c>
      <c r="AG1528" s="6">
        <v>0</v>
      </c>
      <c r="AH1528" s="6">
        <v>1</v>
      </c>
      <c r="AI1528" s="6">
        <v>0</v>
      </c>
      <c r="AJ1528" s="6">
        <v>3</v>
      </c>
      <c r="AK1528" s="11">
        <v>0</v>
      </c>
      <c r="AL1528" s="11">
        <v>0</v>
      </c>
      <c r="AM1528" s="11">
        <v>0</v>
      </c>
      <c r="AN1528" s="11">
        <v>3</v>
      </c>
      <c r="AO1528" s="11">
        <v>5000</v>
      </c>
      <c r="AP1528" s="11">
        <v>2.5</v>
      </c>
      <c r="AQ1528" s="11">
        <v>0</v>
      </c>
      <c r="AR1528" s="6">
        <v>0</v>
      </c>
      <c r="AS1528" s="11">
        <v>80001030</v>
      </c>
      <c r="AT1528" s="15" t="s">
        <v>214</v>
      </c>
      <c r="AU1528" s="11" t="s">
        <v>349</v>
      </c>
      <c r="AV1528" s="14">
        <v>10000007</v>
      </c>
      <c r="AW1528" s="14">
        <v>70204001</v>
      </c>
      <c r="AX1528" s="12" t="s">
        <v>160</v>
      </c>
      <c r="AY1528" s="11">
        <v>0</v>
      </c>
      <c r="AZ1528" s="13">
        <v>0</v>
      </c>
      <c r="BA1528" s="13">
        <v>0</v>
      </c>
      <c r="BB1528" s="37" t="s">
        <v>621</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79000005</v>
      </c>
      <c r="D1529" s="15" t="s">
        <v>435</v>
      </c>
      <c r="E1529" s="14">
        <v>1</v>
      </c>
      <c r="F1529" s="14">
        <v>60010500</v>
      </c>
      <c r="G1529" s="14">
        <v>0</v>
      </c>
      <c r="H1529" s="13">
        <v>0</v>
      </c>
      <c r="I1529" s="14">
        <v>1</v>
      </c>
      <c r="J1529" s="14">
        <v>0</v>
      </c>
      <c r="K1529" s="14">
        <v>0</v>
      </c>
      <c r="L1529" s="14">
        <v>0</v>
      </c>
      <c r="M1529" s="14">
        <v>0</v>
      </c>
      <c r="N1529" s="55">
        <v>2</v>
      </c>
      <c r="O1529" s="14">
        <v>2</v>
      </c>
      <c r="P1529" s="14">
        <v>0.6</v>
      </c>
      <c r="Q1529" s="14">
        <v>0</v>
      </c>
      <c r="R1529" s="6">
        <v>0</v>
      </c>
      <c r="S1529" s="13">
        <v>0</v>
      </c>
      <c r="T1529" s="11">
        <v>1</v>
      </c>
      <c r="U1529" s="14">
        <v>2</v>
      </c>
      <c r="V1529" s="14">
        <v>0</v>
      </c>
      <c r="W1529" s="14">
        <v>0</v>
      </c>
      <c r="X1529" s="14">
        <v>0</v>
      </c>
      <c r="Y1529" s="14">
        <v>0</v>
      </c>
      <c r="Z1529" s="14">
        <v>0</v>
      </c>
      <c r="AA1529" s="14">
        <v>0</v>
      </c>
      <c r="AB1529" s="14">
        <v>0</v>
      </c>
      <c r="AC1529" s="14">
        <v>0</v>
      </c>
      <c r="AD1529" s="11">
        <v>99999</v>
      </c>
      <c r="AE1529" s="14">
        <v>0</v>
      </c>
      <c r="AF1529" s="14">
        <v>0</v>
      </c>
      <c r="AG1529" s="6">
        <v>2</v>
      </c>
      <c r="AH1529" s="6">
        <v>0</v>
      </c>
      <c r="AI1529" s="6">
        <v>0</v>
      </c>
      <c r="AJ1529" s="6">
        <v>0</v>
      </c>
      <c r="AK1529" s="14">
        <v>0</v>
      </c>
      <c r="AL1529" s="14">
        <v>0</v>
      </c>
      <c r="AM1529" s="14">
        <v>0</v>
      </c>
      <c r="AN1529" s="14">
        <v>0</v>
      </c>
      <c r="AO1529" s="14">
        <v>1000</v>
      </c>
      <c r="AP1529" s="14">
        <v>0</v>
      </c>
      <c r="AQ1529" s="14">
        <v>0</v>
      </c>
      <c r="AR1529" s="6">
        <v>90104002</v>
      </c>
      <c r="AS1529" s="14" t="s">
        <v>158</v>
      </c>
      <c r="AT1529" s="15" t="s">
        <v>159</v>
      </c>
      <c r="AU1529" s="14" t="s">
        <v>247</v>
      </c>
      <c r="AV1529" s="14">
        <v>0</v>
      </c>
      <c r="AW1529" s="14">
        <v>0</v>
      </c>
      <c r="AX1529" s="15" t="s">
        <v>160</v>
      </c>
      <c r="AY1529" s="15" t="s">
        <v>158</v>
      </c>
      <c r="AZ1529" s="13">
        <v>0</v>
      </c>
      <c r="BA1529" s="13">
        <v>0</v>
      </c>
      <c r="BB1529" s="68" t="s">
        <v>436</v>
      </c>
      <c r="BC1529" s="14">
        <v>0</v>
      </c>
      <c r="BD1529" s="11">
        <v>0</v>
      </c>
      <c r="BE1529" s="14">
        <v>0</v>
      </c>
      <c r="BF1529" s="14">
        <v>0</v>
      </c>
      <c r="BG1529" s="14">
        <v>0</v>
      </c>
      <c r="BH1529" s="14">
        <v>0</v>
      </c>
      <c r="BI1529" s="9">
        <v>0</v>
      </c>
      <c r="BJ1529" s="6">
        <v>0</v>
      </c>
      <c r="BK1529" s="6">
        <v>0</v>
      </c>
      <c r="BL1529" s="6">
        <v>0</v>
      </c>
      <c r="BM1529" s="6">
        <v>0</v>
      </c>
      <c r="BN1529" s="6">
        <v>0</v>
      </c>
      <c r="BO1529" s="6">
        <v>0</v>
      </c>
    </row>
    <row r="1530" spans="3:67" ht="20.100000000000001" customHeight="1">
      <c r="C1530" s="14">
        <v>79000006</v>
      </c>
      <c r="D1530" s="12" t="s">
        <v>347</v>
      </c>
      <c r="E1530" s="14">
        <v>1</v>
      </c>
      <c r="F1530" s="11">
        <v>0</v>
      </c>
      <c r="G1530" s="14">
        <v>0</v>
      </c>
      <c r="H1530" s="13">
        <v>0</v>
      </c>
      <c r="I1530" s="14">
        <v>1</v>
      </c>
      <c r="J1530" s="14">
        <v>0</v>
      </c>
      <c r="K1530" s="14">
        <v>0</v>
      </c>
      <c r="L1530" s="11">
        <v>0</v>
      </c>
      <c r="M1530" s="11">
        <v>0</v>
      </c>
      <c r="N1530" s="11">
        <v>2</v>
      </c>
      <c r="O1530" s="11">
        <v>1</v>
      </c>
      <c r="P1530" s="11">
        <v>1</v>
      </c>
      <c r="Q1530" s="11">
        <v>0</v>
      </c>
      <c r="R1530" s="6">
        <v>0</v>
      </c>
      <c r="S1530" s="11">
        <v>0</v>
      </c>
      <c r="T1530" s="11">
        <v>1</v>
      </c>
      <c r="U1530" s="11">
        <v>2</v>
      </c>
      <c r="V1530" s="11">
        <v>0</v>
      </c>
      <c r="W1530" s="11">
        <v>2</v>
      </c>
      <c r="X1530" s="11">
        <v>0</v>
      </c>
      <c r="Y1530" s="11">
        <v>1</v>
      </c>
      <c r="Z1530" s="11">
        <v>0</v>
      </c>
      <c r="AA1530" s="11">
        <v>0</v>
      </c>
      <c r="AB1530" s="11">
        <v>0</v>
      </c>
      <c r="AC1530" s="11">
        <v>0</v>
      </c>
      <c r="AD1530" s="11">
        <v>6</v>
      </c>
      <c r="AE1530" s="11">
        <v>1</v>
      </c>
      <c r="AF1530" s="11">
        <v>3</v>
      </c>
      <c r="AG1530" s="6">
        <v>0</v>
      </c>
      <c r="AH1530" s="6">
        <v>0</v>
      </c>
      <c r="AI1530" s="6">
        <v>0</v>
      </c>
      <c r="AJ1530" s="6">
        <v>1.5</v>
      </c>
      <c r="AK1530" s="11">
        <v>0</v>
      </c>
      <c r="AL1530" s="11">
        <v>0</v>
      </c>
      <c r="AM1530" s="11">
        <v>0</v>
      </c>
      <c r="AN1530" s="11">
        <v>1</v>
      </c>
      <c r="AO1530" s="11">
        <v>5000</v>
      </c>
      <c r="AP1530" s="11">
        <v>0.5</v>
      </c>
      <c r="AQ1530" s="11">
        <v>0</v>
      </c>
      <c r="AR1530" s="6">
        <v>0</v>
      </c>
      <c r="AS1530" s="11" t="s">
        <v>158</v>
      </c>
      <c r="AT1530" s="15" t="s">
        <v>159</v>
      </c>
      <c r="AU1530" s="11" t="s">
        <v>349</v>
      </c>
      <c r="AV1530" s="14">
        <v>10000007</v>
      </c>
      <c r="AW1530" s="14">
        <v>70105001</v>
      </c>
      <c r="AX1530" s="12" t="s">
        <v>160</v>
      </c>
      <c r="AY1530" s="11" t="s">
        <v>1860</v>
      </c>
      <c r="AZ1530" s="13">
        <v>0</v>
      </c>
      <c r="BA1530" s="13">
        <v>0</v>
      </c>
      <c r="BB1530" s="37" t="s">
        <v>1861</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79000007</v>
      </c>
      <c r="D1531" s="15" t="s">
        <v>352</v>
      </c>
      <c r="E1531" s="14">
        <v>1</v>
      </c>
      <c r="F1531" s="14">
        <v>60010500</v>
      </c>
      <c r="G1531" s="14">
        <v>0</v>
      </c>
      <c r="H1531" s="13">
        <v>0</v>
      </c>
      <c r="I1531" s="14">
        <v>1</v>
      </c>
      <c r="J1531" s="14">
        <v>0</v>
      </c>
      <c r="K1531" s="14">
        <v>0</v>
      </c>
      <c r="L1531" s="14">
        <v>0</v>
      </c>
      <c r="M1531" s="14">
        <v>0</v>
      </c>
      <c r="N1531" s="11">
        <v>2</v>
      </c>
      <c r="O1531" s="14">
        <v>2</v>
      </c>
      <c r="P1531" s="14">
        <v>0.8</v>
      </c>
      <c r="Q1531" s="14">
        <v>0</v>
      </c>
      <c r="R1531" s="6">
        <v>0</v>
      </c>
      <c r="S1531" s="13">
        <v>0</v>
      </c>
      <c r="T1531" s="11">
        <v>1</v>
      </c>
      <c r="U1531" s="14">
        <v>2</v>
      </c>
      <c r="V1531" s="14">
        <v>0</v>
      </c>
      <c r="W1531" s="14">
        <v>0</v>
      </c>
      <c r="X1531" s="14">
        <v>0</v>
      </c>
      <c r="Y1531" s="14">
        <v>0</v>
      </c>
      <c r="Z1531" s="14">
        <v>0</v>
      </c>
      <c r="AA1531" s="14">
        <v>0</v>
      </c>
      <c r="AB1531" s="11">
        <v>0</v>
      </c>
      <c r="AC1531" s="14">
        <v>0</v>
      </c>
      <c r="AD1531" s="14">
        <v>20</v>
      </c>
      <c r="AE1531" s="14">
        <v>0</v>
      </c>
      <c r="AF1531" s="14">
        <v>0</v>
      </c>
      <c r="AG1531" s="6">
        <v>2</v>
      </c>
      <c r="AH1531" s="6">
        <v>0</v>
      </c>
      <c r="AI1531" s="6">
        <v>0</v>
      </c>
      <c r="AJ1531" s="6">
        <v>0</v>
      </c>
      <c r="AK1531" s="14">
        <v>0</v>
      </c>
      <c r="AL1531" s="14">
        <v>0</v>
      </c>
      <c r="AM1531" s="14">
        <v>0</v>
      </c>
      <c r="AN1531" s="14">
        <v>0</v>
      </c>
      <c r="AO1531" s="14">
        <v>1000</v>
      </c>
      <c r="AP1531" s="14">
        <v>0</v>
      </c>
      <c r="AQ1531" s="14">
        <v>0</v>
      </c>
      <c r="AR1531" s="6">
        <v>90401004</v>
      </c>
      <c r="AS1531" s="14" t="s">
        <v>158</v>
      </c>
      <c r="AT1531" s="15" t="s">
        <v>159</v>
      </c>
      <c r="AU1531" s="14" t="s">
        <v>247</v>
      </c>
      <c r="AV1531" s="14">
        <v>0</v>
      </c>
      <c r="AW1531" s="14">
        <v>40000003</v>
      </c>
      <c r="AX1531" s="15" t="s">
        <v>160</v>
      </c>
      <c r="AY1531" s="15" t="s">
        <v>158</v>
      </c>
      <c r="AZ1531" s="13">
        <v>0</v>
      </c>
      <c r="BA1531" s="13">
        <v>0</v>
      </c>
      <c r="BB1531" s="68" t="s">
        <v>510</v>
      </c>
      <c r="BC1531" s="14">
        <v>0</v>
      </c>
      <c r="BD1531" s="11">
        <v>0</v>
      </c>
      <c r="BE1531" s="14">
        <v>0</v>
      </c>
      <c r="BF1531" s="14">
        <v>0</v>
      </c>
      <c r="BG1531" s="14">
        <v>0</v>
      </c>
      <c r="BH1531" s="14">
        <v>0</v>
      </c>
      <c r="BI1531" s="9">
        <v>0</v>
      </c>
      <c r="BJ1531" s="6">
        <v>0</v>
      </c>
      <c r="BK1531" s="6">
        <v>0</v>
      </c>
      <c r="BL1531" s="6">
        <v>0</v>
      </c>
      <c r="BM1531" s="6">
        <v>0</v>
      </c>
      <c r="BN1531" s="6">
        <v>0</v>
      </c>
      <c r="BO1531" s="6">
        <v>0</v>
      </c>
    </row>
    <row r="1532" spans="3:67" ht="19.5" customHeight="1">
      <c r="C1532" s="14">
        <v>79000008</v>
      </c>
      <c r="D1532" s="12" t="s">
        <v>639</v>
      </c>
      <c r="E1532" s="14">
        <v>1</v>
      </c>
      <c r="F1532" s="11">
        <v>60010100</v>
      </c>
      <c r="G1532" s="14">
        <v>0</v>
      </c>
      <c r="H1532" s="13">
        <v>0</v>
      </c>
      <c r="I1532" s="14">
        <v>1</v>
      </c>
      <c r="J1532" s="14">
        <v>0</v>
      </c>
      <c r="K1532" s="14">
        <v>0</v>
      </c>
      <c r="L1532" s="11">
        <v>0</v>
      </c>
      <c r="M1532" s="11">
        <v>0</v>
      </c>
      <c r="N1532" s="11">
        <v>2</v>
      </c>
      <c r="O1532" s="11">
        <v>1</v>
      </c>
      <c r="P1532" s="11">
        <v>0.3</v>
      </c>
      <c r="Q1532" s="11">
        <v>0</v>
      </c>
      <c r="R1532" s="6">
        <v>0</v>
      </c>
      <c r="S1532" s="11">
        <v>0</v>
      </c>
      <c r="T1532" s="11">
        <v>1</v>
      </c>
      <c r="U1532" s="11">
        <v>2</v>
      </c>
      <c r="V1532" s="11">
        <v>0</v>
      </c>
      <c r="W1532" s="11">
        <v>1</v>
      </c>
      <c r="X1532" s="11">
        <v>0</v>
      </c>
      <c r="Y1532" s="11">
        <v>1</v>
      </c>
      <c r="Z1532" s="11">
        <v>0</v>
      </c>
      <c r="AA1532" s="11">
        <v>0</v>
      </c>
      <c r="AB1532" s="11">
        <v>0</v>
      </c>
      <c r="AC1532" s="11">
        <v>0</v>
      </c>
      <c r="AD1532" s="11">
        <v>30</v>
      </c>
      <c r="AE1532" s="11">
        <v>1</v>
      </c>
      <c r="AF1532" s="11" t="s">
        <v>508</v>
      </c>
      <c r="AG1532" s="6">
        <v>0</v>
      </c>
      <c r="AH1532" s="6">
        <v>0</v>
      </c>
      <c r="AI1532" s="6">
        <v>0</v>
      </c>
      <c r="AJ1532" s="6">
        <v>0</v>
      </c>
      <c r="AK1532" s="11">
        <v>0</v>
      </c>
      <c r="AL1532" s="11">
        <v>0</v>
      </c>
      <c r="AM1532" s="11">
        <v>0</v>
      </c>
      <c r="AN1532" s="11">
        <v>0.5</v>
      </c>
      <c r="AO1532" s="11">
        <v>999999</v>
      </c>
      <c r="AP1532" s="11">
        <v>0.5</v>
      </c>
      <c r="AQ1532" s="11">
        <v>0</v>
      </c>
      <c r="AR1532" s="6">
        <v>0</v>
      </c>
      <c r="AS1532" s="186" t="s">
        <v>587</v>
      </c>
      <c r="AT1532" s="15" t="s">
        <v>214</v>
      </c>
      <c r="AU1532" s="11" t="s">
        <v>349</v>
      </c>
      <c r="AV1532" s="14">
        <v>10000007</v>
      </c>
      <c r="AW1532" s="14">
        <v>70202004</v>
      </c>
      <c r="AX1532" s="15" t="s">
        <v>230</v>
      </c>
      <c r="AY1532" s="15" t="s">
        <v>260</v>
      </c>
      <c r="AZ1532" s="13">
        <v>0</v>
      </c>
      <c r="BA1532" s="13">
        <v>0</v>
      </c>
      <c r="BB1532" s="37" t="s">
        <v>1965</v>
      </c>
      <c r="BC1532" s="11">
        <v>0</v>
      </c>
      <c r="BD1532" s="11">
        <v>0</v>
      </c>
      <c r="BE1532" s="11">
        <v>0</v>
      </c>
      <c r="BF1532" s="11">
        <v>0</v>
      </c>
      <c r="BG1532" s="11">
        <v>0</v>
      </c>
      <c r="BH1532" s="11">
        <v>0</v>
      </c>
      <c r="BI1532" s="9">
        <v>0</v>
      </c>
      <c r="BJ1532" s="6">
        <v>0</v>
      </c>
      <c r="BK1532" s="6">
        <v>0</v>
      </c>
      <c r="BL1532" s="6">
        <v>0</v>
      </c>
      <c r="BM1532" s="6">
        <v>0</v>
      </c>
      <c r="BN1532" s="6">
        <v>0</v>
      </c>
      <c r="BO1532" s="6">
        <v>0</v>
      </c>
    </row>
    <row r="1533" spans="3:67" ht="20.100000000000001" customHeight="1">
      <c r="C1533" s="14">
        <v>79000009</v>
      </c>
      <c r="D1533" s="12" t="s">
        <v>355</v>
      </c>
      <c r="E1533" s="14">
        <v>1</v>
      </c>
      <c r="F1533" s="11">
        <v>60010300</v>
      </c>
      <c r="G1533" s="14">
        <v>0</v>
      </c>
      <c r="H1533" s="13">
        <v>0</v>
      </c>
      <c r="I1533" s="14">
        <v>1</v>
      </c>
      <c r="J1533" s="14">
        <v>0</v>
      </c>
      <c r="K1533" s="14">
        <v>0</v>
      </c>
      <c r="L1533" s="11">
        <v>0</v>
      </c>
      <c r="M1533" s="11">
        <v>0</v>
      </c>
      <c r="N1533" s="11">
        <v>2</v>
      </c>
      <c r="O1533" s="11">
        <v>1</v>
      </c>
      <c r="P1533" s="11">
        <v>0.5</v>
      </c>
      <c r="Q1533" s="11">
        <v>0</v>
      </c>
      <c r="R1533" s="6">
        <v>0</v>
      </c>
      <c r="S1533" s="11">
        <v>0</v>
      </c>
      <c r="T1533" s="11">
        <v>1</v>
      </c>
      <c r="U1533" s="11">
        <v>2</v>
      </c>
      <c r="V1533" s="11">
        <v>0</v>
      </c>
      <c r="W1533" s="11">
        <v>2</v>
      </c>
      <c r="X1533" s="11">
        <v>0</v>
      </c>
      <c r="Y1533" s="11">
        <v>0</v>
      </c>
      <c r="Z1533" s="11">
        <v>0</v>
      </c>
      <c r="AA1533" s="11">
        <v>0</v>
      </c>
      <c r="AB1533" s="11">
        <v>0</v>
      </c>
      <c r="AC1533" s="11">
        <v>0</v>
      </c>
      <c r="AD1533" s="11">
        <v>12</v>
      </c>
      <c r="AE1533" s="11">
        <v>2</v>
      </c>
      <c r="AF1533" s="11" t="s">
        <v>167</v>
      </c>
      <c r="AG1533" s="6">
        <v>0</v>
      </c>
      <c r="AH1533" s="6">
        <v>2</v>
      </c>
      <c r="AI1533" s="6">
        <v>0</v>
      </c>
      <c r="AJ1533" s="6">
        <v>1.5</v>
      </c>
      <c r="AK1533" s="11">
        <v>0</v>
      </c>
      <c r="AL1533" s="11">
        <v>0</v>
      </c>
      <c r="AM1533" s="11">
        <v>0</v>
      </c>
      <c r="AN1533" s="11">
        <v>2.5</v>
      </c>
      <c r="AO1533" s="11">
        <v>4000</v>
      </c>
      <c r="AP1533" s="11">
        <v>2</v>
      </c>
      <c r="AQ1533" s="11">
        <v>0</v>
      </c>
      <c r="AR1533" s="6">
        <v>0</v>
      </c>
      <c r="AS1533" s="11" t="s">
        <v>158</v>
      </c>
      <c r="AT1533" s="15" t="s">
        <v>214</v>
      </c>
      <c r="AU1533" s="11" t="s">
        <v>356</v>
      </c>
      <c r="AV1533" s="14">
        <v>10001007</v>
      </c>
      <c r="AW1533" s="14">
        <v>70103001</v>
      </c>
      <c r="AX1533" s="12" t="s">
        <v>160</v>
      </c>
      <c r="AY1533" s="11">
        <v>0</v>
      </c>
      <c r="AZ1533" s="13">
        <v>0</v>
      </c>
      <c r="BA1533" s="13">
        <v>0</v>
      </c>
      <c r="BB1533" s="37" t="s">
        <v>357</v>
      </c>
      <c r="BC1533" s="11">
        <v>0</v>
      </c>
      <c r="BD1533" s="11">
        <v>0</v>
      </c>
      <c r="BE1533" s="11">
        <v>0</v>
      </c>
      <c r="BF1533" s="11">
        <v>0</v>
      </c>
      <c r="BG1533" s="11">
        <v>0</v>
      </c>
      <c r="BH1533" s="11">
        <v>0</v>
      </c>
      <c r="BI1533" s="9">
        <v>0</v>
      </c>
      <c r="BJ1533" s="6">
        <v>0</v>
      </c>
      <c r="BK1533" s="6">
        <v>0</v>
      </c>
      <c r="BL1533" s="6">
        <v>0</v>
      </c>
      <c r="BM1533" s="6">
        <v>0</v>
      </c>
      <c r="BN1533" s="6">
        <v>0</v>
      </c>
      <c r="BO1533" s="6">
        <v>0</v>
      </c>
    </row>
    <row r="1534" spans="3:67" ht="19.5" customHeight="1">
      <c r="C1534" s="14">
        <v>79000010</v>
      </c>
      <c r="D1534" s="12" t="s">
        <v>1943</v>
      </c>
      <c r="E1534" s="14">
        <v>1</v>
      </c>
      <c r="F1534" s="11">
        <v>60010100</v>
      </c>
      <c r="G1534" s="14">
        <v>0</v>
      </c>
      <c r="H1534" s="13">
        <v>0</v>
      </c>
      <c r="I1534" s="14">
        <v>1</v>
      </c>
      <c r="J1534" s="14">
        <v>0</v>
      </c>
      <c r="K1534" s="14">
        <v>0</v>
      </c>
      <c r="L1534" s="11">
        <v>0</v>
      </c>
      <c r="M1534" s="11">
        <v>0</v>
      </c>
      <c r="N1534" s="11">
        <v>2</v>
      </c>
      <c r="O1534" s="11">
        <v>1</v>
      </c>
      <c r="P1534" s="11">
        <v>0.3</v>
      </c>
      <c r="Q1534" s="11">
        <v>0</v>
      </c>
      <c r="R1534" s="6">
        <v>0</v>
      </c>
      <c r="S1534" s="11">
        <v>0</v>
      </c>
      <c r="T1534" s="11">
        <v>1</v>
      </c>
      <c r="U1534" s="11">
        <v>2</v>
      </c>
      <c r="V1534" s="11">
        <v>0</v>
      </c>
      <c r="W1534" s="11">
        <v>2</v>
      </c>
      <c r="X1534" s="11">
        <v>0</v>
      </c>
      <c r="Y1534" s="11">
        <v>1</v>
      </c>
      <c r="Z1534" s="11">
        <v>0</v>
      </c>
      <c r="AA1534" s="11">
        <v>0</v>
      </c>
      <c r="AB1534" s="11">
        <v>0</v>
      </c>
      <c r="AC1534" s="11">
        <v>0</v>
      </c>
      <c r="AD1534" s="11">
        <v>20</v>
      </c>
      <c r="AE1534" s="11">
        <v>1</v>
      </c>
      <c r="AF1534" s="11" t="s">
        <v>508</v>
      </c>
      <c r="AG1534" s="6">
        <v>1</v>
      </c>
      <c r="AH1534" s="6">
        <v>0</v>
      </c>
      <c r="AI1534" s="6">
        <v>0</v>
      </c>
      <c r="AJ1534" s="6">
        <v>0</v>
      </c>
      <c r="AK1534" s="11">
        <v>0</v>
      </c>
      <c r="AL1534" s="11">
        <v>0</v>
      </c>
      <c r="AM1534" s="11">
        <v>0</v>
      </c>
      <c r="AN1534" s="11">
        <v>0.5</v>
      </c>
      <c r="AO1534" s="11">
        <v>999999</v>
      </c>
      <c r="AP1534" s="11">
        <v>2</v>
      </c>
      <c r="AQ1534" s="11">
        <v>0</v>
      </c>
      <c r="AR1534" s="6">
        <v>0</v>
      </c>
      <c r="AS1534" s="11" t="s">
        <v>503</v>
      </c>
      <c r="AT1534" s="15" t="s">
        <v>214</v>
      </c>
      <c r="AU1534" s="11" t="s">
        <v>349</v>
      </c>
      <c r="AV1534" s="14">
        <v>10000007</v>
      </c>
      <c r="AW1534" s="14">
        <v>70405007</v>
      </c>
      <c r="AX1534" s="15" t="s">
        <v>230</v>
      </c>
      <c r="AY1534" s="15" t="s">
        <v>260</v>
      </c>
      <c r="AZ1534" s="13">
        <v>0</v>
      </c>
      <c r="BA1534" s="13">
        <v>0</v>
      </c>
      <c r="BB1534" s="37" t="s">
        <v>1944</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14">
        <v>79000011</v>
      </c>
      <c r="D1535" s="15" t="s">
        <v>1972</v>
      </c>
      <c r="E1535" s="14">
        <v>1</v>
      </c>
      <c r="F1535" s="14">
        <v>60010500</v>
      </c>
      <c r="G1535" s="14">
        <v>0</v>
      </c>
      <c r="H1535" s="13">
        <v>0</v>
      </c>
      <c r="I1535" s="14">
        <v>1</v>
      </c>
      <c r="J1535" s="14">
        <v>0</v>
      </c>
      <c r="K1535" s="14">
        <v>0</v>
      </c>
      <c r="L1535" s="14">
        <v>0</v>
      </c>
      <c r="M1535" s="14">
        <v>0</v>
      </c>
      <c r="N1535" s="11">
        <v>2</v>
      </c>
      <c r="O1535" s="14">
        <v>2</v>
      </c>
      <c r="P1535" s="14">
        <v>0.95</v>
      </c>
      <c r="Q1535" s="14">
        <v>0</v>
      </c>
      <c r="R1535" s="6">
        <v>0</v>
      </c>
      <c r="S1535" s="13">
        <v>0</v>
      </c>
      <c r="T1535" s="11">
        <v>1</v>
      </c>
      <c r="U1535" s="14">
        <v>2</v>
      </c>
      <c r="V1535" s="14">
        <v>0</v>
      </c>
      <c r="W1535" s="14">
        <v>0</v>
      </c>
      <c r="X1535" s="14">
        <v>0</v>
      </c>
      <c r="Y1535" s="14">
        <v>0</v>
      </c>
      <c r="Z1535" s="14">
        <v>0</v>
      </c>
      <c r="AA1535" s="14">
        <v>0</v>
      </c>
      <c r="AB1535" s="11">
        <v>0</v>
      </c>
      <c r="AC1535" s="14">
        <v>0</v>
      </c>
      <c r="AD1535" s="14">
        <v>20</v>
      </c>
      <c r="AE1535" s="14">
        <v>0</v>
      </c>
      <c r="AF1535" s="14">
        <v>0</v>
      </c>
      <c r="AG1535" s="6">
        <v>7</v>
      </c>
      <c r="AH1535" s="6">
        <v>0</v>
      </c>
      <c r="AI1535" s="6">
        <v>0</v>
      </c>
      <c r="AJ1535" s="6">
        <v>0</v>
      </c>
      <c r="AK1535" s="14">
        <v>0</v>
      </c>
      <c r="AL1535" s="14">
        <v>0</v>
      </c>
      <c r="AM1535" s="14">
        <v>0</v>
      </c>
      <c r="AN1535" s="14">
        <v>0</v>
      </c>
      <c r="AO1535" s="14">
        <v>1000</v>
      </c>
      <c r="AP1535" s="14">
        <v>0.5</v>
      </c>
      <c r="AQ1535" s="14">
        <v>0</v>
      </c>
      <c r="AR1535" s="6">
        <v>0</v>
      </c>
      <c r="AS1535" s="14">
        <v>83000001</v>
      </c>
      <c r="AT1535" s="15" t="s">
        <v>459</v>
      </c>
      <c r="AU1535" s="14">
        <v>0</v>
      </c>
      <c r="AV1535" s="14">
        <v>10007001</v>
      </c>
      <c r="AW1535" s="14">
        <v>0</v>
      </c>
      <c r="AX1535" s="15" t="s">
        <v>160</v>
      </c>
      <c r="AY1535" s="15" t="s">
        <v>158</v>
      </c>
      <c r="AZ1535" s="13">
        <v>0</v>
      </c>
      <c r="BA1535" s="13">
        <v>0</v>
      </c>
      <c r="BB1535" s="68" t="s">
        <v>1973</v>
      </c>
      <c r="BC1535" s="14">
        <v>0</v>
      </c>
      <c r="BD1535" s="11">
        <v>0</v>
      </c>
      <c r="BE1535" s="14">
        <v>0</v>
      </c>
      <c r="BF1535" s="14">
        <v>0</v>
      </c>
      <c r="BG1535" s="14">
        <v>0</v>
      </c>
      <c r="BH1535" s="14">
        <v>0</v>
      </c>
      <c r="BI1535" s="9">
        <v>0</v>
      </c>
      <c r="BJ1535" s="6">
        <v>0</v>
      </c>
      <c r="BK1535" s="6">
        <v>0</v>
      </c>
      <c r="BL1535" s="6">
        <v>0</v>
      </c>
      <c r="BM1535" s="6">
        <v>0</v>
      </c>
      <c r="BN1535" s="6">
        <v>0</v>
      </c>
      <c r="BO1535" s="6">
        <v>0</v>
      </c>
    </row>
    <row r="1536" spans="3:67" ht="20.100000000000001" customHeight="1">
      <c r="C1536" s="14">
        <v>79000012</v>
      </c>
      <c r="D1536" s="12" t="s">
        <v>468</v>
      </c>
      <c r="E1536" s="11">
        <v>2</v>
      </c>
      <c r="F1536" s="11">
        <v>61012301</v>
      </c>
      <c r="G1536" s="11">
        <v>0</v>
      </c>
      <c r="H1536" s="13">
        <v>0</v>
      </c>
      <c r="I1536" s="14">
        <v>1</v>
      </c>
      <c r="J1536" s="14">
        <v>0</v>
      </c>
      <c r="K1536" s="14">
        <v>0</v>
      </c>
      <c r="L1536" s="11">
        <v>0</v>
      </c>
      <c r="M1536" s="11">
        <v>0</v>
      </c>
      <c r="N1536" s="11">
        <v>2</v>
      </c>
      <c r="O1536" s="11">
        <v>1</v>
      </c>
      <c r="P1536" s="11">
        <v>0.5</v>
      </c>
      <c r="Q1536" s="11">
        <v>0</v>
      </c>
      <c r="R1536" s="6">
        <v>0</v>
      </c>
      <c r="S1536" s="11">
        <v>0</v>
      </c>
      <c r="T1536" s="11">
        <v>1</v>
      </c>
      <c r="U1536" s="11">
        <v>2</v>
      </c>
      <c r="V1536" s="11">
        <v>0</v>
      </c>
      <c r="W1536" s="11">
        <v>1.4</v>
      </c>
      <c r="X1536" s="11">
        <v>150</v>
      </c>
      <c r="Y1536" s="11">
        <v>1</v>
      </c>
      <c r="Z1536" s="11">
        <v>0</v>
      </c>
      <c r="AA1536" s="11">
        <v>0</v>
      </c>
      <c r="AB1536" s="11">
        <v>0</v>
      </c>
      <c r="AC1536" s="11">
        <v>0</v>
      </c>
      <c r="AD1536" s="11">
        <v>12</v>
      </c>
      <c r="AE1536" s="11">
        <v>2</v>
      </c>
      <c r="AF1536" s="11" t="s">
        <v>167</v>
      </c>
      <c r="AG1536" s="6">
        <v>0</v>
      </c>
      <c r="AH1536" s="6">
        <v>2</v>
      </c>
      <c r="AI1536" s="6">
        <v>0</v>
      </c>
      <c r="AJ1536" s="6">
        <v>1.5</v>
      </c>
      <c r="AK1536" s="11">
        <v>0</v>
      </c>
      <c r="AL1536" s="11">
        <v>0</v>
      </c>
      <c r="AM1536" s="11">
        <v>0</v>
      </c>
      <c r="AN1536" s="11">
        <v>1.5</v>
      </c>
      <c r="AO1536" s="11">
        <v>1200</v>
      </c>
      <c r="AP1536" s="11">
        <v>1</v>
      </c>
      <c r="AQ1536" s="11">
        <v>15</v>
      </c>
      <c r="AR1536" s="6">
        <v>0</v>
      </c>
      <c r="AS1536" s="11" t="s">
        <v>158</v>
      </c>
      <c r="AT1536" s="12" t="s">
        <v>197</v>
      </c>
      <c r="AU1536" s="11" t="s">
        <v>169</v>
      </c>
      <c r="AV1536" s="14">
        <v>10000011</v>
      </c>
      <c r="AW1536" s="14">
        <v>70404001</v>
      </c>
      <c r="AX1536" s="12" t="s">
        <v>170</v>
      </c>
      <c r="AY1536" s="11">
        <v>0</v>
      </c>
      <c r="AZ1536" s="13">
        <v>0</v>
      </c>
      <c r="BA1536" s="13">
        <v>0</v>
      </c>
      <c r="BB1536" s="37" t="s">
        <v>481</v>
      </c>
      <c r="BC1536" s="11">
        <v>0</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79001001</v>
      </c>
      <c r="D1537" s="12" t="s">
        <v>671</v>
      </c>
      <c r="E1537" s="14">
        <v>1</v>
      </c>
      <c r="F1537" s="11">
        <v>60010100</v>
      </c>
      <c r="G1537" s="14">
        <v>0</v>
      </c>
      <c r="H1537" s="13">
        <v>0</v>
      </c>
      <c r="I1537" s="14">
        <v>1</v>
      </c>
      <c r="J1537" s="14">
        <v>0</v>
      </c>
      <c r="K1537" s="14">
        <v>0</v>
      </c>
      <c r="L1537" s="11">
        <v>0</v>
      </c>
      <c r="M1537" s="11">
        <v>0</v>
      </c>
      <c r="N1537" s="55">
        <v>2</v>
      </c>
      <c r="O1537" s="11">
        <v>1</v>
      </c>
      <c r="P1537" s="11">
        <v>1</v>
      </c>
      <c r="Q1537" s="11">
        <v>0</v>
      </c>
      <c r="R1537" s="6">
        <v>0</v>
      </c>
      <c r="S1537" s="11">
        <v>0</v>
      </c>
      <c r="T1537" s="11">
        <v>1</v>
      </c>
      <c r="U1537" s="11">
        <v>2</v>
      </c>
      <c r="V1537" s="11">
        <v>0</v>
      </c>
      <c r="W1537" s="11">
        <v>2</v>
      </c>
      <c r="X1537" s="11">
        <v>0</v>
      </c>
      <c r="Y1537" s="11">
        <v>1</v>
      </c>
      <c r="Z1537" s="11">
        <v>0</v>
      </c>
      <c r="AA1537" s="11">
        <v>0</v>
      </c>
      <c r="AB1537" s="11">
        <v>0</v>
      </c>
      <c r="AC1537" s="11">
        <v>0</v>
      </c>
      <c r="AD1537" s="11">
        <v>3</v>
      </c>
      <c r="AE1537" s="11">
        <v>2</v>
      </c>
      <c r="AF1537" s="11" t="s">
        <v>167</v>
      </c>
      <c r="AG1537" s="6">
        <v>0</v>
      </c>
      <c r="AH1537" s="6">
        <v>2</v>
      </c>
      <c r="AI1537" s="6">
        <v>0</v>
      </c>
      <c r="AJ1537" s="6">
        <v>1.5</v>
      </c>
      <c r="AK1537" s="11">
        <v>0</v>
      </c>
      <c r="AL1537" s="11">
        <v>0</v>
      </c>
      <c r="AM1537" s="11">
        <v>0</v>
      </c>
      <c r="AN1537" s="11">
        <v>1.5</v>
      </c>
      <c r="AO1537" s="11">
        <v>10000</v>
      </c>
      <c r="AP1537" s="11">
        <v>1</v>
      </c>
      <c r="AQ1537" s="11">
        <v>5</v>
      </c>
      <c r="AR1537" s="6">
        <v>0</v>
      </c>
      <c r="AS1537" s="11" t="s">
        <v>158</v>
      </c>
      <c r="AT1537" s="15" t="s">
        <v>398</v>
      </c>
      <c r="AU1537" s="11" t="s">
        <v>349</v>
      </c>
      <c r="AV1537" s="14">
        <v>10000007</v>
      </c>
      <c r="AW1537" s="14">
        <v>70302003</v>
      </c>
      <c r="AX1537" s="15" t="s">
        <v>380</v>
      </c>
      <c r="AY1537" s="13">
        <v>0</v>
      </c>
      <c r="AZ1537" s="13">
        <v>0</v>
      </c>
      <c r="BA1537" s="13">
        <v>0</v>
      </c>
      <c r="BB1537" s="37" t="s">
        <v>630</v>
      </c>
      <c r="BC1537" s="11">
        <v>1</v>
      </c>
      <c r="BD1537" s="11">
        <v>0</v>
      </c>
      <c r="BE1537" s="11">
        <v>0</v>
      </c>
      <c r="BF1537" s="11">
        <v>0</v>
      </c>
      <c r="BG1537" s="11">
        <v>0</v>
      </c>
      <c r="BH1537" s="11">
        <v>0</v>
      </c>
      <c r="BI1537" s="9">
        <v>0</v>
      </c>
      <c r="BJ1537" s="6">
        <v>0</v>
      </c>
      <c r="BK1537" s="6">
        <v>0</v>
      </c>
      <c r="BL1537" s="6">
        <v>0</v>
      </c>
      <c r="BM1537" s="6">
        <v>0</v>
      </c>
      <c r="BN1537" s="6">
        <v>0</v>
      </c>
      <c r="BO1537" s="6">
        <v>0</v>
      </c>
    </row>
    <row r="1538" spans="3:67" ht="19.5" customHeight="1">
      <c r="C1538" s="14">
        <v>79002001</v>
      </c>
      <c r="D1538" s="12" t="s">
        <v>620</v>
      </c>
      <c r="E1538" s="14">
        <v>1</v>
      </c>
      <c r="F1538" s="11">
        <v>60010100</v>
      </c>
      <c r="G1538" s="14">
        <v>0</v>
      </c>
      <c r="H1538" s="13">
        <v>0</v>
      </c>
      <c r="I1538" s="14">
        <v>1</v>
      </c>
      <c r="J1538" s="14">
        <v>0</v>
      </c>
      <c r="K1538" s="14">
        <v>0</v>
      </c>
      <c r="L1538" s="11">
        <v>0</v>
      </c>
      <c r="M1538" s="11">
        <v>0</v>
      </c>
      <c r="N1538" s="55">
        <v>2</v>
      </c>
      <c r="O1538" s="11">
        <v>2</v>
      </c>
      <c r="P1538" s="11">
        <v>0.9</v>
      </c>
      <c r="Q1538" s="11">
        <v>0</v>
      </c>
      <c r="R1538" s="6">
        <v>101</v>
      </c>
      <c r="S1538" s="11">
        <v>0</v>
      </c>
      <c r="T1538" s="11">
        <v>1</v>
      </c>
      <c r="U1538" s="11">
        <v>2</v>
      </c>
      <c r="V1538" s="11">
        <v>0</v>
      </c>
      <c r="W1538" s="11">
        <v>3</v>
      </c>
      <c r="X1538" s="11">
        <v>0</v>
      </c>
      <c r="Y1538" s="11">
        <v>1</v>
      </c>
      <c r="Z1538" s="11">
        <v>0</v>
      </c>
      <c r="AA1538" s="11">
        <v>0</v>
      </c>
      <c r="AB1538" s="11">
        <v>0</v>
      </c>
      <c r="AC1538" s="11">
        <v>0</v>
      </c>
      <c r="AD1538" s="11">
        <v>10</v>
      </c>
      <c r="AE1538" s="11">
        <v>1</v>
      </c>
      <c r="AF1538" s="11" t="s">
        <v>392</v>
      </c>
      <c r="AG1538" s="6">
        <v>1</v>
      </c>
      <c r="AH1538" s="6">
        <v>1</v>
      </c>
      <c r="AI1538" s="6">
        <v>0</v>
      </c>
      <c r="AJ1538" s="6">
        <v>3</v>
      </c>
      <c r="AK1538" s="11">
        <v>0</v>
      </c>
      <c r="AL1538" s="11">
        <v>0</v>
      </c>
      <c r="AM1538" s="11">
        <v>0</v>
      </c>
      <c r="AN1538" s="11">
        <v>3</v>
      </c>
      <c r="AO1538" s="11">
        <v>5000</v>
      </c>
      <c r="AP1538" s="11">
        <v>2.5</v>
      </c>
      <c r="AQ1538" s="11">
        <v>0</v>
      </c>
      <c r="AR1538" s="6">
        <v>0</v>
      </c>
      <c r="AS1538" s="11" t="s">
        <v>426</v>
      </c>
      <c r="AT1538" s="15" t="s">
        <v>197</v>
      </c>
      <c r="AU1538" s="11" t="s">
        <v>349</v>
      </c>
      <c r="AV1538" s="14">
        <v>10000007</v>
      </c>
      <c r="AW1538" s="14">
        <v>70403003</v>
      </c>
      <c r="AX1538" s="12" t="s">
        <v>160</v>
      </c>
      <c r="AY1538" s="11">
        <v>0</v>
      </c>
      <c r="AZ1538" s="13">
        <v>0</v>
      </c>
      <c r="BA1538" s="13">
        <v>0</v>
      </c>
      <c r="BB1538" s="37" t="s">
        <v>1913</v>
      </c>
      <c r="BC1538" s="11">
        <v>0</v>
      </c>
      <c r="BD1538" s="11">
        <v>0</v>
      </c>
      <c r="BE1538" s="11">
        <v>0</v>
      </c>
      <c r="BF1538" s="11">
        <v>0</v>
      </c>
      <c r="BG1538" s="11">
        <v>0</v>
      </c>
      <c r="BH1538" s="11">
        <v>0</v>
      </c>
      <c r="BI1538" s="9">
        <v>0</v>
      </c>
      <c r="BJ1538" s="6">
        <v>0</v>
      </c>
      <c r="BK1538" s="6">
        <v>0</v>
      </c>
      <c r="BL1538" s="6">
        <v>0</v>
      </c>
      <c r="BM1538" s="6">
        <v>0</v>
      </c>
      <c r="BN1538" s="6">
        <v>0</v>
      </c>
      <c r="BO1538" s="6">
        <v>0</v>
      </c>
    </row>
    <row r="1539" spans="3:67" ht="20.100000000000001" customHeight="1">
      <c r="C1539" s="14">
        <v>79003001</v>
      </c>
      <c r="D1539" s="12" t="s">
        <v>430</v>
      </c>
      <c r="E1539" s="11">
        <v>1</v>
      </c>
      <c r="F1539" s="11">
        <v>60010100</v>
      </c>
      <c r="G1539" s="14">
        <v>0</v>
      </c>
      <c r="H1539" s="13">
        <v>0</v>
      </c>
      <c r="I1539" s="14">
        <v>1</v>
      </c>
      <c r="J1539" s="14">
        <v>0</v>
      </c>
      <c r="K1539" s="14">
        <v>0</v>
      </c>
      <c r="L1539" s="11">
        <v>0</v>
      </c>
      <c r="M1539" s="11">
        <v>0</v>
      </c>
      <c r="N1539" s="11">
        <v>2</v>
      </c>
      <c r="O1539" s="11">
        <v>1</v>
      </c>
      <c r="P1539" s="11">
        <v>0.5</v>
      </c>
      <c r="Q1539" s="11">
        <v>0</v>
      </c>
      <c r="R1539" s="6">
        <v>0</v>
      </c>
      <c r="S1539" s="11">
        <v>0</v>
      </c>
      <c r="T1539" s="11">
        <v>1</v>
      </c>
      <c r="U1539" s="11">
        <v>2</v>
      </c>
      <c r="V1539" s="11">
        <v>0</v>
      </c>
      <c r="W1539" s="11">
        <v>3</v>
      </c>
      <c r="X1539" s="11">
        <v>0</v>
      </c>
      <c r="Y1539" s="11">
        <v>0</v>
      </c>
      <c r="Z1539" s="11">
        <v>0</v>
      </c>
      <c r="AA1539" s="11">
        <v>0</v>
      </c>
      <c r="AB1539" s="11">
        <v>0</v>
      </c>
      <c r="AC1539" s="11">
        <v>0</v>
      </c>
      <c r="AD1539" s="11">
        <v>10</v>
      </c>
      <c r="AE1539" s="11">
        <v>1</v>
      </c>
      <c r="AF1539" s="11">
        <v>3</v>
      </c>
      <c r="AG1539" s="6">
        <v>6</v>
      </c>
      <c r="AH1539" s="6">
        <v>1</v>
      </c>
      <c r="AI1539" s="6">
        <v>0</v>
      </c>
      <c r="AJ1539" s="6">
        <v>1.5</v>
      </c>
      <c r="AK1539" s="11">
        <v>0</v>
      </c>
      <c r="AL1539" s="11">
        <v>0</v>
      </c>
      <c r="AM1539" s="11">
        <v>0</v>
      </c>
      <c r="AN1539" s="11">
        <v>3</v>
      </c>
      <c r="AO1539" s="11">
        <v>5000</v>
      </c>
      <c r="AP1539" s="11">
        <v>3</v>
      </c>
      <c r="AQ1539" s="11">
        <v>0</v>
      </c>
      <c r="AR1539" s="6">
        <v>0</v>
      </c>
      <c r="AS1539" s="11" t="s">
        <v>158</v>
      </c>
      <c r="AT1539" s="15" t="s">
        <v>197</v>
      </c>
      <c r="AU1539" s="11" t="s">
        <v>349</v>
      </c>
      <c r="AV1539" s="14">
        <v>10000007</v>
      </c>
      <c r="AW1539" s="14">
        <v>70103003</v>
      </c>
      <c r="AX1539" s="12" t="s">
        <v>160</v>
      </c>
      <c r="AY1539" s="11" t="s">
        <v>1967</v>
      </c>
      <c r="AZ1539" s="13">
        <v>0</v>
      </c>
      <c r="BA1539" s="13">
        <v>0</v>
      </c>
      <c r="BB1539" s="37" t="s">
        <v>432</v>
      </c>
      <c r="BC1539" s="11">
        <v>0</v>
      </c>
      <c r="BD1539" s="11">
        <v>0</v>
      </c>
      <c r="BE1539" s="11">
        <v>0</v>
      </c>
      <c r="BF1539" s="11">
        <v>0</v>
      </c>
      <c r="BG1539" s="11">
        <v>0</v>
      </c>
      <c r="BH1539" s="11">
        <v>0</v>
      </c>
      <c r="BI1539" s="9">
        <v>0</v>
      </c>
      <c r="BJ1539" s="6">
        <v>0</v>
      </c>
      <c r="BK1539" s="6">
        <v>0</v>
      </c>
      <c r="BL1539" s="6">
        <v>0</v>
      </c>
      <c r="BM1539" s="6">
        <v>0</v>
      </c>
      <c r="BN1539" s="6">
        <v>0</v>
      </c>
      <c r="BO1539" s="6">
        <v>0</v>
      </c>
    </row>
    <row r="1540" spans="3:67" ht="19.5" customHeight="1">
      <c r="C1540" s="14">
        <v>79003002</v>
      </c>
      <c r="D1540" s="12" t="s">
        <v>639</v>
      </c>
      <c r="E1540" s="14">
        <v>1</v>
      </c>
      <c r="F1540" s="11">
        <v>60010100</v>
      </c>
      <c r="G1540" s="14">
        <v>0</v>
      </c>
      <c r="H1540" s="13">
        <v>0</v>
      </c>
      <c r="I1540" s="14">
        <v>1</v>
      </c>
      <c r="J1540" s="14">
        <v>0</v>
      </c>
      <c r="K1540" s="14">
        <v>0</v>
      </c>
      <c r="L1540" s="11">
        <v>0</v>
      </c>
      <c r="M1540" s="11">
        <v>0</v>
      </c>
      <c r="N1540" s="55">
        <v>2</v>
      </c>
      <c r="O1540" s="11">
        <v>1</v>
      </c>
      <c r="P1540" s="11">
        <v>0.25</v>
      </c>
      <c r="Q1540" s="11">
        <v>0</v>
      </c>
      <c r="R1540" s="6">
        <v>101</v>
      </c>
      <c r="S1540" s="11">
        <v>0</v>
      </c>
      <c r="T1540" s="11">
        <v>1</v>
      </c>
      <c r="U1540" s="11">
        <v>2</v>
      </c>
      <c r="V1540" s="11">
        <v>0</v>
      </c>
      <c r="W1540" s="11">
        <v>1.5</v>
      </c>
      <c r="X1540" s="11">
        <v>0</v>
      </c>
      <c r="Y1540" s="11">
        <v>1</v>
      </c>
      <c r="Z1540" s="11">
        <v>0</v>
      </c>
      <c r="AA1540" s="11">
        <v>0</v>
      </c>
      <c r="AB1540" s="11">
        <v>0</v>
      </c>
      <c r="AC1540" s="11">
        <v>0</v>
      </c>
      <c r="AD1540" s="11">
        <v>15</v>
      </c>
      <c r="AE1540" s="11">
        <v>1</v>
      </c>
      <c r="AF1540" s="11" t="s">
        <v>508</v>
      </c>
      <c r="AG1540" s="6">
        <v>0</v>
      </c>
      <c r="AH1540" s="6">
        <v>0</v>
      </c>
      <c r="AI1540" s="6">
        <v>0</v>
      </c>
      <c r="AJ1540" s="6">
        <v>0</v>
      </c>
      <c r="AK1540" s="11">
        <v>0</v>
      </c>
      <c r="AL1540" s="11">
        <v>0</v>
      </c>
      <c r="AM1540" s="11">
        <v>0</v>
      </c>
      <c r="AN1540" s="11">
        <v>0.5</v>
      </c>
      <c r="AO1540" s="11">
        <v>100000</v>
      </c>
      <c r="AP1540" s="11">
        <v>0.5</v>
      </c>
      <c r="AQ1540" s="11">
        <v>0</v>
      </c>
      <c r="AR1540" s="6">
        <v>0</v>
      </c>
      <c r="AS1540" s="186" t="s">
        <v>587</v>
      </c>
      <c r="AT1540" s="15" t="s">
        <v>214</v>
      </c>
      <c r="AU1540" s="11" t="s">
        <v>349</v>
      </c>
      <c r="AV1540" s="14">
        <v>10000007</v>
      </c>
      <c r="AW1540" s="14">
        <v>70202004</v>
      </c>
      <c r="AX1540" s="15" t="s">
        <v>230</v>
      </c>
      <c r="AY1540" s="15" t="s">
        <v>260</v>
      </c>
      <c r="AZ1540" s="13">
        <v>0</v>
      </c>
      <c r="BA1540" s="13">
        <v>0</v>
      </c>
      <c r="BB1540" s="37" t="s">
        <v>1965</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14">
        <v>80000001</v>
      </c>
      <c r="D1541" s="12" t="s">
        <v>1990</v>
      </c>
      <c r="E1541" s="11">
        <v>1</v>
      </c>
      <c r="F1541" s="11">
        <v>80000001</v>
      </c>
      <c r="G1541" s="14">
        <v>0</v>
      </c>
      <c r="H1541" s="13">
        <v>0</v>
      </c>
      <c r="I1541" s="14">
        <v>1</v>
      </c>
      <c r="J1541" s="14">
        <v>0</v>
      </c>
      <c r="K1541" s="14">
        <v>0</v>
      </c>
      <c r="L1541" s="11">
        <v>0</v>
      </c>
      <c r="M1541" s="11">
        <v>0</v>
      </c>
      <c r="N1541" s="11">
        <v>1</v>
      </c>
      <c r="O1541" s="11">
        <v>0</v>
      </c>
      <c r="P1541" s="11">
        <v>0</v>
      </c>
      <c r="Q1541" s="11">
        <v>0</v>
      </c>
      <c r="R1541" s="6">
        <v>0</v>
      </c>
      <c r="S1541" s="11">
        <v>0</v>
      </c>
      <c r="T1541" s="11">
        <v>1</v>
      </c>
      <c r="U1541" s="11">
        <v>2</v>
      </c>
      <c r="V1541" s="11">
        <v>0</v>
      </c>
      <c r="W1541" s="11">
        <v>1.2</v>
      </c>
      <c r="X1541" s="11">
        <v>100</v>
      </c>
      <c r="Y1541" s="11">
        <v>0</v>
      </c>
      <c r="Z1541" s="11">
        <v>0</v>
      </c>
      <c r="AA1541" s="11">
        <v>0</v>
      </c>
      <c r="AB1541" s="11">
        <v>0</v>
      </c>
      <c r="AC1541" s="11">
        <v>0</v>
      </c>
      <c r="AD1541" s="11">
        <v>9</v>
      </c>
      <c r="AE1541" s="11">
        <v>2</v>
      </c>
      <c r="AF1541" s="11" t="s">
        <v>167</v>
      </c>
      <c r="AG1541" s="6">
        <v>2</v>
      </c>
      <c r="AH1541" s="6">
        <v>2</v>
      </c>
      <c r="AI1541" s="6">
        <v>0</v>
      </c>
      <c r="AJ1541" s="6">
        <v>1.5</v>
      </c>
      <c r="AK1541" s="11">
        <v>0</v>
      </c>
      <c r="AL1541" s="11">
        <v>0</v>
      </c>
      <c r="AM1541" s="11">
        <v>0</v>
      </c>
      <c r="AN1541" s="11">
        <v>1</v>
      </c>
      <c r="AO1541" s="11">
        <v>3000</v>
      </c>
      <c r="AP1541" s="11">
        <v>0.5</v>
      </c>
      <c r="AQ1541" s="11">
        <v>0</v>
      </c>
      <c r="AR1541" s="6">
        <v>0</v>
      </c>
      <c r="AS1541" s="11" t="s">
        <v>158</v>
      </c>
      <c r="AT1541" s="12" t="s">
        <v>214</v>
      </c>
      <c r="AU1541" s="11">
        <v>0</v>
      </c>
      <c r="AV1541" s="14">
        <v>0</v>
      </c>
      <c r="AW1541" s="14">
        <v>0</v>
      </c>
      <c r="AX1541" s="12" t="s">
        <v>160</v>
      </c>
      <c r="AY1541" s="11" t="s">
        <v>1991</v>
      </c>
      <c r="AZ1541" s="13">
        <v>0</v>
      </c>
      <c r="BA1541" s="13">
        <v>0</v>
      </c>
      <c r="BB1541" s="37" t="s">
        <v>1992</v>
      </c>
      <c r="BC1541" s="11">
        <v>0</v>
      </c>
      <c r="BD1541" s="11">
        <v>0</v>
      </c>
      <c r="BE1541" s="11">
        <v>0</v>
      </c>
      <c r="BF1541" s="11">
        <v>0</v>
      </c>
      <c r="BG1541" s="11">
        <v>0</v>
      </c>
      <c r="BH1541" s="11">
        <v>0</v>
      </c>
      <c r="BI1541" s="9">
        <v>0</v>
      </c>
      <c r="BJ1541" s="6">
        <v>0</v>
      </c>
      <c r="BK1541" s="6">
        <v>0</v>
      </c>
      <c r="BL1541" s="6">
        <v>0</v>
      </c>
      <c r="BM1541" s="6">
        <v>0</v>
      </c>
      <c r="BN1541" s="6">
        <v>0</v>
      </c>
      <c r="BO1541" s="6">
        <v>0</v>
      </c>
    </row>
    <row r="1542" spans="3:67" ht="20.100000000000001" customHeight="1">
      <c r="C1542" s="14">
        <v>80000002</v>
      </c>
      <c r="D1542" s="12" t="s">
        <v>1993</v>
      </c>
      <c r="E1542" s="11">
        <v>1</v>
      </c>
      <c r="F1542" s="11">
        <v>80000001</v>
      </c>
      <c r="G1542" s="14">
        <v>0</v>
      </c>
      <c r="H1542" s="13">
        <v>0</v>
      </c>
      <c r="I1542" s="14">
        <v>1</v>
      </c>
      <c r="J1542" s="14">
        <v>0</v>
      </c>
      <c r="K1542" s="14">
        <v>0</v>
      </c>
      <c r="L1542" s="11">
        <v>0</v>
      </c>
      <c r="M1542" s="11">
        <v>0</v>
      </c>
      <c r="N1542" s="11">
        <v>1</v>
      </c>
      <c r="O1542" s="11">
        <v>0</v>
      </c>
      <c r="P1542" s="11">
        <v>0</v>
      </c>
      <c r="Q1542" s="11">
        <v>0</v>
      </c>
      <c r="R1542" s="6">
        <v>0</v>
      </c>
      <c r="S1542" s="11">
        <v>0</v>
      </c>
      <c r="T1542" s="11">
        <v>1</v>
      </c>
      <c r="U1542" s="11">
        <v>2</v>
      </c>
      <c r="V1542" s="11">
        <v>0</v>
      </c>
      <c r="W1542" s="11">
        <v>1.2</v>
      </c>
      <c r="X1542" s="11">
        <v>100</v>
      </c>
      <c r="Y1542" s="11">
        <v>0</v>
      </c>
      <c r="Z1542" s="11">
        <v>0</v>
      </c>
      <c r="AA1542" s="11">
        <v>0</v>
      </c>
      <c r="AB1542" s="11">
        <v>0</v>
      </c>
      <c r="AC1542" s="11">
        <v>0</v>
      </c>
      <c r="AD1542" s="11">
        <v>9</v>
      </c>
      <c r="AE1542" s="11">
        <v>2</v>
      </c>
      <c r="AF1542" s="11" t="s">
        <v>167</v>
      </c>
      <c r="AG1542" s="6">
        <v>2</v>
      </c>
      <c r="AH1542" s="6">
        <v>2</v>
      </c>
      <c r="AI1542" s="6">
        <v>0</v>
      </c>
      <c r="AJ1542" s="6">
        <v>1.5</v>
      </c>
      <c r="AK1542" s="11">
        <v>0</v>
      </c>
      <c r="AL1542" s="11">
        <v>0</v>
      </c>
      <c r="AM1542" s="11">
        <v>0</v>
      </c>
      <c r="AN1542" s="11">
        <v>1</v>
      </c>
      <c r="AO1542" s="11">
        <v>3000</v>
      </c>
      <c r="AP1542" s="11">
        <v>0.5</v>
      </c>
      <c r="AQ1542" s="11">
        <v>0</v>
      </c>
      <c r="AR1542" s="6">
        <v>0</v>
      </c>
      <c r="AS1542" s="11" t="s">
        <v>158</v>
      </c>
      <c r="AT1542" s="12" t="s">
        <v>214</v>
      </c>
      <c r="AU1542" s="11">
        <v>0</v>
      </c>
      <c r="AV1542" s="14">
        <v>0</v>
      </c>
      <c r="AW1542" s="14">
        <v>0</v>
      </c>
      <c r="AX1542" s="12" t="s">
        <v>160</v>
      </c>
      <c r="AY1542" s="11" t="s">
        <v>1991</v>
      </c>
      <c r="AZ1542" s="13">
        <v>0</v>
      </c>
      <c r="BA1542" s="13">
        <v>0</v>
      </c>
      <c r="BB1542" s="37" t="s">
        <v>352</v>
      </c>
      <c r="BC1542" s="11">
        <v>0</v>
      </c>
      <c r="BD1542" s="11">
        <v>0</v>
      </c>
      <c r="BE1542" s="11">
        <v>0</v>
      </c>
      <c r="BF1542" s="11">
        <v>0</v>
      </c>
      <c r="BG1542" s="11">
        <v>0</v>
      </c>
      <c r="BH1542" s="11">
        <v>0</v>
      </c>
      <c r="BI1542" s="9">
        <v>0</v>
      </c>
      <c r="BJ1542" s="6">
        <v>0</v>
      </c>
      <c r="BK1542" s="6">
        <v>0</v>
      </c>
      <c r="BL1542" s="6">
        <v>0</v>
      </c>
      <c r="BM1542" s="6">
        <v>0</v>
      </c>
      <c r="BN1542" s="6">
        <v>0</v>
      </c>
      <c r="BO1542" s="6">
        <v>0</v>
      </c>
    </row>
    <row r="1543" spans="3:67" ht="20.100000000000001" customHeight="1">
      <c r="C1543" s="14">
        <v>80000003</v>
      </c>
      <c r="D1543" s="12" t="s">
        <v>1994</v>
      </c>
      <c r="E1543" s="11">
        <v>1</v>
      </c>
      <c r="F1543" s="11">
        <v>80000001</v>
      </c>
      <c r="G1543" s="14">
        <v>0</v>
      </c>
      <c r="H1543" s="13">
        <v>0</v>
      </c>
      <c r="I1543" s="14">
        <v>1</v>
      </c>
      <c r="J1543" s="14">
        <v>0</v>
      </c>
      <c r="K1543" s="14">
        <v>0</v>
      </c>
      <c r="L1543" s="11">
        <v>0</v>
      </c>
      <c r="M1543" s="11">
        <v>0</v>
      </c>
      <c r="N1543" s="11">
        <v>1</v>
      </c>
      <c r="O1543" s="11">
        <v>0</v>
      </c>
      <c r="P1543" s="11">
        <v>0</v>
      </c>
      <c r="Q1543" s="11">
        <v>0</v>
      </c>
      <c r="R1543" s="6">
        <v>0</v>
      </c>
      <c r="S1543" s="11">
        <v>0</v>
      </c>
      <c r="T1543" s="11">
        <v>1</v>
      </c>
      <c r="U1543" s="11">
        <v>2</v>
      </c>
      <c r="V1543" s="11">
        <v>0</v>
      </c>
      <c r="W1543" s="11">
        <v>1.2</v>
      </c>
      <c r="X1543" s="11">
        <v>100</v>
      </c>
      <c r="Y1543" s="11">
        <v>0</v>
      </c>
      <c r="Z1543" s="11">
        <v>0</v>
      </c>
      <c r="AA1543" s="11">
        <v>0</v>
      </c>
      <c r="AB1543" s="11">
        <v>0</v>
      </c>
      <c r="AC1543" s="11">
        <v>0</v>
      </c>
      <c r="AD1543" s="11">
        <v>9</v>
      </c>
      <c r="AE1543" s="11">
        <v>2</v>
      </c>
      <c r="AF1543" s="11" t="s">
        <v>167</v>
      </c>
      <c r="AG1543" s="6">
        <v>2</v>
      </c>
      <c r="AH1543" s="6">
        <v>2</v>
      </c>
      <c r="AI1543" s="6">
        <v>0</v>
      </c>
      <c r="AJ1543" s="6">
        <v>1.5</v>
      </c>
      <c r="AK1543" s="11">
        <v>0</v>
      </c>
      <c r="AL1543" s="11">
        <v>0</v>
      </c>
      <c r="AM1543" s="11">
        <v>0</v>
      </c>
      <c r="AN1543" s="11">
        <v>1</v>
      </c>
      <c r="AO1543" s="11">
        <v>3000</v>
      </c>
      <c r="AP1543" s="11">
        <v>0.5</v>
      </c>
      <c r="AQ1543" s="11">
        <v>0</v>
      </c>
      <c r="AR1543" s="6">
        <v>0</v>
      </c>
      <c r="AS1543" s="11" t="s">
        <v>158</v>
      </c>
      <c r="AT1543" s="12" t="s">
        <v>214</v>
      </c>
      <c r="AU1543" s="11">
        <v>0</v>
      </c>
      <c r="AV1543" s="14">
        <v>0</v>
      </c>
      <c r="AW1543" s="14">
        <v>0</v>
      </c>
      <c r="AX1543" s="12" t="s">
        <v>160</v>
      </c>
      <c r="AY1543" s="11" t="s">
        <v>1991</v>
      </c>
      <c r="AZ1543" s="13">
        <v>0</v>
      </c>
      <c r="BA1543" s="13">
        <v>0</v>
      </c>
      <c r="BB1543" s="37" t="s">
        <v>1995</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20.100000000000001" customHeight="1">
      <c r="C1544" s="14">
        <v>80000004</v>
      </c>
      <c r="D1544" s="12" t="s">
        <v>1996</v>
      </c>
      <c r="E1544" s="11">
        <v>1</v>
      </c>
      <c r="F1544" s="11">
        <v>80000001</v>
      </c>
      <c r="G1544" s="14">
        <v>0</v>
      </c>
      <c r="H1544" s="13">
        <v>0</v>
      </c>
      <c r="I1544" s="14">
        <v>1</v>
      </c>
      <c r="J1544" s="14">
        <v>0</v>
      </c>
      <c r="K1544" s="14">
        <v>0</v>
      </c>
      <c r="L1544" s="11">
        <v>0</v>
      </c>
      <c r="M1544" s="11">
        <v>0</v>
      </c>
      <c r="N1544" s="11">
        <v>1</v>
      </c>
      <c r="O1544" s="11">
        <v>0</v>
      </c>
      <c r="P1544" s="11">
        <v>0</v>
      </c>
      <c r="Q1544" s="11">
        <v>0</v>
      </c>
      <c r="R1544" s="6">
        <v>0</v>
      </c>
      <c r="S1544" s="11">
        <v>0</v>
      </c>
      <c r="T1544" s="11">
        <v>1</v>
      </c>
      <c r="U1544" s="11">
        <v>2</v>
      </c>
      <c r="V1544" s="11">
        <v>0</v>
      </c>
      <c r="W1544" s="11">
        <v>1.2</v>
      </c>
      <c r="X1544" s="11">
        <v>100</v>
      </c>
      <c r="Y1544" s="11">
        <v>0</v>
      </c>
      <c r="Z1544" s="11">
        <v>0</v>
      </c>
      <c r="AA1544" s="11">
        <v>0</v>
      </c>
      <c r="AB1544" s="11">
        <v>0</v>
      </c>
      <c r="AC1544" s="11">
        <v>0</v>
      </c>
      <c r="AD1544" s="11">
        <v>9</v>
      </c>
      <c r="AE1544" s="11">
        <v>2</v>
      </c>
      <c r="AF1544" s="11" t="s">
        <v>167</v>
      </c>
      <c r="AG1544" s="6">
        <v>2</v>
      </c>
      <c r="AH1544" s="6">
        <v>2</v>
      </c>
      <c r="AI1544" s="6">
        <v>0</v>
      </c>
      <c r="AJ1544" s="6">
        <v>1.5</v>
      </c>
      <c r="AK1544" s="11">
        <v>0</v>
      </c>
      <c r="AL1544" s="11">
        <v>0</v>
      </c>
      <c r="AM1544" s="11">
        <v>0</v>
      </c>
      <c r="AN1544" s="11">
        <v>1</v>
      </c>
      <c r="AO1544" s="11">
        <v>3000</v>
      </c>
      <c r="AP1544" s="11">
        <v>0.5</v>
      </c>
      <c r="AQ1544" s="11">
        <v>0</v>
      </c>
      <c r="AR1544" s="6">
        <v>0</v>
      </c>
      <c r="AS1544" s="11" t="s">
        <v>158</v>
      </c>
      <c r="AT1544" s="12" t="s">
        <v>214</v>
      </c>
      <c r="AU1544" s="11">
        <v>0</v>
      </c>
      <c r="AV1544" s="14">
        <v>0</v>
      </c>
      <c r="AW1544" s="14">
        <v>0</v>
      </c>
      <c r="AX1544" s="12" t="s">
        <v>160</v>
      </c>
      <c r="AY1544" s="11" t="s">
        <v>1991</v>
      </c>
      <c r="AZ1544" s="13">
        <v>0</v>
      </c>
      <c r="BA1544" s="13">
        <v>0</v>
      </c>
      <c r="BB1544" s="37" t="s">
        <v>1997</v>
      </c>
      <c r="BC1544" s="11">
        <v>0</v>
      </c>
      <c r="BD1544" s="11">
        <v>0</v>
      </c>
      <c r="BE1544" s="11">
        <v>0</v>
      </c>
      <c r="BF1544" s="11">
        <v>0</v>
      </c>
      <c r="BG1544" s="11">
        <v>0</v>
      </c>
      <c r="BH1544" s="11">
        <v>0</v>
      </c>
      <c r="BI1544" s="9">
        <v>0</v>
      </c>
      <c r="BJ1544" s="6">
        <v>0</v>
      </c>
      <c r="BK1544" s="6">
        <v>0</v>
      </c>
      <c r="BL1544" s="6">
        <v>0</v>
      </c>
      <c r="BM1544" s="6">
        <v>0</v>
      </c>
      <c r="BN1544" s="6">
        <v>0</v>
      </c>
      <c r="BO1544" s="6">
        <v>0</v>
      </c>
    </row>
    <row r="1545" spans="3:67" ht="20.100000000000001" customHeight="1">
      <c r="C1545" s="14">
        <v>80000005</v>
      </c>
      <c r="D1545" s="12" t="s">
        <v>1998</v>
      </c>
      <c r="E1545" s="11">
        <v>1</v>
      </c>
      <c r="F1545" s="11">
        <v>80000001</v>
      </c>
      <c r="G1545" s="14">
        <v>0</v>
      </c>
      <c r="H1545" s="13">
        <v>0</v>
      </c>
      <c r="I1545" s="14">
        <v>1</v>
      </c>
      <c r="J1545" s="14">
        <v>0</v>
      </c>
      <c r="K1545" s="14">
        <v>0</v>
      </c>
      <c r="L1545" s="11">
        <v>0</v>
      </c>
      <c r="M1545" s="11">
        <v>0</v>
      </c>
      <c r="N1545" s="11">
        <v>1</v>
      </c>
      <c r="O1545" s="11">
        <v>0</v>
      </c>
      <c r="P1545" s="11">
        <v>0</v>
      </c>
      <c r="Q1545" s="11">
        <v>0</v>
      </c>
      <c r="R1545" s="6">
        <v>0</v>
      </c>
      <c r="S1545" s="11">
        <v>0</v>
      </c>
      <c r="T1545" s="11">
        <v>1</v>
      </c>
      <c r="U1545" s="11">
        <v>2</v>
      </c>
      <c r="V1545" s="11">
        <v>0</v>
      </c>
      <c r="W1545" s="11">
        <v>1.2</v>
      </c>
      <c r="X1545" s="11">
        <v>100</v>
      </c>
      <c r="Y1545" s="11">
        <v>0</v>
      </c>
      <c r="Z1545" s="11">
        <v>0</v>
      </c>
      <c r="AA1545" s="11">
        <v>0</v>
      </c>
      <c r="AB1545" s="11">
        <v>0</v>
      </c>
      <c r="AC1545" s="11">
        <v>0</v>
      </c>
      <c r="AD1545" s="11">
        <v>9</v>
      </c>
      <c r="AE1545" s="11">
        <v>2</v>
      </c>
      <c r="AF1545" s="11" t="s">
        <v>167</v>
      </c>
      <c r="AG1545" s="6">
        <v>2</v>
      </c>
      <c r="AH1545" s="6">
        <v>2</v>
      </c>
      <c r="AI1545" s="6">
        <v>0</v>
      </c>
      <c r="AJ1545" s="6">
        <v>1.5</v>
      </c>
      <c r="AK1545" s="11">
        <v>0</v>
      </c>
      <c r="AL1545" s="11">
        <v>0</v>
      </c>
      <c r="AM1545" s="11">
        <v>0</v>
      </c>
      <c r="AN1545" s="11">
        <v>1</v>
      </c>
      <c r="AO1545" s="11">
        <v>3000</v>
      </c>
      <c r="AP1545" s="11">
        <v>0.5</v>
      </c>
      <c r="AQ1545" s="11">
        <v>0</v>
      </c>
      <c r="AR1545" s="6">
        <v>0</v>
      </c>
      <c r="AS1545" s="11" t="s">
        <v>158</v>
      </c>
      <c r="AT1545" s="12" t="s">
        <v>214</v>
      </c>
      <c r="AU1545" s="11">
        <v>0</v>
      </c>
      <c r="AV1545" s="14">
        <v>0</v>
      </c>
      <c r="AW1545" s="14">
        <v>0</v>
      </c>
      <c r="AX1545" s="12" t="s">
        <v>160</v>
      </c>
      <c r="AY1545" s="11" t="s">
        <v>1991</v>
      </c>
      <c r="AZ1545" s="13">
        <v>0</v>
      </c>
      <c r="BA1545" s="13">
        <v>0</v>
      </c>
      <c r="BB1545" s="37" t="s">
        <v>1999</v>
      </c>
      <c r="BC1545" s="11">
        <v>0</v>
      </c>
      <c r="BD1545" s="11">
        <v>0</v>
      </c>
      <c r="BE1545" s="11">
        <v>0</v>
      </c>
      <c r="BF1545" s="11">
        <v>0</v>
      </c>
      <c r="BG1545" s="11">
        <v>0</v>
      </c>
      <c r="BH1545" s="11">
        <v>0</v>
      </c>
      <c r="BI1545" s="9">
        <v>0</v>
      </c>
      <c r="BJ1545" s="6">
        <v>0</v>
      </c>
      <c r="BK1545" s="6">
        <v>0</v>
      </c>
      <c r="BL1545" s="6">
        <v>0</v>
      </c>
      <c r="BM1545" s="6">
        <v>0</v>
      </c>
      <c r="BN1545" s="6">
        <v>0</v>
      </c>
      <c r="BO1545" s="6">
        <v>0</v>
      </c>
    </row>
    <row r="1546" spans="3:67" ht="20.100000000000001" customHeight="1">
      <c r="C1546" s="14">
        <v>80000006</v>
      </c>
      <c r="D1546" s="12" t="s">
        <v>2000</v>
      </c>
      <c r="E1546" s="11">
        <v>1</v>
      </c>
      <c r="F1546" s="11">
        <v>80000001</v>
      </c>
      <c r="G1546" s="14">
        <v>0</v>
      </c>
      <c r="H1546" s="13">
        <v>0</v>
      </c>
      <c r="I1546" s="14">
        <v>1</v>
      </c>
      <c r="J1546" s="14">
        <v>0</v>
      </c>
      <c r="K1546" s="14">
        <v>0</v>
      </c>
      <c r="L1546" s="11">
        <v>0</v>
      </c>
      <c r="M1546" s="11">
        <v>0</v>
      </c>
      <c r="N1546" s="11">
        <v>1</v>
      </c>
      <c r="O1546" s="11">
        <v>0</v>
      </c>
      <c r="P1546" s="11">
        <v>0</v>
      </c>
      <c r="Q1546" s="11">
        <v>0</v>
      </c>
      <c r="R1546" s="6">
        <v>0</v>
      </c>
      <c r="S1546" s="11">
        <v>0</v>
      </c>
      <c r="T1546" s="11">
        <v>1</v>
      </c>
      <c r="U1546" s="11">
        <v>2</v>
      </c>
      <c r="V1546" s="11">
        <v>0</v>
      </c>
      <c r="W1546" s="11">
        <v>1.2</v>
      </c>
      <c r="X1546" s="11">
        <v>100</v>
      </c>
      <c r="Y1546" s="11">
        <v>0</v>
      </c>
      <c r="Z1546" s="11">
        <v>0</v>
      </c>
      <c r="AA1546" s="11">
        <v>0</v>
      </c>
      <c r="AB1546" s="11">
        <v>0</v>
      </c>
      <c r="AC1546" s="11">
        <v>0</v>
      </c>
      <c r="AD1546" s="11">
        <v>9</v>
      </c>
      <c r="AE1546" s="11">
        <v>2</v>
      </c>
      <c r="AF1546" s="11" t="s">
        <v>167</v>
      </c>
      <c r="AG1546" s="6">
        <v>2</v>
      </c>
      <c r="AH1546" s="6">
        <v>2</v>
      </c>
      <c r="AI1546" s="6">
        <v>0</v>
      </c>
      <c r="AJ1546" s="6">
        <v>1.5</v>
      </c>
      <c r="AK1546" s="11">
        <v>0</v>
      </c>
      <c r="AL1546" s="11">
        <v>0</v>
      </c>
      <c r="AM1546" s="11">
        <v>0</v>
      </c>
      <c r="AN1546" s="11">
        <v>1</v>
      </c>
      <c r="AO1546" s="11">
        <v>3000</v>
      </c>
      <c r="AP1546" s="11">
        <v>0.5</v>
      </c>
      <c r="AQ1546" s="11">
        <v>0</v>
      </c>
      <c r="AR1546" s="6">
        <v>0</v>
      </c>
      <c r="AS1546" s="11" t="s">
        <v>158</v>
      </c>
      <c r="AT1546" s="12" t="s">
        <v>214</v>
      </c>
      <c r="AU1546" s="11">
        <v>0</v>
      </c>
      <c r="AV1546" s="14">
        <v>0</v>
      </c>
      <c r="AW1546" s="14">
        <v>0</v>
      </c>
      <c r="AX1546" s="12" t="s">
        <v>160</v>
      </c>
      <c r="AY1546" s="11" t="s">
        <v>1991</v>
      </c>
      <c r="AZ1546" s="13">
        <v>0</v>
      </c>
      <c r="BA1546" s="13">
        <v>0</v>
      </c>
      <c r="BB1546" s="37" t="s">
        <v>2001</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80000007</v>
      </c>
      <c r="D1547" s="12" t="s">
        <v>2002</v>
      </c>
      <c r="E1547" s="11">
        <v>1</v>
      </c>
      <c r="F1547" s="11">
        <v>80000001</v>
      </c>
      <c r="G1547" s="14">
        <v>0</v>
      </c>
      <c r="H1547" s="13">
        <v>0</v>
      </c>
      <c r="I1547" s="14">
        <v>1</v>
      </c>
      <c r="J1547" s="14">
        <v>0</v>
      </c>
      <c r="K1547" s="14">
        <v>0</v>
      </c>
      <c r="L1547" s="11">
        <v>0</v>
      </c>
      <c r="M1547" s="11">
        <v>0</v>
      </c>
      <c r="N1547" s="11">
        <v>1</v>
      </c>
      <c r="O1547" s="11">
        <v>0</v>
      </c>
      <c r="P1547" s="11">
        <v>0</v>
      </c>
      <c r="Q1547" s="11">
        <v>0</v>
      </c>
      <c r="R1547" s="6">
        <v>0</v>
      </c>
      <c r="S1547" s="11">
        <v>0</v>
      </c>
      <c r="T1547" s="11">
        <v>1</v>
      </c>
      <c r="U1547" s="11">
        <v>2</v>
      </c>
      <c r="V1547" s="11">
        <v>0</v>
      </c>
      <c r="W1547" s="11">
        <v>1.2</v>
      </c>
      <c r="X1547" s="11">
        <v>100</v>
      </c>
      <c r="Y1547" s="11">
        <v>0</v>
      </c>
      <c r="Z1547" s="11">
        <v>0</v>
      </c>
      <c r="AA1547" s="11">
        <v>0</v>
      </c>
      <c r="AB1547" s="11">
        <v>0</v>
      </c>
      <c r="AC1547" s="11">
        <v>0</v>
      </c>
      <c r="AD1547" s="11">
        <v>9</v>
      </c>
      <c r="AE1547" s="11">
        <v>2</v>
      </c>
      <c r="AF1547" s="11" t="s">
        <v>167</v>
      </c>
      <c r="AG1547" s="6">
        <v>2</v>
      </c>
      <c r="AH1547" s="6">
        <v>2</v>
      </c>
      <c r="AI1547" s="6">
        <v>0</v>
      </c>
      <c r="AJ1547" s="6">
        <v>1.5</v>
      </c>
      <c r="AK1547" s="11">
        <v>0</v>
      </c>
      <c r="AL1547" s="11">
        <v>0</v>
      </c>
      <c r="AM1547" s="11">
        <v>0</v>
      </c>
      <c r="AN1547" s="11">
        <v>1</v>
      </c>
      <c r="AO1547" s="11">
        <v>3000</v>
      </c>
      <c r="AP1547" s="11">
        <v>0.5</v>
      </c>
      <c r="AQ1547" s="11">
        <v>0</v>
      </c>
      <c r="AR1547" s="6">
        <v>0</v>
      </c>
      <c r="AS1547" s="11" t="s">
        <v>158</v>
      </c>
      <c r="AT1547" s="12" t="s">
        <v>214</v>
      </c>
      <c r="AU1547" s="11">
        <v>0</v>
      </c>
      <c r="AV1547" s="14">
        <v>0</v>
      </c>
      <c r="AW1547" s="14">
        <v>0</v>
      </c>
      <c r="AX1547" s="12" t="s">
        <v>160</v>
      </c>
      <c r="AY1547" s="11" t="s">
        <v>1991</v>
      </c>
      <c r="AZ1547" s="13">
        <v>0</v>
      </c>
      <c r="BA1547" s="13">
        <v>0</v>
      </c>
      <c r="BB1547" s="37" t="s">
        <v>2003</v>
      </c>
      <c r="BC1547" s="11">
        <v>0</v>
      </c>
      <c r="BD1547" s="11">
        <v>0</v>
      </c>
      <c r="BE1547" s="11">
        <v>0</v>
      </c>
      <c r="BF1547" s="11">
        <v>0</v>
      </c>
      <c r="BG1547" s="11">
        <v>0</v>
      </c>
      <c r="BH1547" s="11">
        <v>0</v>
      </c>
      <c r="BI1547" s="9">
        <v>0</v>
      </c>
      <c r="BJ1547" s="6">
        <v>0</v>
      </c>
      <c r="BK1547" s="6">
        <v>0</v>
      </c>
      <c r="BL1547" s="6">
        <v>0</v>
      </c>
      <c r="BM1547" s="6">
        <v>0</v>
      </c>
      <c r="BN1547" s="6">
        <v>0</v>
      </c>
      <c r="BO1547" s="6">
        <v>0</v>
      </c>
    </row>
    <row r="1548" spans="3:67" ht="20.100000000000001" customHeight="1">
      <c r="C1548" s="14">
        <v>80000008</v>
      </c>
      <c r="D1548" s="12" t="s">
        <v>2004</v>
      </c>
      <c r="E1548" s="11">
        <v>1</v>
      </c>
      <c r="F1548" s="11">
        <v>80000001</v>
      </c>
      <c r="G1548" s="14">
        <v>0</v>
      </c>
      <c r="H1548" s="13">
        <v>0</v>
      </c>
      <c r="I1548" s="14">
        <v>1</v>
      </c>
      <c r="J1548" s="14">
        <v>0</v>
      </c>
      <c r="K1548" s="14">
        <v>0</v>
      </c>
      <c r="L1548" s="11">
        <v>0</v>
      </c>
      <c r="M1548" s="11">
        <v>0</v>
      </c>
      <c r="N1548" s="11">
        <v>1</v>
      </c>
      <c r="O1548" s="11">
        <v>0</v>
      </c>
      <c r="P1548" s="11">
        <v>0</v>
      </c>
      <c r="Q1548" s="11">
        <v>0</v>
      </c>
      <c r="R1548" s="6">
        <v>0</v>
      </c>
      <c r="S1548" s="11">
        <v>0</v>
      </c>
      <c r="T1548" s="11">
        <v>1</v>
      </c>
      <c r="U1548" s="11">
        <v>2</v>
      </c>
      <c r="V1548" s="11">
        <v>0</v>
      </c>
      <c r="W1548" s="11">
        <v>1.2</v>
      </c>
      <c r="X1548" s="11">
        <v>100</v>
      </c>
      <c r="Y1548" s="11">
        <v>0</v>
      </c>
      <c r="Z1548" s="11">
        <v>0</v>
      </c>
      <c r="AA1548" s="11">
        <v>0</v>
      </c>
      <c r="AB1548" s="11">
        <v>0</v>
      </c>
      <c r="AC1548" s="11">
        <v>0</v>
      </c>
      <c r="AD1548" s="11">
        <v>9</v>
      </c>
      <c r="AE1548" s="11">
        <v>2</v>
      </c>
      <c r="AF1548" s="11" t="s">
        <v>167</v>
      </c>
      <c r="AG1548" s="6">
        <v>2</v>
      </c>
      <c r="AH1548" s="6">
        <v>2</v>
      </c>
      <c r="AI1548" s="6">
        <v>0</v>
      </c>
      <c r="AJ1548" s="6">
        <v>1.5</v>
      </c>
      <c r="AK1548" s="11">
        <v>0</v>
      </c>
      <c r="AL1548" s="11">
        <v>0</v>
      </c>
      <c r="AM1548" s="11">
        <v>0</v>
      </c>
      <c r="AN1548" s="11">
        <v>1</v>
      </c>
      <c r="AO1548" s="11">
        <v>3000</v>
      </c>
      <c r="AP1548" s="11">
        <v>0.5</v>
      </c>
      <c r="AQ1548" s="11">
        <v>0</v>
      </c>
      <c r="AR1548" s="6">
        <v>0</v>
      </c>
      <c r="AS1548" s="11" t="s">
        <v>158</v>
      </c>
      <c r="AT1548" s="12" t="s">
        <v>214</v>
      </c>
      <c r="AU1548" s="11">
        <v>0</v>
      </c>
      <c r="AV1548" s="14">
        <v>0</v>
      </c>
      <c r="AW1548" s="14">
        <v>0</v>
      </c>
      <c r="AX1548" s="12" t="s">
        <v>160</v>
      </c>
      <c r="AY1548" s="11" t="s">
        <v>1991</v>
      </c>
      <c r="AZ1548" s="13">
        <v>0</v>
      </c>
      <c r="BA1548" s="13">
        <v>0</v>
      </c>
      <c r="BB1548" s="37" t="s">
        <v>752</v>
      </c>
      <c r="BC1548" s="11">
        <v>0</v>
      </c>
      <c r="BD1548" s="11">
        <v>0</v>
      </c>
      <c r="BE1548" s="11">
        <v>0</v>
      </c>
      <c r="BF1548" s="11">
        <v>0</v>
      </c>
      <c r="BG1548" s="11">
        <v>0</v>
      </c>
      <c r="BH1548" s="11">
        <v>0</v>
      </c>
      <c r="BI1548" s="9">
        <v>0</v>
      </c>
      <c r="BJ1548" s="6">
        <v>0</v>
      </c>
      <c r="BK1548" s="6">
        <v>0</v>
      </c>
      <c r="BL1548" s="6">
        <v>0</v>
      </c>
      <c r="BM1548" s="6">
        <v>0</v>
      </c>
      <c r="BN1548" s="6">
        <v>0</v>
      </c>
      <c r="BO1548" s="6">
        <v>0</v>
      </c>
    </row>
    <row r="1549" spans="3:67" ht="20.100000000000001" customHeight="1">
      <c r="C1549" s="14">
        <v>80001001</v>
      </c>
      <c r="D1549" s="12" t="s">
        <v>2005</v>
      </c>
      <c r="E1549" s="11">
        <v>1</v>
      </c>
      <c r="F1549" s="11">
        <v>80001001</v>
      </c>
      <c r="G1549" s="14">
        <v>0</v>
      </c>
      <c r="H1549" s="13">
        <v>0</v>
      </c>
      <c r="I1549" s="14">
        <v>1</v>
      </c>
      <c r="J1549" s="14">
        <v>0</v>
      </c>
      <c r="K1549" s="14">
        <v>0</v>
      </c>
      <c r="L1549" s="11">
        <v>0</v>
      </c>
      <c r="M1549" s="11">
        <v>0</v>
      </c>
      <c r="N1549" s="11">
        <v>5</v>
      </c>
      <c r="O1549" s="11">
        <v>0</v>
      </c>
      <c r="P1549" s="11">
        <v>0</v>
      </c>
      <c r="Q1549" s="11">
        <v>0</v>
      </c>
      <c r="R1549" s="6">
        <v>0</v>
      </c>
      <c r="S1549" s="11">
        <v>0</v>
      </c>
      <c r="T1549" s="11">
        <v>1</v>
      </c>
      <c r="U1549" s="11">
        <v>2</v>
      </c>
      <c r="V1549" s="11">
        <v>0</v>
      </c>
      <c r="W1549" s="11">
        <v>0</v>
      </c>
      <c r="X1549" s="11">
        <v>0</v>
      </c>
      <c r="Y1549" s="11">
        <v>0</v>
      </c>
      <c r="Z1549" s="11">
        <v>0</v>
      </c>
      <c r="AA1549" s="11">
        <v>0</v>
      </c>
      <c r="AB1549" s="11">
        <v>0</v>
      </c>
      <c r="AC1549" s="11">
        <v>0</v>
      </c>
      <c r="AD1549" s="11">
        <v>9</v>
      </c>
      <c r="AE1549" s="11">
        <v>2</v>
      </c>
      <c r="AF1549" s="11" t="s">
        <v>167</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2" t="s">
        <v>214</v>
      </c>
      <c r="AU1549" s="11">
        <v>0</v>
      </c>
      <c r="AV1549" s="14">
        <v>0</v>
      </c>
      <c r="AW1549" s="14">
        <v>0</v>
      </c>
      <c r="AX1549" s="12" t="s">
        <v>160</v>
      </c>
      <c r="AY1549" s="11" t="s">
        <v>2006</v>
      </c>
      <c r="AZ1549" s="13">
        <v>0</v>
      </c>
      <c r="BA1549" s="13">
        <v>0</v>
      </c>
      <c r="BB1549" s="37" t="s">
        <v>2007</v>
      </c>
      <c r="BC1549" s="11">
        <v>0</v>
      </c>
      <c r="BD1549" s="11">
        <v>0</v>
      </c>
      <c r="BE1549" s="11"/>
      <c r="BF1549" s="11"/>
      <c r="BG1549" s="11"/>
      <c r="BH1549" s="11">
        <v>80002001</v>
      </c>
      <c r="BI1549" s="9">
        <v>0</v>
      </c>
      <c r="BJ1549" s="6">
        <v>0</v>
      </c>
      <c r="BK1549" s="6">
        <v>0</v>
      </c>
      <c r="BL1549" s="6">
        <v>0</v>
      </c>
      <c r="BM1549" s="6">
        <v>0</v>
      </c>
      <c r="BN1549" s="6">
        <v>0</v>
      </c>
      <c r="BO1549" s="6">
        <v>0</v>
      </c>
    </row>
    <row r="1550" spans="3:67" ht="20.100000000000001" customHeight="1">
      <c r="C1550" s="14">
        <v>80001002</v>
      </c>
      <c r="D1550" s="12" t="s">
        <v>2008</v>
      </c>
      <c r="E1550" s="11">
        <v>1</v>
      </c>
      <c r="F1550" s="11">
        <v>80001002</v>
      </c>
      <c r="G1550" s="14">
        <v>0</v>
      </c>
      <c r="H1550" s="13">
        <v>0</v>
      </c>
      <c r="I1550" s="14">
        <v>1</v>
      </c>
      <c r="J1550" s="14">
        <v>0</v>
      </c>
      <c r="K1550" s="14">
        <v>0</v>
      </c>
      <c r="L1550" s="11">
        <v>0</v>
      </c>
      <c r="M1550" s="11">
        <v>0</v>
      </c>
      <c r="N1550" s="11">
        <v>5</v>
      </c>
      <c r="O1550" s="11">
        <v>0</v>
      </c>
      <c r="P1550" s="11">
        <v>0</v>
      </c>
      <c r="Q1550" s="11">
        <v>0</v>
      </c>
      <c r="R1550" s="6">
        <v>0</v>
      </c>
      <c r="S1550" s="11">
        <v>0</v>
      </c>
      <c r="T1550" s="11">
        <v>1</v>
      </c>
      <c r="U1550" s="11">
        <v>2</v>
      </c>
      <c r="V1550" s="11">
        <v>0</v>
      </c>
      <c r="W1550" s="11">
        <v>0</v>
      </c>
      <c r="X1550" s="11">
        <v>0</v>
      </c>
      <c r="Y1550" s="11">
        <v>0</v>
      </c>
      <c r="Z1550" s="11">
        <v>0</v>
      </c>
      <c r="AA1550" s="11">
        <v>0</v>
      </c>
      <c r="AB1550" s="11">
        <v>0</v>
      </c>
      <c r="AC1550" s="11">
        <v>0</v>
      </c>
      <c r="AD1550" s="11">
        <v>9</v>
      </c>
      <c r="AE1550" s="11">
        <v>2</v>
      </c>
      <c r="AF1550" s="11" t="s">
        <v>167</v>
      </c>
      <c r="AG1550" s="6">
        <v>2</v>
      </c>
      <c r="AH1550" s="6">
        <v>2</v>
      </c>
      <c r="AI1550" s="6">
        <v>0</v>
      </c>
      <c r="AJ1550" s="6">
        <v>1.5</v>
      </c>
      <c r="AK1550" s="11">
        <v>0</v>
      </c>
      <c r="AL1550" s="11">
        <v>0</v>
      </c>
      <c r="AM1550" s="11">
        <v>0</v>
      </c>
      <c r="AN1550" s="11">
        <v>1</v>
      </c>
      <c r="AO1550" s="11">
        <v>3000</v>
      </c>
      <c r="AP1550" s="11">
        <v>0.5</v>
      </c>
      <c r="AQ1550" s="11">
        <v>0</v>
      </c>
      <c r="AR1550" s="6">
        <v>0</v>
      </c>
      <c r="AS1550" s="11" t="s">
        <v>158</v>
      </c>
      <c r="AT1550" s="12" t="s">
        <v>214</v>
      </c>
      <c r="AU1550" s="11">
        <v>0</v>
      </c>
      <c r="AV1550" s="14">
        <v>0</v>
      </c>
      <c r="AW1550" s="14">
        <v>0</v>
      </c>
      <c r="AX1550" s="12" t="s">
        <v>160</v>
      </c>
      <c r="AY1550" s="11" t="s">
        <v>2009</v>
      </c>
      <c r="AZ1550" s="13">
        <v>0</v>
      </c>
      <c r="BA1550" s="13">
        <v>0</v>
      </c>
      <c r="BB1550" s="37" t="s">
        <v>2010</v>
      </c>
      <c r="BC1550" s="11"/>
      <c r="BD1550" s="11">
        <v>0</v>
      </c>
      <c r="BE1550" s="11"/>
      <c r="BF1550" s="11"/>
      <c r="BG1550" s="11"/>
      <c r="BH1550" s="11">
        <v>80002002</v>
      </c>
      <c r="BI1550" s="11">
        <v>0</v>
      </c>
      <c r="BJ1550" s="6">
        <v>0</v>
      </c>
      <c r="BK1550" s="6">
        <v>0</v>
      </c>
      <c r="BL1550" s="6">
        <v>0</v>
      </c>
      <c r="BM1550" s="6">
        <v>0</v>
      </c>
      <c r="BN1550" s="6">
        <v>0</v>
      </c>
      <c r="BO1550" s="6">
        <v>0</v>
      </c>
    </row>
    <row r="1551" spans="3:67" ht="20.100000000000001" customHeight="1">
      <c r="C1551" s="14">
        <v>80001003</v>
      </c>
      <c r="D1551" s="12" t="s">
        <v>2011</v>
      </c>
      <c r="E1551" s="11">
        <v>1</v>
      </c>
      <c r="F1551" s="11">
        <v>80001003</v>
      </c>
      <c r="G1551" s="14">
        <v>0</v>
      </c>
      <c r="H1551" s="13">
        <v>0</v>
      </c>
      <c r="I1551" s="14">
        <v>1</v>
      </c>
      <c r="J1551" s="14">
        <v>0</v>
      </c>
      <c r="K1551" s="14">
        <v>0</v>
      </c>
      <c r="L1551" s="11">
        <v>0</v>
      </c>
      <c r="M1551" s="11">
        <v>0</v>
      </c>
      <c r="N1551" s="11">
        <v>5</v>
      </c>
      <c r="O1551" s="11">
        <v>0</v>
      </c>
      <c r="P1551" s="11">
        <v>0</v>
      </c>
      <c r="Q1551" s="11">
        <v>0</v>
      </c>
      <c r="R1551" s="6">
        <v>0</v>
      </c>
      <c r="S1551" s="11">
        <v>0</v>
      </c>
      <c r="T1551" s="11">
        <v>1</v>
      </c>
      <c r="U1551" s="11">
        <v>2</v>
      </c>
      <c r="V1551" s="11">
        <v>0</v>
      </c>
      <c r="W1551" s="11">
        <v>0</v>
      </c>
      <c r="X1551" s="11">
        <v>0</v>
      </c>
      <c r="Y1551" s="11">
        <v>0</v>
      </c>
      <c r="Z1551" s="11">
        <v>0</v>
      </c>
      <c r="AA1551" s="11">
        <v>0</v>
      </c>
      <c r="AB1551" s="11">
        <v>0</v>
      </c>
      <c r="AC1551" s="11">
        <v>0</v>
      </c>
      <c r="AD1551" s="11">
        <v>9</v>
      </c>
      <c r="AE1551" s="11">
        <v>2</v>
      </c>
      <c r="AF1551" s="11" t="s">
        <v>167</v>
      </c>
      <c r="AG1551" s="6">
        <v>2</v>
      </c>
      <c r="AH1551" s="6">
        <v>2</v>
      </c>
      <c r="AI1551" s="6">
        <v>0</v>
      </c>
      <c r="AJ1551" s="6">
        <v>1.5</v>
      </c>
      <c r="AK1551" s="11">
        <v>0</v>
      </c>
      <c r="AL1551" s="11">
        <v>0</v>
      </c>
      <c r="AM1551" s="11">
        <v>0</v>
      </c>
      <c r="AN1551" s="11">
        <v>1</v>
      </c>
      <c r="AO1551" s="11">
        <v>3000</v>
      </c>
      <c r="AP1551" s="11">
        <v>0.5</v>
      </c>
      <c r="AQ1551" s="11">
        <v>0</v>
      </c>
      <c r="AR1551" s="6">
        <v>0</v>
      </c>
      <c r="AS1551" s="11" t="s">
        <v>158</v>
      </c>
      <c r="AT1551" s="12" t="s">
        <v>214</v>
      </c>
      <c r="AU1551" s="11">
        <v>0</v>
      </c>
      <c r="AV1551" s="14">
        <v>0</v>
      </c>
      <c r="AW1551" s="14">
        <v>0</v>
      </c>
      <c r="AX1551" s="12" t="s">
        <v>160</v>
      </c>
      <c r="AY1551" s="11" t="s">
        <v>2012</v>
      </c>
      <c r="AZ1551" s="13">
        <v>0</v>
      </c>
      <c r="BA1551" s="13">
        <v>0</v>
      </c>
      <c r="BB1551" s="37" t="s">
        <v>2013</v>
      </c>
      <c r="BC1551" s="11"/>
      <c r="BD1551" s="11">
        <v>0</v>
      </c>
      <c r="BE1551" s="11"/>
      <c r="BF1551" s="11"/>
      <c r="BG1551" s="11"/>
      <c r="BH1551" s="11">
        <v>80002003</v>
      </c>
      <c r="BI1551" s="11">
        <v>0</v>
      </c>
      <c r="BJ1551" s="6">
        <v>0</v>
      </c>
      <c r="BK1551" s="6">
        <v>0</v>
      </c>
      <c r="BL1551" s="6">
        <v>0</v>
      </c>
      <c r="BM1551" s="6">
        <v>0</v>
      </c>
      <c r="BN1551" s="6">
        <v>0</v>
      </c>
      <c r="BO1551" s="6">
        <v>0</v>
      </c>
    </row>
    <row r="1552" spans="3:67" ht="20.100000000000001" customHeight="1">
      <c r="C1552" s="14">
        <v>80001004</v>
      </c>
      <c r="D1552" s="12" t="s">
        <v>2014</v>
      </c>
      <c r="E1552" s="11">
        <v>1</v>
      </c>
      <c r="F1552" s="11">
        <v>80001004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167</v>
      </c>
      <c r="AG1552" s="6">
        <v>2</v>
      </c>
      <c r="AH1552" s="6">
        <v>2</v>
      </c>
      <c r="AI1552" s="6">
        <v>0</v>
      </c>
      <c r="AJ1552" s="6">
        <v>1.5</v>
      </c>
      <c r="AK1552" s="11">
        <v>0</v>
      </c>
      <c r="AL1552" s="11">
        <v>0</v>
      </c>
      <c r="AM1552" s="11">
        <v>0</v>
      </c>
      <c r="AN1552" s="11">
        <v>1</v>
      </c>
      <c r="AO1552" s="11">
        <v>3000</v>
      </c>
      <c r="AP1552" s="11">
        <v>0.5</v>
      </c>
      <c r="AQ1552" s="11">
        <v>0</v>
      </c>
      <c r="AR1552" s="6">
        <v>0</v>
      </c>
      <c r="AS1552" s="11" t="s">
        <v>158</v>
      </c>
      <c r="AT1552" s="12" t="s">
        <v>214</v>
      </c>
      <c r="AU1552" s="11">
        <v>0</v>
      </c>
      <c r="AV1552" s="14">
        <v>0</v>
      </c>
      <c r="AW1552" s="14">
        <v>0</v>
      </c>
      <c r="AX1552" s="12" t="s">
        <v>160</v>
      </c>
      <c r="AY1552" s="11" t="s">
        <v>2015</v>
      </c>
      <c r="AZ1552" s="13">
        <v>0</v>
      </c>
      <c r="BA1552" s="13">
        <v>0</v>
      </c>
      <c r="BB1552" s="37" t="s">
        <v>2016</v>
      </c>
      <c r="BC1552" s="11"/>
      <c r="BD1552" s="11">
        <v>0</v>
      </c>
      <c r="BE1552" s="11"/>
      <c r="BF1552" s="11"/>
      <c r="BG1552" s="11"/>
      <c r="BH1552" s="11">
        <v>80002004</v>
      </c>
      <c r="BI1552" s="11">
        <v>0</v>
      </c>
      <c r="BJ1552" s="6">
        <v>0</v>
      </c>
      <c r="BK1552" s="6">
        <v>0</v>
      </c>
      <c r="BL1552" s="6">
        <v>0</v>
      </c>
      <c r="BM1552" s="6">
        <v>0</v>
      </c>
      <c r="BN1552" s="6">
        <v>0</v>
      </c>
      <c r="BO1552" s="6">
        <v>0</v>
      </c>
    </row>
    <row r="1553" spans="3:67" ht="20.100000000000001" customHeight="1">
      <c r="C1553" s="14">
        <v>80001005</v>
      </c>
      <c r="D1553" s="12" t="s">
        <v>2017</v>
      </c>
      <c r="E1553" s="11">
        <v>1</v>
      </c>
      <c r="F1553" s="11">
        <v>80001005</v>
      </c>
      <c r="G1553" s="14">
        <v>0</v>
      </c>
      <c r="H1553" s="13">
        <v>0</v>
      </c>
      <c r="I1553" s="14">
        <v>1</v>
      </c>
      <c r="J1553" s="14">
        <v>0</v>
      </c>
      <c r="K1553" s="14">
        <v>0</v>
      </c>
      <c r="L1553" s="11">
        <v>0</v>
      </c>
      <c r="M1553" s="11">
        <v>0</v>
      </c>
      <c r="N1553" s="11">
        <v>5</v>
      </c>
      <c r="O1553" s="11">
        <v>0</v>
      </c>
      <c r="P1553" s="11">
        <v>0</v>
      </c>
      <c r="Q1553" s="11">
        <v>0</v>
      </c>
      <c r="R1553" s="6">
        <v>0</v>
      </c>
      <c r="S1553" s="11">
        <v>0</v>
      </c>
      <c r="T1553" s="11">
        <v>1</v>
      </c>
      <c r="U1553" s="11">
        <v>2</v>
      </c>
      <c r="V1553" s="11">
        <v>0</v>
      </c>
      <c r="W1553" s="11">
        <v>0</v>
      </c>
      <c r="X1553" s="11">
        <v>0</v>
      </c>
      <c r="Y1553" s="11">
        <v>0</v>
      </c>
      <c r="Z1553" s="11">
        <v>0</v>
      </c>
      <c r="AA1553" s="11">
        <v>0</v>
      </c>
      <c r="AB1553" s="11">
        <v>0</v>
      </c>
      <c r="AC1553" s="11">
        <v>0</v>
      </c>
      <c r="AD1553" s="11">
        <v>9</v>
      </c>
      <c r="AE1553" s="11">
        <v>2</v>
      </c>
      <c r="AF1553" s="11" t="s">
        <v>167</v>
      </c>
      <c r="AG1553" s="6">
        <v>2</v>
      </c>
      <c r="AH1553" s="6">
        <v>2</v>
      </c>
      <c r="AI1553" s="6">
        <v>0</v>
      </c>
      <c r="AJ1553" s="6">
        <v>1.5</v>
      </c>
      <c r="AK1553" s="11">
        <v>0</v>
      </c>
      <c r="AL1553" s="11">
        <v>0</v>
      </c>
      <c r="AM1553" s="11">
        <v>0</v>
      </c>
      <c r="AN1553" s="11">
        <v>1</v>
      </c>
      <c r="AO1553" s="11">
        <v>3000</v>
      </c>
      <c r="AP1553" s="11">
        <v>0.5</v>
      </c>
      <c r="AQ1553" s="11">
        <v>0</v>
      </c>
      <c r="AR1553" s="6">
        <v>0</v>
      </c>
      <c r="AS1553" s="11" t="s">
        <v>158</v>
      </c>
      <c r="AT1553" s="12" t="s">
        <v>214</v>
      </c>
      <c r="AU1553" s="11">
        <v>0</v>
      </c>
      <c r="AV1553" s="14">
        <v>0</v>
      </c>
      <c r="AW1553" s="14">
        <v>0</v>
      </c>
      <c r="AX1553" s="12" t="s">
        <v>160</v>
      </c>
      <c r="AY1553" s="11" t="s">
        <v>1084</v>
      </c>
      <c r="AZ1553" s="13">
        <v>0</v>
      </c>
      <c r="BA1553" s="13">
        <v>0</v>
      </c>
      <c r="BB1553" s="37" t="s">
        <v>1085</v>
      </c>
      <c r="BC1553" s="11"/>
      <c r="BD1553" s="11">
        <v>0</v>
      </c>
      <c r="BE1553" s="11"/>
      <c r="BF1553" s="11"/>
      <c r="BG1553" s="11"/>
      <c r="BH1553" s="11">
        <v>80002005</v>
      </c>
      <c r="BI1553" s="11">
        <v>0</v>
      </c>
      <c r="BJ1553" s="6">
        <v>0</v>
      </c>
      <c r="BK1553" s="6">
        <v>0</v>
      </c>
      <c r="BL1553" s="6">
        <v>0</v>
      </c>
      <c r="BM1553" s="6">
        <v>0</v>
      </c>
      <c r="BN1553" s="6">
        <v>0</v>
      </c>
      <c r="BO1553" s="6">
        <v>0</v>
      </c>
    </row>
    <row r="1554" spans="3:67" ht="20.100000000000001" customHeight="1">
      <c r="C1554" s="104">
        <v>80001006</v>
      </c>
      <c r="D1554" s="141" t="s">
        <v>871</v>
      </c>
      <c r="E1554" s="104">
        <v>1</v>
      </c>
      <c r="F1554" s="104">
        <v>80001006</v>
      </c>
      <c r="G1554" s="104">
        <v>0</v>
      </c>
      <c r="H1554" s="104">
        <v>0</v>
      </c>
      <c r="I1554" s="14">
        <v>1</v>
      </c>
      <c r="J1554" s="14">
        <v>0</v>
      </c>
      <c r="K1554" s="104">
        <v>0</v>
      </c>
      <c r="L1554" s="104">
        <v>0</v>
      </c>
      <c r="M1554" s="104">
        <v>0</v>
      </c>
      <c r="N1554" s="104">
        <v>5</v>
      </c>
      <c r="O1554" s="104">
        <v>0</v>
      </c>
      <c r="P1554" s="104">
        <v>0</v>
      </c>
      <c r="Q1554" s="104">
        <v>0</v>
      </c>
      <c r="R1554" s="6">
        <v>0</v>
      </c>
      <c r="S1554" s="104">
        <v>0</v>
      </c>
      <c r="T1554" s="104">
        <v>1</v>
      </c>
      <c r="U1554" s="104">
        <v>2</v>
      </c>
      <c r="V1554" s="104">
        <v>0</v>
      </c>
      <c r="W1554" s="11">
        <v>1</v>
      </c>
      <c r="X1554" s="11">
        <v>0</v>
      </c>
      <c r="Y1554" s="104">
        <v>0</v>
      </c>
      <c r="Z1554" s="104">
        <v>0</v>
      </c>
      <c r="AA1554" s="104">
        <v>0</v>
      </c>
      <c r="AB1554" s="104">
        <v>0</v>
      </c>
      <c r="AC1554" s="104">
        <v>0</v>
      </c>
      <c r="AD1554" s="104">
        <v>9</v>
      </c>
      <c r="AE1554" s="104">
        <v>2</v>
      </c>
      <c r="AF1554" s="104" t="s">
        <v>167</v>
      </c>
      <c r="AG1554" s="104">
        <v>2</v>
      </c>
      <c r="AH1554" s="104">
        <v>2</v>
      </c>
      <c r="AI1554" s="6">
        <v>0</v>
      </c>
      <c r="AJ1554" s="104">
        <v>1.5</v>
      </c>
      <c r="AK1554" s="104">
        <v>0</v>
      </c>
      <c r="AL1554" s="104">
        <v>0</v>
      </c>
      <c r="AM1554" s="104">
        <v>0</v>
      </c>
      <c r="AN1554" s="104">
        <v>1</v>
      </c>
      <c r="AO1554" s="104">
        <v>3000</v>
      </c>
      <c r="AP1554" s="104">
        <v>0.5</v>
      </c>
      <c r="AQ1554" s="104">
        <v>0</v>
      </c>
      <c r="AR1554" s="104">
        <v>0</v>
      </c>
      <c r="AS1554" s="104" t="s">
        <v>158</v>
      </c>
      <c r="AT1554" s="141" t="s">
        <v>214</v>
      </c>
      <c r="AU1554" s="104">
        <v>0</v>
      </c>
      <c r="AV1554" s="104">
        <v>0</v>
      </c>
      <c r="AW1554" s="104">
        <v>0</v>
      </c>
      <c r="AX1554" s="141" t="s">
        <v>160</v>
      </c>
      <c r="AY1554" s="104" t="s">
        <v>2018</v>
      </c>
      <c r="AZ1554" s="104">
        <v>0</v>
      </c>
      <c r="BA1554" s="104">
        <v>0</v>
      </c>
      <c r="BB1554" s="144" t="s">
        <v>2019</v>
      </c>
      <c r="BC1554" s="104"/>
      <c r="BD1554" s="11">
        <v>0</v>
      </c>
      <c r="BE1554" s="104"/>
      <c r="BF1554" s="104"/>
      <c r="BG1554" s="104"/>
      <c r="BH1554" s="104">
        <v>80002006</v>
      </c>
      <c r="BI1554" s="11">
        <v>0</v>
      </c>
      <c r="BJ1554" s="6">
        <v>0</v>
      </c>
      <c r="BK1554" s="6">
        <v>0</v>
      </c>
      <c r="BL1554" s="6">
        <v>0</v>
      </c>
      <c r="BM1554" s="6">
        <v>0</v>
      </c>
      <c r="BN1554" s="6">
        <v>0</v>
      </c>
      <c r="BO1554" s="6">
        <v>0</v>
      </c>
    </row>
    <row r="1555" spans="3:67" ht="20.100000000000001" customHeight="1">
      <c r="C1555" s="14">
        <v>80001007</v>
      </c>
      <c r="D1555" s="12" t="s">
        <v>1580</v>
      </c>
      <c r="E1555" s="11">
        <v>1</v>
      </c>
      <c r="F1555" s="11">
        <v>80001007</v>
      </c>
      <c r="G1555" s="14">
        <v>0</v>
      </c>
      <c r="H1555" s="13">
        <v>0</v>
      </c>
      <c r="I1555" s="14">
        <v>1</v>
      </c>
      <c r="J1555" s="14">
        <v>0</v>
      </c>
      <c r="K1555" s="14">
        <v>0</v>
      </c>
      <c r="L1555" s="11">
        <v>0</v>
      </c>
      <c r="M1555" s="11">
        <v>0</v>
      </c>
      <c r="N1555" s="11">
        <v>2</v>
      </c>
      <c r="O1555" s="11">
        <v>3</v>
      </c>
      <c r="P1555" s="11">
        <v>0.1</v>
      </c>
      <c r="Q1555" s="11">
        <v>0</v>
      </c>
      <c r="R1555" s="6">
        <v>0</v>
      </c>
      <c r="S1555" s="11">
        <v>0</v>
      </c>
      <c r="T1555" s="11">
        <v>1</v>
      </c>
      <c r="U1555" s="11">
        <v>2</v>
      </c>
      <c r="V1555" s="11">
        <v>0</v>
      </c>
      <c r="W1555" s="11">
        <v>1</v>
      </c>
      <c r="X1555" s="11">
        <v>0</v>
      </c>
      <c r="Y1555" s="11">
        <v>0</v>
      </c>
      <c r="Z1555" s="11">
        <v>0</v>
      </c>
      <c r="AA1555" s="11">
        <v>0</v>
      </c>
      <c r="AB1555" s="11">
        <v>0</v>
      </c>
      <c r="AC1555" s="11">
        <v>0</v>
      </c>
      <c r="AD1555" s="11">
        <v>9</v>
      </c>
      <c r="AE1555" s="11">
        <v>1</v>
      </c>
      <c r="AF1555" s="11">
        <v>0</v>
      </c>
      <c r="AG1555" s="6">
        <v>1</v>
      </c>
      <c r="AH1555" s="6">
        <v>2</v>
      </c>
      <c r="AI1555" s="6">
        <v>0</v>
      </c>
      <c r="AJ1555" s="6">
        <v>1.5</v>
      </c>
      <c r="AK1555" s="11">
        <v>0</v>
      </c>
      <c r="AL1555" s="11">
        <v>0</v>
      </c>
      <c r="AM1555" s="11">
        <v>0</v>
      </c>
      <c r="AN1555" s="11">
        <v>1</v>
      </c>
      <c r="AO1555" s="11">
        <v>3000</v>
      </c>
      <c r="AP1555" s="11">
        <v>0.5</v>
      </c>
      <c r="AQ1555" s="11">
        <v>0</v>
      </c>
      <c r="AR1555" s="6">
        <v>0</v>
      </c>
      <c r="AS1555" s="11" t="s">
        <v>158</v>
      </c>
      <c r="AT1555" s="12" t="s">
        <v>214</v>
      </c>
      <c r="AU1555" s="11">
        <v>0</v>
      </c>
      <c r="AV1555" s="14">
        <v>0</v>
      </c>
      <c r="AW1555" s="14">
        <v>0</v>
      </c>
      <c r="AX1555" s="12" t="s">
        <v>160</v>
      </c>
      <c r="AY1555" s="11"/>
      <c r="AZ1555" s="13">
        <v>0</v>
      </c>
      <c r="BA1555" s="13">
        <v>0</v>
      </c>
      <c r="BB1555" s="37" t="s">
        <v>2020</v>
      </c>
      <c r="BC1555" s="11"/>
      <c r="BD1555" s="11">
        <v>0</v>
      </c>
      <c r="BE1555" s="11"/>
      <c r="BF1555" s="11"/>
      <c r="BG1555" s="11"/>
      <c r="BH1555" s="11">
        <v>80002007</v>
      </c>
      <c r="BI1555" s="11">
        <v>0</v>
      </c>
      <c r="BJ1555" s="6">
        <v>0</v>
      </c>
      <c r="BK1555" s="6">
        <v>0</v>
      </c>
      <c r="BL1555" s="6">
        <v>0</v>
      </c>
      <c r="BM1555" s="6">
        <v>0</v>
      </c>
      <c r="BN1555" s="6">
        <v>0</v>
      </c>
      <c r="BO1555" s="6">
        <v>0</v>
      </c>
    </row>
    <row r="1556" spans="3:67" ht="20.100000000000001" customHeight="1">
      <c r="C1556" s="14">
        <v>80001008</v>
      </c>
      <c r="D1556" s="12" t="s">
        <v>2021</v>
      </c>
      <c r="E1556" s="11">
        <v>1</v>
      </c>
      <c r="F1556" s="11">
        <v>80001008</v>
      </c>
      <c r="G1556" s="14">
        <v>0</v>
      </c>
      <c r="H1556" s="13">
        <v>0</v>
      </c>
      <c r="I1556" s="14">
        <v>1</v>
      </c>
      <c r="J1556" s="14">
        <v>0</v>
      </c>
      <c r="K1556" s="14">
        <v>0</v>
      </c>
      <c r="L1556" s="11">
        <v>0</v>
      </c>
      <c r="M1556" s="11">
        <v>0</v>
      </c>
      <c r="N1556" s="11">
        <v>2</v>
      </c>
      <c r="O1556" s="11">
        <v>3</v>
      </c>
      <c r="P1556" s="11">
        <v>0.2</v>
      </c>
      <c r="Q1556" s="11">
        <v>0</v>
      </c>
      <c r="R1556" s="6">
        <v>0</v>
      </c>
      <c r="S1556" s="11">
        <v>0</v>
      </c>
      <c r="T1556" s="11">
        <v>1</v>
      </c>
      <c r="U1556" s="11">
        <v>2</v>
      </c>
      <c r="V1556" s="11">
        <v>0</v>
      </c>
      <c r="W1556" s="11">
        <v>0.5</v>
      </c>
      <c r="X1556" s="11">
        <v>0</v>
      </c>
      <c r="Y1556" s="11">
        <v>0</v>
      </c>
      <c r="Z1556" s="11">
        <v>0</v>
      </c>
      <c r="AA1556" s="11">
        <v>0</v>
      </c>
      <c r="AB1556" s="11">
        <v>0</v>
      </c>
      <c r="AC1556" s="11">
        <v>0</v>
      </c>
      <c r="AD1556" s="11">
        <v>9</v>
      </c>
      <c r="AE1556" s="11">
        <v>1</v>
      </c>
      <c r="AF1556" s="11">
        <v>0</v>
      </c>
      <c r="AG1556" s="6">
        <v>1</v>
      </c>
      <c r="AH1556" s="6">
        <v>2</v>
      </c>
      <c r="AI1556" s="6">
        <v>0</v>
      </c>
      <c r="AJ1556" s="6">
        <v>1.5</v>
      </c>
      <c r="AK1556" s="11">
        <v>0</v>
      </c>
      <c r="AL1556" s="11">
        <v>0</v>
      </c>
      <c r="AM1556" s="11">
        <v>0</v>
      </c>
      <c r="AN1556" s="11">
        <v>1</v>
      </c>
      <c r="AO1556" s="11">
        <v>3000</v>
      </c>
      <c r="AP1556" s="11">
        <v>0.5</v>
      </c>
      <c r="AQ1556" s="11">
        <v>0</v>
      </c>
      <c r="AR1556" s="6">
        <v>0</v>
      </c>
      <c r="AS1556" s="11" t="s">
        <v>158</v>
      </c>
      <c r="AT1556" s="12" t="s">
        <v>214</v>
      </c>
      <c r="AU1556" s="11">
        <v>0</v>
      </c>
      <c r="AV1556" s="14">
        <v>0</v>
      </c>
      <c r="AW1556" s="14">
        <v>0</v>
      </c>
      <c r="AX1556" s="12" t="s">
        <v>160</v>
      </c>
      <c r="AY1556" s="11"/>
      <c r="AZ1556" s="13">
        <v>0</v>
      </c>
      <c r="BA1556" s="13">
        <v>0</v>
      </c>
      <c r="BB1556" s="37" t="s">
        <v>2022</v>
      </c>
      <c r="BC1556" s="11"/>
      <c r="BD1556" s="11">
        <v>0</v>
      </c>
      <c r="BE1556" s="11"/>
      <c r="BF1556" s="11"/>
      <c r="BG1556" s="11"/>
      <c r="BH1556" s="11">
        <v>80002008</v>
      </c>
      <c r="BI1556" s="11">
        <v>0</v>
      </c>
      <c r="BJ1556" s="6">
        <v>0</v>
      </c>
      <c r="BK1556" s="6">
        <v>0</v>
      </c>
      <c r="BL1556" s="6">
        <v>0</v>
      </c>
      <c r="BM1556" s="6">
        <v>0</v>
      </c>
      <c r="BN1556" s="6">
        <v>0</v>
      </c>
      <c r="BO1556" s="6">
        <v>0</v>
      </c>
    </row>
    <row r="1557" spans="3:67" ht="20.100000000000001" customHeight="1">
      <c r="C1557" s="14">
        <v>80001009</v>
      </c>
      <c r="D1557" s="12" t="s">
        <v>1583</v>
      </c>
      <c r="E1557" s="11">
        <v>1</v>
      </c>
      <c r="F1557" s="11">
        <v>80001009</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167</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2" t="s">
        <v>214</v>
      </c>
      <c r="AU1557" s="11">
        <v>0</v>
      </c>
      <c r="AV1557" s="14">
        <v>0</v>
      </c>
      <c r="AW1557" s="14">
        <v>0</v>
      </c>
      <c r="AX1557" s="12" t="s">
        <v>160</v>
      </c>
      <c r="AY1557" s="11" t="s">
        <v>2023</v>
      </c>
      <c r="AZ1557" s="13">
        <v>0</v>
      </c>
      <c r="BA1557" s="13">
        <v>0</v>
      </c>
      <c r="BB1557" s="37" t="s">
        <v>2024</v>
      </c>
      <c r="BC1557" s="11"/>
      <c r="BD1557" s="11">
        <v>0</v>
      </c>
      <c r="BE1557" s="11"/>
      <c r="BF1557" s="11"/>
      <c r="BG1557" s="11"/>
      <c r="BH1557" s="11">
        <v>80002009</v>
      </c>
      <c r="BI1557" s="11">
        <v>0</v>
      </c>
      <c r="BJ1557" s="6">
        <v>0</v>
      </c>
      <c r="BK1557" s="6">
        <v>0</v>
      </c>
      <c r="BL1557" s="6">
        <v>0</v>
      </c>
      <c r="BM1557" s="6">
        <v>0</v>
      </c>
      <c r="BN1557" s="6">
        <v>0</v>
      </c>
      <c r="BO1557" s="6">
        <v>0</v>
      </c>
    </row>
    <row r="1558" spans="3:67" ht="20.100000000000001" customHeight="1">
      <c r="C1558" s="14">
        <v>80001010</v>
      </c>
      <c r="D1558" s="12" t="s">
        <v>874</v>
      </c>
      <c r="E1558" s="11">
        <v>1</v>
      </c>
      <c r="F1558" s="11">
        <v>80001010</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167</v>
      </c>
      <c r="AG1558" s="6">
        <v>2</v>
      </c>
      <c r="AH1558" s="6">
        <v>2</v>
      </c>
      <c r="AI1558" s="6">
        <v>0</v>
      </c>
      <c r="AJ1558" s="6">
        <v>1.5</v>
      </c>
      <c r="AK1558" s="11">
        <v>0</v>
      </c>
      <c r="AL1558" s="11">
        <v>0</v>
      </c>
      <c r="AM1558" s="11">
        <v>0</v>
      </c>
      <c r="AN1558" s="11">
        <v>1</v>
      </c>
      <c r="AO1558" s="11">
        <v>3000</v>
      </c>
      <c r="AP1558" s="11">
        <v>0.5</v>
      </c>
      <c r="AQ1558" s="11">
        <v>0</v>
      </c>
      <c r="AR1558" s="6">
        <v>0</v>
      </c>
      <c r="AS1558" s="11" t="s">
        <v>158</v>
      </c>
      <c r="AT1558" s="12" t="s">
        <v>214</v>
      </c>
      <c r="AU1558" s="11">
        <v>0</v>
      </c>
      <c r="AV1558" s="14">
        <v>0</v>
      </c>
      <c r="AW1558" s="14">
        <v>0</v>
      </c>
      <c r="AX1558" s="12" t="s">
        <v>160</v>
      </c>
      <c r="AY1558" s="11" t="s">
        <v>2025</v>
      </c>
      <c r="AZ1558" s="13">
        <v>0</v>
      </c>
      <c r="BA1558" s="13">
        <v>0</v>
      </c>
      <c r="BB1558" s="37" t="s">
        <v>2026</v>
      </c>
      <c r="BC1558" s="11"/>
      <c r="BD1558" s="11">
        <v>0</v>
      </c>
      <c r="BE1558" s="11"/>
      <c r="BF1558" s="11"/>
      <c r="BG1558" s="11"/>
      <c r="BH1558" s="11">
        <v>80002010</v>
      </c>
      <c r="BI1558" s="11">
        <v>0</v>
      </c>
      <c r="BJ1558" s="6">
        <v>0</v>
      </c>
      <c r="BK1558" s="6">
        <v>0</v>
      </c>
      <c r="BL1558" s="6">
        <v>0</v>
      </c>
      <c r="BM1558" s="6">
        <v>0</v>
      </c>
      <c r="BN1558" s="6">
        <v>0</v>
      </c>
      <c r="BO1558" s="6">
        <v>0</v>
      </c>
    </row>
    <row r="1559" spans="3:67" ht="20.100000000000001" customHeight="1">
      <c r="C1559" s="14">
        <v>80001011</v>
      </c>
      <c r="D1559" s="12" t="s">
        <v>2027</v>
      </c>
      <c r="E1559" s="11">
        <v>1</v>
      </c>
      <c r="F1559" s="11">
        <v>80001011</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167</v>
      </c>
      <c r="AG1559" s="6">
        <v>2</v>
      </c>
      <c r="AH1559" s="6">
        <v>2</v>
      </c>
      <c r="AI1559" s="6">
        <v>0</v>
      </c>
      <c r="AJ1559" s="6">
        <v>1.5</v>
      </c>
      <c r="AK1559" s="11">
        <v>0</v>
      </c>
      <c r="AL1559" s="11">
        <v>0</v>
      </c>
      <c r="AM1559" s="11">
        <v>0</v>
      </c>
      <c r="AN1559" s="11">
        <v>1</v>
      </c>
      <c r="AO1559" s="11">
        <v>3000</v>
      </c>
      <c r="AP1559" s="11">
        <v>0.5</v>
      </c>
      <c r="AQ1559" s="11">
        <v>0</v>
      </c>
      <c r="AR1559" s="6">
        <v>0</v>
      </c>
      <c r="AS1559" s="11" t="s">
        <v>158</v>
      </c>
      <c r="AT1559" s="12" t="s">
        <v>214</v>
      </c>
      <c r="AU1559" s="11">
        <v>0</v>
      </c>
      <c r="AV1559" s="14">
        <v>0</v>
      </c>
      <c r="AW1559" s="14">
        <v>0</v>
      </c>
      <c r="AX1559" s="12" t="s">
        <v>160</v>
      </c>
      <c r="AY1559" s="11" t="s">
        <v>2028</v>
      </c>
      <c r="AZ1559" s="13">
        <v>0</v>
      </c>
      <c r="BA1559" s="13">
        <v>0</v>
      </c>
      <c r="BB1559" s="37" t="s">
        <v>2029</v>
      </c>
      <c r="BC1559" s="11"/>
      <c r="BD1559" s="11">
        <v>0</v>
      </c>
      <c r="BE1559" s="11"/>
      <c r="BF1559" s="11"/>
      <c r="BG1559" s="11"/>
      <c r="BH1559" s="11">
        <v>80002011</v>
      </c>
      <c r="BI1559" s="11">
        <v>0</v>
      </c>
      <c r="BJ1559" s="6">
        <v>0</v>
      </c>
      <c r="BK1559" s="6">
        <v>0</v>
      </c>
      <c r="BL1559" s="6">
        <v>0</v>
      </c>
      <c r="BM1559" s="6">
        <v>0</v>
      </c>
      <c r="BN1559" s="6">
        <v>0</v>
      </c>
      <c r="BO1559" s="6">
        <v>0</v>
      </c>
    </row>
    <row r="1560" spans="3:67" ht="20.100000000000001" customHeight="1">
      <c r="C1560" s="14">
        <v>80001012</v>
      </c>
      <c r="D1560" s="12" t="s">
        <v>2030</v>
      </c>
      <c r="E1560" s="11">
        <v>1</v>
      </c>
      <c r="F1560" s="11">
        <v>80001012</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167</v>
      </c>
      <c r="AG1560" s="6">
        <v>2</v>
      </c>
      <c r="AH1560" s="6">
        <v>2</v>
      </c>
      <c r="AI1560" s="6">
        <v>0</v>
      </c>
      <c r="AJ1560" s="6">
        <v>1.5</v>
      </c>
      <c r="AK1560" s="11">
        <v>0</v>
      </c>
      <c r="AL1560" s="11">
        <v>0</v>
      </c>
      <c r="AM1560" s="11">
        <v>0</v>
      </c>
      <c r="AN1560" s="11">
        <v>1</v>
      </c>
      <c r="AO1560" s="11">
        <v>3000</v>
      </c>
      <c r="AP1560" s="11">
        <v>0.5</v>
      </c>
      <c r="AQ1560" s="11">
        <v>0</v>
      </c>
      <c r="AR1560" s="6">
        <v>0</v>
      </c>
      <c r="AS1560" s="11" t="s">
        <v>158</v>
      </c>
      <c r="AT1560" s="12" t="s">
        <v>214</v>
      </c>
      <c r="AU1560" s="11">
        <v>0</v>
      </c>
      <c r="AV1560" s="14">
        <v>0</v>
      </c>
      <c r="AW1560" s="14">
        <v>0</v>
      </c>
      <c r="AX1560" s="12" t="s">
        <v>160</v>
      </c>
      <c r="AY1560" s="11" t="s">
        <v>2031</v>
      </c>
      <c r="AZ1560" s="13">
        <v>0</v>
      </c>
      <c r="BA1560" s="13">
        <v>0</v>
      </c>
      <c r="BB1560" s="37" t="s">
        <v>2032</v>
      </c>
      <c r="BC1560" s="11"/>
      <c r="BD1560" s="11">
        <v>0</v>
      </c>
      <c r="BE1560" s="11"/>
      <c r="BF1560" s="11"/>
      <c r="BG1560" s="11"/>
      <c r="BH1560" s="11">
        <v>80002012</v>
      </c>
      <c r="BI1560" s="11">
        <v>0</v>
      </c>
      <c r="BJ1560" s="6">
        <v>0</v>
      </c>
      <c r="BK1560" s="6">
        <v>0</v>
      </c>
      <c r="BL1560" s="6">
        <v>0</v>
      </c>
      <c r="BM1560" s="6">
        <v>0</v>
      </c>
      <c r="BN1560" s="6">
        <v>0</v>
      </c>
      <c r="BO1560" s="6">
        <v>0</v>
      </c>
    </row>
    <row r="1561" spans="3:67" ht="20.100000000000001" customHeight="1">
      <c r="C1561" s="14">
        <v>80001013</v>
      </c>
      <c r="D1561" s="12" t="s">
        <v>2033</v>
      </c>
      <c r="E1561" s="11">
        <v>1</v>
      </c>
      <c r="F1561" s="11">
        <v>80001013</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167</v>
      </c>
      <c r="AG1561" s="6">
        <v>2</v>
      </c>
      <c r="AH1561" s="6">
        <v>2</v>
      </c>
      <c r="AI1561" s="6">
        <v>0</v>
      </c>
      <c r="AJ1561" s="6">
        <v>1.5</v>
      </c>
      <c r="AK1561" s="11">
        <v>0</v>
      </c>
      <c r="AL1561" s="11">
        <v>0</v>
      </c>
      <c r="AM1561" s="11">
        <v>0</v>
      </c>
      <c r="AN1561" s="11">
        <v>1</v>
      </c>
      <c r="AO1561" s="11">
        <v>3000</v>
      </c>
      <c r="AP1561" s="11">
        <v>0.5</v>
      </c>
      <c r="AQ1561" s="11">
        <v>0</v>
      </c>
      <c r="AR1561" s="6">
        <v>0</v>
      </c>
      <c r="AS1561" s="11" t="s">
        <v>158</v>
      </c>
      <c r="AT1561" s="12" t="s">
        <v>214</v>
      </c>
      <c r="AU1561" s="11">
        <v>0</v>
      </c>
      <c r="AV1561" s="14">
        <v>0</v>
      </c>
      <c r="AW1561" s="14">
        <v>0</v>
      </c>
      <c r="AX1561" s="12" t="s">
        <v>160</v>
      </c>
      <c r="AY1561" s="11" t="s">
        <v>1838</v>
      </c>
      <c r="AZ1561" s="13">
        <v>0</v>
      </c>
      <c r="BA1561" s="13">
        <v>0</v>
      </c>
      <c r="BB1561" s="37" t="s">
        <v>2034</v>
      </c>
      <c r="BC1561" s="11"/>
      <c r="BD1561" s="11">
        <v>0</v>
      </c>
      <c r="BE1561" s="11"/>
      <c r="BF1561" s="11"/>
      <c r="BG1561" s="11"/>
      <c r="BH1561" s="11">
        <v>80002013</v>
      </c>
      <c r="BI1561" s="11">
        <v>0</v>
      </c>
      <c r="BJ1561" s="6">
        <v>0</v>
      </c>
      <c r="BK1561" s="6">
        <v>0</v>
      </c>
      <c r="BL1561" s="6">
        <v>0</v>
      </c>
      <c r="BM1561" s="6">
        <v>0</v>
      </c>
      <c r="BN1561" s="6">
        <v>0</v>
      </c>
      <c r="BO1561" s="6">
        <v>0</v>
      </c>
    </row>
    <row r="1562" spans="3:67" ht="20.100000000000001" customHeight="1">
      <c r="C1562" s="14">
        <v>80001014</v>
      </c>
      <c r="D1562" s="12" t="s">
        <v>1183</v>
      </c>
      <c r="E1562" s="11">
        <v>1</v>
      </c>
      <c r="F1562" s="11">
        <v>80001014</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167</v>
      </c>
      <c r="AG1562" s="6">
        <v>2</v>
      </c>
      <c r="AH1562" s="6">
        <v>2</v>
      </c>
      <c r="AI1562" s="6">
        <v>0</v>
      </c>
      <c r="AJ1562" s="6">
        <v>1.5</v>
      </c>
      <c r="AK1562" s="11">
        <v>0</v>
      </c>
      <c r="AL1562" s="11">
        <v>0</v>
      </c>
      <c r="AM1562" s="11">
        <v>0</v>
      </c>
      <c r="AN1562" s="11">
        <v>1</v>
      </c>
      <c r="AO1562" s="11">
        <v>3000</v>
      </c>
      <c r="AP1562" s="11">
        <v>0.5</v>
      </c>
      <c r="AQ1562" s="11">
        <v>0</v>
      </c>
      <c r="AR1562" s="6">
        <v>0</v>
      </c>
      <c r="AS1562" s="11" t="s">
        <v>158</v>
      </c>
      <c r="AT1562" s="12" t="s">
        <v>214</v>
      </c>
      <c r="AU1562" s="11">
        <v>0</v>
      </c>
      <c r="AV1562" s="14">
        <v>0</v>
      </c>
      <c r="AW1562" s="14">
        <v>0</v>
      </c>
      <c r="AX1562" s="12" t="s">
        <v>160</v>
      </c>
      <c r="AY1562" s="11" t="s">
        <v>2035</v>
      </c>
      <c r="AZ1562" s="13">
        <v>0</v>
      </c>
      <c r="BA1562" s="13">
        <v>0</v>
      </c>
      <c r="BB1562" s="37" t="s">
        <v>2036</v>
      </c>
      <c r="BC1562" s="11"/>
      <c r="BD1562" s="11">
        <v>0</v>
      </c>
      <c r="BE1562" s="11"/>
      <c r="BF1562" s="11"/>
      <c r="BG1562" s="11"/>
      <c r="BH1562" s="11">
        <v>80002014</v>
      </c>
      <c r="BI1562" s="11">
        <v>0</v>
      </c>
      <c r="BJ1562" s="6">
        <v>0</v>
      </c>
      <c r="BK1562" s="6">
        <v>0</v>
      </c>
      <c r="BL1562" s="6">
        <v>0</v>
      </c>
      <c r="BM1562" s="6">
        <v>0</v>
      </c>
      <c r="BN1562" s="6">
        <v>0</v>
      </c>
      <c r="BO1562" s="6">
        <v>0</v>
      </c>
    </row>
    <row r="1563" spans="3:67" ht="20.100000000000001" customHeight="1">
      <c r="C1563" s="104">
        <v>80001015</v>
      </c>
      <c r="D1563" s="141" t="s">
        <v>2037</v>
      </c>
      <c r="E1563" s="104">
        <v>1</v>
      </c>
      <c r="F1563" s="104">
        <v>80001015</v>
      </c>
      <c r="G1563" s="104">
        <v>0</v>
      </c>
      <c r="H1563" s="104">
        <v>0</v>
      </c>
      <c r="I1563" s="14">
        <v>1</v>
      </c>
      <c r="J1563" s="14">
        <v>0</v>
      </c>
      <c r="K1563" s="104">
        <v>0</v>
      </c>
      <c r="L1563" s="104">
        <v>0</v>
      </c>
      <c r="M1563" s="104">
        <v>0</v>
      </c>
      <c r="N1563" s="104">
        <v>2</v>
      </c>
      <c r="O1563" s="104">
        <v>0</v>
      </c>
      <c r="P1563" s="104">
        <v>0</v>
      </c>
      <c r="Q1563" s="104">
        <v>0</v>
      </c>
      <c r="R1563" s="6">
        <v>0</v>
      </c>
      <c r="S1563" s="104">
        <v>0</v>
      </c>
      <c r="T1563" s="104">
        <v>1</v>
      </c>
      <c r="U1563" s="104">
        <v>2</v>
      </c>
      <c r="V1563" s="104">
        <v>0</v>
      </c>
      <c r="W1563" s="104">
        <v>0</v>
      </c>
      <c r="X1563" s="104">
        <v>0</v>
      </c>
      <c r="Y1563" s="104">
        <v>0</v>
      </c>
      <c r="Z1563" s="104">
        <v>0</v>
      </c>
      <c r="AA1563" s="104">
        <v>0</v>
      </c>
      <c r="AB1563" s="104">
        <v>0</v>
      </c>
      <c r="AC1563" s="104">
        <v>0</v>
      </c>
      <c r="AD1563" s="104">
        <v>9</v>
      </c>
      <c r="AE1563" s="104">
        <v>2</v>
      </c>
      <c r="AF1563" s="104" t="s">
        <v>167</v>
      </c>
      <c r="AG1563" s="104">
        <v>2</v>
      </c>
      <c r="AH1563" s="104">
        <v>2</v>
      </c>
      <c r="AI1563" s="6">
        <v>0</v>
      </c>
      <c r="AJ1563" s="104">
        <v>1.5</v>
      </c>
      <c r="AK1563" s="104">
        <v>0</v>
      </c>
      <c r="AL1563" s="104">
        <v>0</v>
      </c>
      <c r="AM1563" s="104">
        <v>0</v>
      </c>
      <c r="AN1563" s="104">
        <v>1</v>
      </c>
      <c r="AO1563" s="104">
        <v>3000</v>
      </c>
      <c r="AP1563" s="104">
        <v>0.5</v>
      </c>
      <c r="AQ1563" s="104">
        <v>0</v>
      </c>
      <c r="AR1563" s="104">
        <v>0</v>
      </c>
      <c r="AS1563" s="104" t="s">
        <v>158</v>
      </c>
      <c r="AT1563" s="141" t="s">
        <v>214</v>
      </c>
      <c r="AU1563" s="104">
        <v>0</v>
      </c>
      <c r="AV1563" s="104">
        <v>0</v>
      </c>
      <c r="AW1563" s="104">
        <v>0</v>
      </c>
      <c r="AX1563" s="141" t="s">
        <v>160</v>
      </c>
      <c r="AY1563" s="104"/>
      <c r="AZ1563" s="104">
        <v>0</v>
      </c>
      <c r="BA1563" s="104">
        <v>0</v>
      </c>
      <c r="BB1563" s="144" t="s">
        <v>2038</v>
      </c>
      <c r="BC1563" s="104"/>
      <c r="BD1563" s="11">
        <v>0</v>
      </c>
      <c r="BE1563" s="104"/>
      <c r="BF1563" s="104"/>
      <c r="BG1563" s="104"/>
      <c r="BH1563" s="104">
        <v>80002015</v>
      </c>
      <c r="BI1563" s="11">
        <v>0</v>
      </c>
      <c r="BJ1563" s="6">
        <v>0</v>
      </c>
      <c r="BK1563" s="6">
        <v>0</v>
      </c>
      <c r="BL1563" s="6">
        <v>0</v>
      </c>
      <c r="BM1563" s="6">
        <v>0</v>
      </c>
      <c r="BN1563" s="6">
        <v>0</v>
      </c>
      <c r="BO1563" s="6">
        <v>0</v>
      </c>
    </row>
    <row r="1564" spans="3:67" ht="20.100000000000001" customHeight="1">
      <c r="C1564" s="14">
        <v>80001016</v>
      </c>
      <c r="D1564" s="12" t="s">
        <v>2039</v>
      </c>
      <c r="E1564" s="11">
        <v>1</v>
      </c>
      <c r="F1564" s="11">
        <v>80001016</v>
      </c>
      <c r="G1564" s="14">
        <v>0</v>
      </c>
      <c r="H1564" s="13">
        <v>0</v>
      </c>
      <c r="I1564" s="14">
        <v>1</v>
      </c>
      <c r="J1564" s="14">
        <v>0</v>
      </c>
      <c r="K1564" s="14">
        <v>0</v>
      </c>
      <c r="L1564" s="11">
        <v>0</v>
      </c>
      <c r="M1564" s="11">
        <v>0</v>
      </c>
      <c r="N1564" s="11">
        <v>5</v>
      </c>
      <c r="O1564" s="11">
        <v>0</v>
      </c>
      <c r="P1564" s="11">
        <v>0</v>
      </c>
      <c r="Q1564" s="11">
        <v>0</v>
      </c>
      <c r="R1564" s="6">
        <v>0</v>
      </c>
      <c r="S1564" s="11">
        <v>0</v>
      </c>
      <c r="T1564" s="11">
        <v>1</v>
      </c>
      <c r="U1564" s="11">
        <v>2</v>
      </c>
      <c r="V1564" s="11">
        <v>0</v>
      </c>
      <c r="W1564" s="11">
        <v>0</v>
      </c>
      <c r="X1564" s="11">
        <v>0</v>
      </c>
      <c r="Y1564" s="11">
        <v>0</v>
      </c>
      <c r="Z1564" s="11">
        <v>0</v>
      </c>
      <c r="AA1564" s="11">
        <v>0</v>
      </c>
      <c r="AB1564" s="11">
        <v>0</v>
      </c>
      <c r="AC1564" s="11">
        <v>0</v>
      </c>
      <c r="AD1564" s="11">
        <v>9</v>
      </c>
      <c r="AE1564" s="11">
        <v>2</v>
      </c>
      <c r="AF1564" s="11" t="s">
        <v>167</v>
      </c>
      <c r="AG1564" s="6">
        <v>2</v>
      </c>
      <c r="AH1564" s="6">
        <v>2</v>
      </c>
      <c r="AI1564" s="6">
        <v>0</v>
      </c>
      <c r="AJ1564" s="6">
        <v>1.5</v>
      </c>
      <c r="AK1564" s="11">
        <v>0</v>
      </c>
      <c r="AL1564" s="11">
        <v>0</v>
      </c>
      <c r="AM1564" s="11">
        <v>0</v>
      </c>
      <c r="AN1564" s="11">
        <v>1</v>
      </c>
      <c r="AO1564" s="11">
        <v>3000</v>
      </c>
      <c r="AP1564" s="11">
        <v>0.5</v>
      </c>
      <c r="AQ1564" s="11">
        <v>0</v>
      </c>
      <c r="AR1564" s="6">
        <v>0</v>
      </c>
      <c r="AS1564" s="11" t="s">
        <v>158</v>
      </c>
      <c r="AT1564" s="12" t="s">
        <v>214</v>
      </c>
      <c r="AU1564" s="11">
        <v>0</v>
      </c>
      <c r="AV1564" s="14">
        <v>0</v>
      </c>
      <c r="AW1564" s="14">
        <v>0</v>
      </c>
      <c r="AX1564" s="12" t="s">
        <v>160</v>
      </c>
      <c r="AY1564" s="11" t="s">
        <v>2040</v>
      </c>
      <c r="AZ1564" s="13">
        <v>0</v>
      </c>
      <c r="BA1564" s="13">
        <v>0</v>
      </c>
      <c r="BB1564" s="37" t="s">
        <v>2041</v>
      </c>
      <c r="BC1564" s="11"/>
      <c r="BD1564" s="11">
        <v>0</v>
      </c>
      <c r="BE1564" s="11"/>
      <c r="BF1564" s="11"/>
      <c r="BG1564" s="11"/>
      <c r="BH1564" s="11">
        <v>80002016</v>
      </c>
      <c r="BI1564" s="11">
        <v>0</v>
      </c>
      <c r="BJ1564" s="6">
        <v>0</v>
      </c>
      <c r="BK1564" s="6">
        <v>0</v>
      </c>
      <c r="BL1564" s="6">
        <v>0</v>
      </c>
      <c r="BM1564" s="6">
        <v>0</v>
      </c>
      <c r="BN1564" s="6">
        <v>0</v>
      </c>
      <c r="BO1564" s="6">
        <v>0</v>
      </c>
    </row>
    <row r="1565" spans="3:67" ht="20.100000000000001" customHeight="1">
      <c r="C1565" s="14">
        <v>80001017</v>
      </c>
      <c r="D1565" s="12" t="s">
        <v>2042</v>
      </c>
      <c r="E1565" s="11">
        <v>1</v>
      </c>
      <c r="F1565" s="11">
        <v>80001017</v>
      </c>
      <c r="G1565" s="14">
        <v>0</v>
      </c>
      <c r="H1565" s="13">
        <v>0</v>
      </c>
      <c r="I1565" s="14">
        <v>1</v>
      </c>
      <c r="J1565" s="14">
        <v>0</v>
      </c>
      <c r="K1565" s="14">
        <v>0</v>
      </c>
      <c r="L1565" s="11">
        <v>0</v>
      </c>
      <c r="M1565" s="11">
        <v>0</v>
      </c>
      <c r="N1565" s="11">
        <v>2</v>
      </c>
      <c r="O1565" s="11">
        <v>3</v>
      </c>
      <c r="P1565" s="11">
        <v>0.1</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167</v>
      </c>
      <c r="AG1565" s="6">
        <v>2</v>
      </c>
      <c r="AH1565" s="6">
        <v>2</v>
      </c>
      <c r="AI1565" s="6">
        <v>0</v>
      </c>
      <c r="AJ1565" s="6">
        <v>1.5</v>
      </c>
      <c r="AK1565" s="11">
        <v>0</v>
      </c>
      <c r="AL1565" s="11">
        <v>0</v>
      </c>
      <c r="AM1565" s="11">
        <v>0</v>
      </c>
      <c r="AN1565" s="11">
        <v>1</v>
      </c>
      <c r="AO1565" s="11">
        <v>3000</v>
      </c>
      <c r="AP1565" s="11">
        <v>0.5</v>
      </c>
      <c r="AQ1565" s="11">
        <v>0</v>
      </c>
      <c r="AR1565" s="6">
        <v>80010171</v>
      </c>
      <c r="AS1565" s="11" t="s">
        <v>158</v>
      </c>
      <c r="AT1565" s="12" t="s">
        <v>214</v>
      </c>
      <c r="AU1565" s="11">
        <v>0</v>
      </c>
      <c r="AV1565" s="14">
        <v>0</v>
      </c>
      <c r="AW1565" s="14">
        <v>0</v>
      </c>
      <c r="AX1565" s="12" t="s">
        <v>160</v>
      </c>
      <c r="AY1565" s="11"/>
      <c r="AZ1565" s="13">
        <v>0</v>
      </c>
      <c r="BA1565" s="13">
        <v>0</v>
      </c>
      <c r="BB1565" s="144" t="s">
        <v>2043</v>
      </c>
      <c r="BC1565" s="11"/>
      <c r="BD1565" s="11">
        <v>0</v>
      </c>
      <c r="BE1565" s="11"/>
      <c r="BF1565" s="11"/>
      <c r="BG1565" s="11"/>
      <c r="BH1565" s="11">
        <v>80002017</v>
      </c>
      <c r="BI1565" s="11">
        <v>0</v>
      </c>
      <c r="BJ1565" s="6">
        <v>0</v>
      </c>
      <c r="BK1565" s="6">
        <v>0</v>
      </c>
      <c r="BL1565" s="6">
        <v>0</v>
      </c>
      <c r="BM1565" s="6">
        <v>0</v>
      </c>
      <c r="BN1565" s="6">
        <v>0</v>
      </c>
      <c r="BO1565" s="6">
        <v>0</v>
      </c>
    </row>
    <row r="1566" spans="3:67" ht="20.100000000000001" customHeight="1">
      <c r="C1566" s="14">
        <v>80001018</v>
      </c>
      <c r="D1566" s="12" t="s">
        <v>2044</v>
      </c>
      <c r="E1566" s="11">
        <v>1</v>
      </c>
      <c r="F1566" s="11">
        <v>80001018</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167</v>
      </c>
      <c r="AG1566" s="6">
        <v>2</v>
      </c>
      <c r="AH1566" s="6">
        <v>2</v>
      </c>
      <c r="AI1566" s="6">
        <v>0</v>
      </c>
      <c r="AJ1566" s="6">
        <v>1.5</v>
      </c>
      <c r="AK1566" s="11">
        <v>0</v>
      </c>
      <c r="AL1566" s="11">
        <v>0</v>
      </c>
      <c r="AM1566" s="11">
        <v>0</v>
      </c>
      <c r="AN1566" s="11">
        <v>1</v>
      </c>
      <c r="AO1566" s="11">
        <v>3000</v>
      </c>
      <c r="AP1566" s="11">
        <v>0.5</v>
      </c>
      <c r="AQ1566" s="11">
        <v>0</v>
      </c>
      <c r="AR1566" s="6">
        <v>0</v>
      </c>
      <c r="AS1566" s="11" t="s">
        <v>158</v>
      </c>
      <c r="AT1566" s="12" t="s">
        <v>214</v>
      </c>
      <c r="AU1566" s="11">
        <v>0</v>
      </c>
      <c r="AV1566" s="14">
        <v>0</v>
      </c>
      <c r="AW1566" s="14">
        <v>0</v>
      </c>
      <c r="AX1566" s="12" t="s">
        <v>160</v>
      </c>
      <c r="AY1566" s="11" t="s">
        <v>2045</v>
      </c>
      <c r="AZ1566" s="13">
        <v>0</v>
      </c>
      <c r="BA1566" s="13">
        <v>0</v>
      </c>
      <c r="BB1566" s="37" t="s">
        <v>2046</v>
      </c>
      <c r="BC1566" s="11"/>
      <c r="BD1566" s="11">
        <v>0</v>
      </c>
      <c r="BE1566" s="11"/>
      <c r="BF1566" s="11"/>
      <c r="BG1566" s="11"/>
      <c r="BH1566" s="11">
        <v>80002018</v>
      </c>
      <c r="BI1566" s="11">
        <v>0</v>
      </c>
      <c r="BJ1566" s="6">
        <v>0</v>
      </c>
      <c r="BK1566" s="6">
        <v>0</v>
      </c>
      <c r="BL1566" s="6">
        <v>0</v>
      </c>
      <c r="BM1566" s="6">
        <v>0</v>
      </c>
      <c r="BN1566" s="6">
        <v>0</v>
      </c>
      <c r="BO1566" s="6">
        <v>0</v>
      </c>
    </row>
    <row r="1567" spans="3:67" ht="20.100000000000001" customHeight="1">
      <c r="C1567" s="14">
        <v>80001019</v>
      </c>
      <c r="D1567" s="12" t="s">
        <v>279</v>
      </c>
      <c r="E1567" s="11">
        <v>1</v>
      </c>
      <c r="F1567" s="11">
        <v>80001019</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167</v>
      </c>
      <c r="AG1567" s="6">
        <v>2</v>
      </c>
      <c r="AH1567" s="6">
        <v>2</v>
      </c>
      <c r="AI1567" s="6">
        <v>0</v>
      </c>
      <c r="AJ1567" s="6">
        <v>1.5</v>
      </c>
      <c r="AK1567" s="11">
        <v>0</v>
      </c>
      <c r="AL1567" s="11">
        <v>0</v>
      </c>
      <c r="AM1567" s="11">
        <v>0</v>
      </c>
      <c r="AN1567" s="11">
        <v>1</v>
      </c>
      <c r="AO1567" s="11">
        <v>3000</v>
      </c>
      <c r="AP1567" s="11">
        <v>0.5</v>
      </c>
      <c r="AQ1567" s="11">
        <v>0</v>
      </c>
      <c r="AR1567" s="6">
        <v>0</v>
      </c>
      <c r="AS1567" s="11" t="s">
        <v>158</v>
      </c>
      <c r="AT1567" s="12" t="s">
        <v>214</v>
      </c>
      <c r="AU1567" s="11">
        <v>0</v>
      </c>
      <c r="AV1567" s="14">
        <v>0</v>
      </c>
      <c r="AW1567" s="14">
        <v>0</v>
      </c>
      <c r="AX1567" s="12" t="s">
        <v>160</v>
      </c>
      <c r="AY1567" s="11" t="s">
        <v>2047</v>
      </c>
      <c r="AZ1567" s="13">
        <v>0</v>
      </c>
      <c r="BA1567" s="13">
        <v>0</v>
      </c>
      <c r="BB1567" s="37" t="s">
        <v>2048</v>
      </c>
      <c r="BC1567" s="11"/>
      <c r="BD1567" s="11">
        <v>0</v>
      </c>
      <c r="BE1567" s="11"/>
      <c r="BF1567" s="11"/>
      <c r="BG1567" s="11"/>
      <c r="BH1567" s="11">
        <v>80002019</v>
      </c>
      <c r="BI1567" s="11">
        <v>0</v>
      </c>
      <c r="BJ1567" s="6">
        <v>0</v>
      </c>
      <c r="BK1567" s="6">
        <v>0</v>
      </c>
      <c r="BL1567" s="6">
        <v>0</v>
      </c>
      <c r="BM1567" s="6">
        <v>0</v>
      </c>
      <c r="BN1567" s="6">
        <v>0</v>
      </c>
      <c r="BO1567" s="6">
        <v>0</v>
      </c>
    </row>
    <row r="1568" spans="3:67" ht="20.100000000000001" customHeight="1">
      <c r="C1568" s="14">
        <v>80001020</v>
      </c>
      <c r="D1568" s="12" t="s">
        <v>2049</v>
      </c>
      <c r="E1568" s="11">
        <v>1</v>
      </c>
      <c r="F1568" s="11">
        <v>80001020</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167</v>
      </c>
      <c r="AG1568" s="6">
        <v>2</v>
      </c>
      <c r="AH1568" s="6">
        <v>2</v>
      </c>
      <c r="AI1568" s="6">
        <v>0</v>
      </c>
      <c r="AJ1568" s="6">
        <v>1.5</v>
      </c>
      <c r="AK1568" s="11">
        <v>0</v>
      </c>
      <c r="AL1568" s="11">
        <v>0</v>
      </c>
      <c r="AM1568" s="11">
        <v>0</v>
      </c>
      <c r="AN1568" s="11">
        <v>1</v>
      </c>
      <c r="AO1568" s="11">
        <v>3000</v>
      </c>
      <c r="AP1568" s="11">
        <v>0.5</v>
      </c>
      <c r="AQ1568" s="11">
        <v>0</v>
      </c>
      <c r="AR1568" s="6">
        <v>0</v>
      </c>
      <c r="AS1568" s="11" t="s">
        <v>158</v>
      </c>
      <c r="AT1568" s="12" t="s">
        <v>214</v>
      </c>
      <c r="AU1568" s="11">
        <v>0</v>
      </c>
      <c r="AV1568" s="14">
        <v>0</v>
      </c>
      <c r="AW1568" s="14">
        <v>0</v>
      </c>
      <c r="AX1568" s="12" t="s">
        <v>160</v>
      </c>
      <c r="AY1568" s="11" t="s">
        <v>2050</v>
      </c>
      <c r="AZ1568" s="13">
        <v>0</v>
      </c>
      <c r="BA1568" s="13">
        <v>0</v>
      </c>
      <c r="BB1568" s="37" t="s">
        <v>2051</v>
      </c>
      <c r="BC1568" s="11"/>
      <c r="BD1568" s="11">
        <v>0</v>
      </c>
      <c r="BE1568" s="11"/>
      <c r="BF1568" s="11"/>
      <c r="BG1568" s="11"/>
      <c r="BH1568" s="11">
        <v>80002020</v>
      </c>
      <c r="BI1568" s="11">
        <v>0</v>
      </c>
      <c r="BJ1568" s="6">
        <v>0</v>
      </c>
      <c r="BK1568" s="6">
        <v>0</v>
      </c>
      <c r="BL1568" s="6">
        <v>0</v>
      </c>
      <c r="BM1568" s="6">
        <v>0</v>
      </c>
      <c r="BN1568" s="6">
        <v>0</v>
      </c>
      <c r="BO1568" s="6">
        <v>0</v>
      </c>
    </row>
    <row r="1569" spans="3:67" ht="20.25" customHeight="1">
      <c r="C1569" s="14">
        <v>80001021</v>
      </c>
      <c r="D1569" s="12" t="s">
        <v>967</v>
      </c>
      <c r="E1569" s="14">
        <v>1</v>
      </c>
      <c r="F1569" s="11">
        <v>80001021</v>
      </c>
      <c r="G1569" s="14">
        <v>0</v>
      </c>
      <c r="H1569" s="13">
        <v>0</v>
      </c>
      <c r="I1569" s="14">
        <v>1</v>
      </c>
      <c r="J1569" s="14">
        <v>0</v>
      </c>
      <c r="K1569" s="14">
        <v>0</v>
      </c>
      <c r="L1569" s="11">
        <v>0</v>
      </c>
      <c r="M1569" s="11">
        <v>0</v>
      </c>
      <c r="N1569" s="11">
        <v>2</v>
      </c>
      <c r="O1569" s="11">
        <v>10</v>
      </c>
      <c r="P1569" s="11">
        <v>0.1</v>
      </c>
      <c r="Q1569" s="11">
        <v>0</v>
      </c>
      <c r="R1569" s="6">
        <v>0</v>
      </c>
      <c r="S1569" s="11">
        <v>0</v>
      </c>
      <c r="T1569" s="11">
        <v>1</v>
      </c>
      <c r="U1569" s="11">
        <v>2</v>
      </c>
      <c r="V1569" s="11">
        <v>0</v>
      </c>
      <c r="W1569" s="11">
        <v>2</v>
      </c>
      <c r="X1569" s="11">
        <v>0</v>
      </c>
      <c r="Y1569" s="11">
        <v>0</v>
      </c>
      <c r="Z1569" s="11">
        <v>0</v>
      </c>
      <c r="AA1569" s="11">
        <v>0</v>
      </c>
      <c r="AB1569" s="11">
        <v>0</v>
      </c>
      <c r="AC1569" s="11">
        <v>0</v>
      </c>
      <c r="AD1569" s="11">
        <v>5</v>
      </c>
      <c r="AE1569" s="11">
        <v>1</v>
      </c>
      <c r="AF1569" s="11">
        <v>3</v>
      </c>
      <c r="AG1569" s="6">
        <v>1</v>
      </c>
      <c r="AH1569" s="6">
        <v>1</v>
      </c>
      <c r="AI1569" s="6">
        <v>0</v>
      </c>
      <c r="AJ1569" s="6">
        <v>3</v>
      </c>
      <c r="AK1569" s="11">
        <v>0</v>
      </c>
      <c r="AL1569" s="11">
        <v>0</v>
      </c>
      <c r="AM1569" s="11">
        <v>0</v>
      </c>
      <c r="AN1569" s="11">
        <v>3</v>
      </c>
      <c r="AO1569" s="11">
        <v>5000</v>
      </c>
      <c r="AP1569" s="11">
        <v>0.5</v>
      </c>
      <c r="AQ1569" s="11">
        <v>0</v>
      </c>
      <c r="AR1569" s="6">
        <v>0</v>
      </c>
      <c r="AS1569" s="11">
        <v>0</v>
      </c>
      <c r="AT1569" s="12" t="s">
        <v>159</v>
      </c>
      <c r="AU1569" s="6" t="s">
        <v>788</v>
      </c>
      <c r="AV1569" s="14">
        <v>10000007</v>
      </c>
      <c r="AW1569" s="184">
        <v>23000080</v>
      </c>
      <c r="AX1569" s="12" t="s">
        <v>160</v>
      </c>
      <c r="AY1569" s="15" t="s">
        <v>158</v>
      </c>
      <c r="AZ1569" s="13">
        <v>0</v>
      </c>
      <c r="BA1569" s="13">
        <v>0</v>
      </c>
      <c r="BB1569" s="37" t="s">
        <v>2052</v>
      </c>
      <c r="BC1569" s="14">
        <v>0</v>
      </c>
      <c r="BD1569" s="11">
        <v>0</v>
      </c>
      <c r="BE1569" s="14"/>
      <c r="BF1569" s="14"/>
      <c r="BG1569" s="14"/>
      <c r="BH1569" s="14">
        <v>80002021</v>
      </c>
      <c r="BI1569" s="9">
        <v>0</v>
      </c>
      <c r="BJ1569" s="6">
        <v>0</v>
      </c>
      <c r="BK1569" s="6">
        <v>0</v>
      </c>
      <c r="BL1569" s="6">
        <v>0</v>
      </c>
      <c r="BM1569" s="6">
        <v>0</v>
      </c>
      <c r="BN1569" s="6">
        <v>0</v>
      </c>
      <c r="BO1569" s="6">
        <v>0</v>
      </c>
    </row>
    <row r="1570" spans="3:67" ht="20.100000000000001" customHeight="1">
      <c r="C1570" s="14">
        <v>80001022</v>
      </c>
      <c r="D1570" s="12" t="s">
        <v>969</v>
      </c>
      <c r="E1570" s="14">
        <v>1</v>
      </c>
      <c r="F1570" s="11">
        <v>80001022</v>
      </c>
      <c r="G1570" s="6">
        <v>0</v>
      </c>
      <c r="H1570" s="6">
        <v>0</v>
      </c>
      <c r="I1570" s="14">
        <v>1</v>
      </c>
      <c r="J1570" s="14">
        <v>0</v>
      </c>
      <c r="K1570" s="6">
        <v>0</v>
      </c>
      <c r="L1570" s="6">
        <v>0</v>
      </c>
      <c r="M1570" s="6">
        <v>0</v>
      </c>
      <c r="N1570" s="6">
        <v>2</v>
      </c>
      <c r="O1570" s="6">
        <v>1</v>
      </c>
      <c r="P1570" s="6">
        <v>0.2</v>
      </c>
      <c r="Q1570" s="6">
        <v>0</v>
      </c>
      <c r="R1570" s="6">
        <v>0</v>
      </c>
      <c r="S1570" s="6">
        <v>0</v>
      </c>
      <c r="T1570" s="11">
        <v>1</v>
      </c>
      <c r="U1570" s="6">
        <v>2</v>
      </c>
      <c r="V1570" s="6">
        <v>0</v>
      </c>
      <c r="W1570" s="6">
        <v>0</v>
      </c>
      <c r="X1570" s="6">
        <v>0</v>
      </c>
      <c r="Y1570" s="6">
        <v>0</v>
      </c>
      <c r="Z1570" s="6">
        <v>0</v>
      </c>
      <c r="AA1570" s="6">
        <v>0</v>
      </c>
      <c r="AB1570" s="14">
        <v>0</v>
      </c>
      <c r="AC1570" s="6">
        <v>0</v>
      </c>
      <c r="AD1570" s="6">
        <v>15</v>
      </c>
      <c r="AE1570" s="6">
        <v>0</v>
      </c>
      <c r="AF1570" s="6">
        <v>0</v>
      </c>
      <c r="AG1570" s="6">
        <v>7</v>
      </c>
      <c r="AH1570" s="6">
        <v>0</v>
      </c>
      <c r="AI1570" s="6">
        <v>0</v>
      </c>
      <c r="AJ1570" s="6">
        <v>6</v>
      </c>
      <c r="AK1570" s="6">
        <v>0</v>
      </c>
      <c r="AL1570" s="6">
        <v>0</v>
      </c>
      <c r="AM1570" s="6">
        <v>0</v>
      </c>
      <c r="AN1570" s="6">
        <v>0</v>
      </c>
      <c r="AO1570" s="6">
        <v>1000</v>
      </c>
      <c r="AP1570" s="6">
        <v>0</v>
      </c>
      <c r="AQ1570" s="6">
        <v>0</v>
      </c>
      <c r="AR1570" s="6">
        <v>0</v>
      </c>
      <c r="AS1570" s="186" t="s">
        <v>2053</v>
      </c>
      <c r="AT1570" s="12" t="s">
        <v>159</v>
      </c>
      <c r="AU1570" s="6">
        <v>0</v>
      </c>
      <c r="AV1570" s="6" t="s">
        <v>158</v>
      </c>
      <c r="AW1570" s="6">
        <v>0</v>
      </c>
      <c r="AX1570" s="7" t="s">
        <v>160</v>
      </c>
      <c r="AY1570" s="6">
        <v>0</v>
      </c>
      <c r="AZ1570" s="13">
        <v>0</v>
      </c>
      <c r="BA1570" s="13">
        <v>0</v>
      </c>
      <c r="BB1570" s="37" t="s">
        <v>2054</v>
      </c>
      <c r="BC1570" s="6">
        <v>0</v>
      </c>
      <c r="BD1570" s="11">
        <v>0</v>
      </c>
      <c r="BE1570" s="6"/>
      <c r="BF1570" s="6"/>
      <c r="BG1570" s="6"/>
      <c r="BH1570" s="6">
        <v>80002022</v>
      </c>
      <c r="BI1570" s="9">
        <v>0</v>
      </c>
      <c r="BJ1570" s="6">
        <v>0</v>
      </c>
      <c r="BK1570" s="6">
        <v>0</v>
      </c>
      <c r="BL1570" s="6">
        <v>0</v>
      </c>
      <c r="BM1570" s="6">
        <v>0</v>
      </c>
      <c r="BN1570" s="6">
        <v>0</v>
      </c>
      <c r="BO1570" s="6">
        <v>0</v>
      </c>
    </row>
    <row r="1571" spans="3:67" ht="20.100000000000001" customHeight="1">
      <c r="C1571" s="14">
        <v>80001023</v>
      </c>
      <c r="D1571" s="12" t="s">
        <v>218</v>
      </c>
      <c r="E1571" s="11">
        <v>1</v>
      </c>
      <c r="F1571" s="11">
        <v>80001023</v>
      </c>
      <c r="G1571" s="14">
        <v>0</v>
      </c>
      <c r="H1571" s="13">
        <v>0</v>
      </c>
      <c r="I1571" s="14">
        <v>1</v>
      </c>
      <c r="J1571" s="14">
        <v>0</v>
      </c>
      <c r="K1571" s="14">
        <v>0</v>
      </c>
      <c r="L1571" s="11">
        <v>0</v>
      </c>
      <c r="M1571" s="11">
        <v>0</v>
      </c>
      <c r="N1571" s="11">
        <v>2</v>
      </c>
      <c r="O1571" s="11">
        <v>9</v>
      </c>
      <c r="P1571" s="11">
        <v>0.15</v>
      </c>
      <c r="Q1571" s="11">
        <v>0</v>
      </c>
      <c r="R1571" s="6">
        <v>0</v>
      </c>
      <c r="S1571" s="11">
        <v>0</v>
      </c>
      <c r="T1571" s="11">
        <v>1</v>
      </c>
      <c r="U1571" s="11">
        <v>2</v>
      </c>
      <c r="V1571" s="11">
        <v>0</v>
      </c>
      <c r="W1571" s="11">
        <v>0</v>
      </c>
      <c r="X1571" s="11">
        <v>0</v>
      </c>
      <c r="Y1571" s="11">
        <v>0</v>
      </c>
      <c r="Z1571" s="11">
        <v>0</v>
      </c>
      <c r="AA1571" s="11">
        <v>0</v>
      </c>
      <c r="AB1571" s="11">
        <v>0</v>
      </c>
      <c r="AC1571" s="11">
        <v>0</v>
      </c>
      <c r="AD1571" s="11">
        <v>10</v>
      </c>
      <c r="AE1571" s="11">
        <v>0</v>
      </c>
      <c r="AF1571" s="11">
        <v>3</v>
      </c>
      <c r="AG1571" s="6">
        <v>7</v>
      </c>
      <c r="AH1571" s="6">
        <v>0</v>
      </c>
      <c r="AI1571" s="6">
        <v>0</v>
      </c>
      <c r="AJ1571" s="6">
        <v>10</v>
      </c>
      <c r="AK1571" s="11">
        <v>0</v>
      </c>
      <c r="AL1571" s="11">
        <v>0</v>
      </c>
      <c r="AM1571" s="11">
        <v>0</v>
      </c>
      <c r="AN1571" s="11">
        <v>0</v>
      </c>
      <c r="AO1571" s="11">
        <v>3000</v>
      </c>
      <c r="AP1571" s="11">
        <v>0.5</v>
      </c>
      <c r="AQ1571" s="11">
        <v>0</v>
      </c>
      <c r="AR1571" s="6">
        <v>0</v>
      </c>
      <c r="AS1571" s="11">
        <v>80001003</v>
      </c>
      <c r="AT1571" s="12" t="s">
        <v>159</v>
      </c>
      <c r="AU1571" s="11">
        <v>0</v>
      </c>
      <c r="AV1571" s="14">
        <v>0</v>
      </c>
      <c r="AW1571" s="14">
        <v>0</v>
      </c>
      <c r="AX1571" s="12" t="s">
        <v>160</v>
      </c>
      <c r="AY1571" s="11">
        <v>0</v>
      </c>
      <c r="AZ1571" s="13">
        <v>0</v>
      </c>
      <c r="BA1571" s="13">
        <v>0</v>
      </c>
      <c r="BB1571" s="37" t="s">
        <v>2055</v>
      </c>
      <c r="BC1571" s="11"/>
      <c r="BD1571" s="11">
        <v>0</v>
      </c>
      <c r="BE1571" s="11"/>
      <c r="BF1571" s="11"/>
      <c r="BG1571" s="11"/>
      <c r="BH1571" s="11">
        <v>80002023</v>
      </c>
      <c r="BI1571" s="11">
        <v>0</v>
      </c>
      <c r="BJ1571" s="6">
        <v>0</v>
      </c>
      <c r="BK1571" s="6">
        <v>0</v>
      </c>
      <c r="BL1571" s="6">
        <v>0</v>
      </c>
      <c r="BM1571" s="6">
        <v>0</v>
      </c>
      <c r="BN1571" s="6">
        <v>0</v>
      </c>
      <c r="BO1571" s="6">
        <v>0</v>
      </c>
    </row>
    <row r="1572" spans="3:67" ht="20.100000000000001" customHeight="1">
      <c r="C1572" s="14">
        <v>80001024</v>
      </c>
      <c r="D1572" s="12" t="s">
        <v>2056</v>
      </c>
      <c r="E1572" s="11">
        <v>1</v>
      </c>
      <c r="F1572" s="11">
        <v>80001024</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167</v>
      </c>
      <c r="AG1572" s="6">
        <v>2</v>
      </c>
      <c r="AH1572" s="6">
        <v>2</v>
      </c>
      <c r="AI1572" s="6">
        <v>0</v>
      </c>
      <c r="AJ1572" s="6">
        <v>1.5</v>
      </c>
      <c r="AK1572" s="11">
        <v>0</v>
      </c>
      <c r="AL1572" s="11">
        <v>0</v>
      </c>
      <c r="AM1572" s="11">
        <v>0</v>
      </c>
      <c r="AN1572" s="11">
        <v>0</v>
      </c>
      <c r="AO1572" s="11">
        <v>3000</v>
      </c>
      <c r="AP1572" s="11">
        <v>0.5</v>
      </c>
      <c r="AQ1572" s="11">
        <v>0</v>
      </c>
      <c r="AR1572" s="6">
        <v>0</v>
      </c>
      <c r="AS1572" s="11" t="s">
        <v>158</v>
      </c>
      <c r="AT1572" s="12" t="s">
        <v>159</v>
      </c>
      <c r="AU1572" s="11">
        <v>0</v>
      </c>
      <c r="AV1572" s="14">
        <v>0</v>
      </c>
      <c r="AW1572" s="14">
        <v>0</v>
      </c>
      <c r="AX1572" s="12" t="s">
        <v>160</v>
      </c>
      <c r="AY1572" s="11" t="s">
        <v>2057</v>
      </c>
      <c r="AZ1572" s="13">
        <v>0</v>
      </c>
      <c r="BA1572" s="13">
        <v>0</v>
      </c>
      <c r="BB1572" s="37" t="s">
        <v>2058</v>
      </c>
      <c r="BC1572" s="11"/>
      <c r="BD1572" s="11">
        <v>0</v>
      </c>
      <c r="BE1572" s="11"/>
      <c r="BF1572" s="11"/>
      <c r="BG1572" s="11"/>
      <c r="BH1572" s="11">
        <v>80002024</v>
      </c>
      <c r="BI1572" s="11">
        <v>0</v>
      </c>
      <c r="BJ1572" s="6">
        <v>0</v>
      </c>
      <c r="BK1572" s="6">
        <v>0</v>
      </c>
      <c r="BL1572" s="6">
        <v>0</v>
      </c>
      <c r="BM1572" s="6">
        <v>0</v>
      </c>
      <c r="BN1572" s="6">
        <v>0</v>
      </c>
      <c r="BO1572" s="6">
        <v>0</v>
      </c>
    </row>
    <row r="1573" spans="3:67" ht="20.100000000000001" customHeight="1">
      <c r="C1573" s="14">
        <v>80001025</v>
      </c>
      <c r="D1573" s="12" t="s">
        <v>2059</v>
      </c>
      <c r="E1573" s="14">
        <v>1</v>
      </c>
      <c r="F1573" s="11">
        <v>80001025</v>
      </c>
      <c r="G1573" s="6">
        <v>0</v>
      </c>
      <c r="H1573" s="6">
        <v>0</v>
      </c>
      <c r="I1573" s="14">
        <v>1</v>
      </c>
      <c r="J1573" s="14">
        <v>0</v>
      </c>
      <c r="K1573" s="6">
        <v>0</v>
      </c>
      <c r="L1573" s="6">
        <v>0</v>
      </c>
      <c r="M1573" s="6">
        <v>0</v>
      </c>
      <c r="N1573" s="6">
        <v>2</v>
      </c>
      <c r="O1573" s="6">
        <v>10</v>
      </c>
      <c r="P1573" s="6">
        <v>0.05</v>
      </c>
      <c r="Q1573" s="6">
        <v>0</v>
      </c>
      <c r="R1573" s="6">
        <v>0</v>
      </c>
      <c r="S1573" s="6">
        <v>0</v>
      </c>
      <c r="T1573" s="11">
        <v>1</v>
      </c>
      <c r="U1573" s="6">
        <v>2</v>
      </c>
      <c r="V1573" s="6">
        <v>0</v>
      </c>
      <c r="W1573" s="6">
        <v>2.5</v>
      </c>
      <c r="X1573" s="6">
        <v>0</v>
      </c>
      <c r="Y1573" s="6">
        <v>0</v>
      </c>
      <c r="Z1573" s="6">
        <v>0</v>
      </c>
      <c r="AA1573" s="6">
        <v>0</v>
      </c>
      <c r="AB1573" s="14">
        <v>0</v>
      </c>
      <c r="AC1573" s="6">
        <v>0</v>
      </c>
      <c r="AD1573" s="6">
        <v>15</v>
      </c>
      <c r="AE1573" s="6">
        <v>0</v>
      </c>
      <c r="AF1573" s="6">
        <v>0</v>
      </c>
      <c r="AG1573" s="6">
        <v>7</v>
      </c>
      <c r="AH1573" s="6">
        <v>0</v>
      </c>
      <c r="AI1573" s="6">
        <v>0</v>
      </c>
      <c r="AJ1573" s="6">
        <v>6</v>
      </c>
      <c r="AK1573" s="6">
        <v>0</v>
      </c>
      <c r="AL1573" s="6">
        <v>0</v>
      </c>
      <c r="AM1573" s="6">
        <v>0</v>
      </c>
      <c r="AN1573" s="6">
        <v>0</v>
      </c>
      <c r="AO1573" s="6">
        <v>1000</v>
      </c>
      <c r="AP1573" s="6">
        <v>0</v>
      </c>
      <c r="AQ1573" s="6">
        <v>0</v>
      </c>
      <c r="AR1573" s="6">
        <v>0</v>
      </c>
      <c r="AS1573" s="6" t="s">
        <v>158</v>
      </c>
      <c r="AT1573" s="12" t="s">
        <v>159</v>
      </c>
      <c r="AU1573" s="6" t="s">
        <v>788</v>
      </c>
      <c r="AV1573" s="6" t="s">
        <v>158</v>
      </c>
      <c r="AW1573" s="6" t="s">
        <v>872</v>
      </c>
      <c r="AX1573" s="7" t="s">
        <v>160</v>
      </c>
      <c r="AY1573" s="6">
        <v>0</v>
      </c>
      <c r="AZ1573" s="13">
        <v>0</v>
      </c>
      <c r="BA1573" s="13">
        <v>0</v>
      </c>
      <c r="BB1573" s="33" t="s">
        <v>2060</v>
      </c>
      <c r="BC1573" s="6">
        <v>0</v>
      </c>
      <c r="BD1573" s="11">
        <v>0</v>
      </c>
      <c r="BE1573" s="6"/>
      <c r="BF1573" s="6"/>
      <c r="BG1573" s="6"/>
      <c r="BH1573" s="6">
        <v>80002025</v>
      </c>
      <c r="BI1573" s="9">
        <v>0</v>
      </c>
      <c r="BJ1573" s="6">
        <v>0</v>
      </c>
      <c r="BK1573" s="6">
        <v>0</v>
      </c>
      <c r="BL1573" s="6">
        <v>0</v>
      </c>
      <c r="BM1573" s="6">
        <v>0</v>
      </c>
      <c r="BN1573" s="6">
        <v>0</v>
      </c>
      <c r="BO1573" s="6">
        <v>0</v>
      </c>
    </row>
    <row r="1574" spans="3:67" ht="20.100000000000001" customHeight="1">
      <c r="C1574" s="14">
        <v>80001026</v>
      </c>
      <c r="D1574" s="12" t="s">
        <v>2061</v>
      </c>
      <c r="E1574" s="14">
        <v>1</v>
      </c>
      <c r="F1574" s="11">
        <v>80001026</v>
      </c>
      <c r="G1574" s="6">
        <v>0</v>
      </c>
      <c r="H1574" s="6">
        <v>0</v>
      </c>
      <c r="I1574" s="14">
        <v>1</v>
      </c>
      <c r="J1574" s="14">
        <v>0</v>
      </c>
      <c r="K1574" s="6">
        <v>0</v>
      </c>
      <c r="L1574" s="6">
        <v>0</v>
      </c>
      <c r="M1574" s="6">
        <v>0</v>
      </c>
      <c r="N1574" s="6">
        <v>2</v>
      </c>
      <c r="O1574" s="6">
        <v>1</v>
      </c>
      <c r="P1574" s="6">
        <v>0.1</v>
      </c>
      <c r="Q1574" s="6">
        <v>0</v>
      </c>
      <c r="R1574" s="6">
        <v>0</v>
      </c>
      <c r="S1574" s="6">
        <v>0</v>
      </c>
      <c r="T1574" s="11">
        <v>1</v>
      </c>
      <c r="U1574" s="6">
        <v>2</v>
      </c>
      <c r="V1574" s="6">
        <v>0</v>
      </c>
      <c r="W1574" s="6">
        <v>0</v>
      </c>
      <c r="X1574" s="6">
        <v>0</v>
      </c>
      <c r="Y1574" s="6">
        <v>0</v>
      </c>
      <c r="Z1574" s="6">
        <v>0</v>
      </c>
      <c r="AA1574" s="6">
        <v>0</v>
      </c>
      <c r="AB1574" s="14">
        <v>0</v>
      </c>
      <c r="AC1574" s="6">
        <v>0</v>
      </c>
      <c r="AD1574" s="6">
        <v>10</v>
      </c>
      <c r="AE1574" s="6">
        <v>0</v>
      </c>
      <c r="AF1574" s="6">
        <v>0</v>
      </c>
      <c r="AG1574" s="6">
        <v>7</v>
      </c>
      <c r="AH1574" s="6">
        <v>0</v>
      </c>
      <c r="AI1574" s="6">
        <v>0</v>
      </c>
      <c r="AJ1574" s="6">
        <v>6</v>
      </c>
      <c r="AK1574" s="6">
        <v>0</v>
      </c>
      <c r="AL1574" s="6">
        <v>0</v>
      </c>
      <c r="AM1574" s="6">
        <v>0</v>
      </c>
      <c r="AN1574" s="6">
        <v>0</v>
      </c>
      <c r="AO1574" s="6">
        <v>1000</v>
      </c>
      <c r="AP1574" s="6">
        <v>0</v>
      </c>
      <c r="AQ1574" s="6">
        <v>0</v>
      </c>
      <c r="AR1574" s="6">
        <v>0</v>
      </c>
      <c r="AS1574" s="6">
        <v>80001004</v>
      </c>
      <c r="AT1574" s="12" t="s">
        <v>159</v>
      </c>
      <c r="AU1574" s="6">
        <v>0</v>
      </c>
      <c r="AV1574" s="6" t="s">
        <v>158</v>
      </c>
      <c r="AW1574" s="6">
        <v>0</v>
      </c>
      <c r="AX1574" s="7" t="s">
        <v>160</v>
      </c>
      <c r="AY1574" s="6">
        <v>0</v>
      </c>
      <c r="AZ1574" s="13">
        <v>0</v>
      </c>
      <c r="BA1574" s="13">
        <v>0</v>
      </c>
      <c r="BB1574" s="33" t="s">
        <v>2062</v>
      </c>
      <c r="BC1574" s="6">
        <v>0</v>
      </c>
      <c r="BD1574" s="11">
        <v>0</v>
      </c>
      <c r="BE1574" s="6"/>
      <c r="BF1574" s="6"/>
      <c r="BG1574" s="6"/>
      <c r="BH1574" s="6">
        <v>80002026</v>
      </c>
      <c r="BI1574" s="9">
        <v>0</v>
      </c>
      <c r="BJ1574" s="6">
        <v>0</v>
      </c>
      <c r="BK1574" s="6">
        <v>0</v>
      </c>
      <c r="BL1574" s="6">
        <v>0</v>
      </c>
      <c r="BM1574" s="6">
        <v>0</v>
      </c>
      <c r="BN1574" s="6">
        <v>0</v>
      </c>
      <c r="BO1574" s="6">
        <v>0</v>
      </c>
    </row>
    <row r="1575" spans="3:67" ht="20.100000000000001" customHeight="1">
      <c r="C1575" s="14">
        <v>80001027</v>
      </c>
      <c r="D1575" s="12" t="s">
        <v>2063</v>
      </c>
      <c r="E1575" s="11">
        <v>1</v>
      </c>
      <c r="F1575" s="11">
        <v>80001027</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167</v>
      </c>
      <c r="AG1575" s="6">
        <v>2</v>
      </c>
      <c r="AH1575" s="6">
        <v>2</v>
      </c>
      <c r="AI1575" s="6">
        <v>0</v>
      </c>
      <c r="AJ1575" s="6">
        <v>1.5</v>
      </c>
      <c r="AK1575" s="11">
        <v>0</v>
      </c>
      <c r="AL1575" s="11">
        <v>0</v>
      </c>
      <c r="AM1575" s="11">
        <v>0</v>
      </c>
      <c r="AN1575" s="11">
        <v>0</v>
      </c>
      <c r="AO1575" s="11">
        <v>3000</v>
      </c>
      <c r="AP1575" s="11">
        <v>0.5</v>
      </c>
      <c r="AQ1575" s="11">
        <v>0</v>
      </c>
      <c r="AR1575" s="6">
        <v>0</v>
      </c>
      <c r="AS1575" s="11" t="s">
        <v>158</v>
      </c>
      <c r="AT1575" s="12" t="s">
        <v>159</v>
      </c>
      <c r="AU1575" s="11">
        <v>0</v>
      </c>
      <c r="AV1575" s="14">
        <v>0</v>
      </c>
      <c r="AW1575" s="14">
        <v>0</v>
      </c>
      <c r="AX1575" s="12" t="s">
        <v>160</v>
      </c>
      <c r="AY1575" s="11" t="s">
        <v>2064</v>
      </c>
      <c r="AZ1575" s="13">
        <v>0</v>
      </c>
      <c r="BA1575" s="13">
        <v>0</v>
      </c>
      <c r="BB1575" s="37" t="s">
        <v>2065</v>
      </c>
      <c r="BC1575" s="11"/>
      <c r="BD1575" s="11">
        <v>0</v>
      </c>
      <c r="BE1575" s="11"/>
      <c r="BF1575" s="11"/>
      <c r="BG1575" s="11"/>
      <c r="BH1575" s="11">
        <v>80002027</v>
      </c>
      <c r="BI1575" s="11">
        <v>0</v>
      </c>
      <c r="BJ1575" s="6">
        <v>0</v>
      </c>
      <c r="BK1575" s="6">
        <v>0</v>
      </c>
      <c r="BL1575" s="6">
        <v>0</v>
      </c>
      <c r="BM1575" s="6">
        <v>0</v>
      </c>
      <c r="BN1575" s="6">
        <v>0</v>
      </c>
      <c r="BO1575" s="6">
        <v>0</v>
      </c>
    </row>
    <row r="1576" spans="3:67" ht="20.100000000000001" customHeight="1">
      <c r="C1576" s="14">
        <v>80001028</v>
      </c>
      <c r="D1576" s="12" t="s">
        <v>869</v>
      </c>
      <c r="E1576" s="11">
        <v>1</v>
      </c>
      <c r="F1576" s="11">
        <v>80001028</v>
      </c>
      <c r="G1576" s="14">
        <v>0</v>
      </c>
      <c r="H1576" s="13">
        <v>0</v>
      </c>
      <c r="I1576" s="14">
        <v>1</v>
      </c>
      <c r="J1576" s="14">
        <v>0</v>
      </c>
      <c r="K1576" s="14">
        <v>0</v>
      </c>
      <c r="L1576" s="11">
        <v>0</v>
      </c>
      <c r="M1576" s="11">
        <v>0</v>
      </c>
      <c r="N1576" s="11">
        <v>2</v>
      </c>
      <c r="O1576" s="11">
        <v>9</v>
      </c>
      <c r="P1576" s="11">
        <v>0.05</v>
      </c>
      <c r="Q1576" s="11">
        <v>0</v>
      </c>
      <c r="R1576" s="6">
        <v>0</v>
      </c>
      <c r="S1576" s="11">
        <v>0</v>
      </c>
      <c r="T1576" s="11">
        <v>1</v>
      </c>
      <c r="U1576" s="11">
        <v>2</v>
      </c>
      <c r="V1576" s="11">
        <v>0</v>
      </c>
      <c r="W1576" s="11">
        <v>2</v>
      </c>
      <c r="X1576" s="11">
        <v>0</v>
      </c>
      <c r="Y1576" s="11">
        <v>0</v>
      </c>
      <c r="Z1576" s="11">
        <v>0</v>
      </c>
      <c r="AA1576" s="11">
        <v>0</v>
      </c>
      <c r="AB1576" s="11">
        <v>0</v>
      </c>
      <c r="AC1576" s="11">
        <v>0</v>
      </c>
      <c r="AD1576" s="11">
        <v>3</v>
      </c>
      <c r="AE1576" s="11">
        <v>2</v>
      </c>
      <c r="AF1576" s="11" t="s">
        <v>167</v>
      </c>
      <c r="AG1576" s="6">
        <v>0</v>
      </c>
      <c r="AH1576" s="6">
        <v>0</v>
      </c>
      <c r="AI1576" s="6">
        <v>0</v>
      </c>
      <c r="AJ1576" s="6">
        <v>1.5</v>
      </c>
      <c r="AK1576" s="11">
        <v>0</v>
      </c>
      <c r="AL1576" s="11">
        <v>0</v>
      </c>
      <c r="AM1576" s="11">
        <v>0</v>
      </c>
      <c r="AN1576" s="11">
        <v>0</v>
      </c>
      <c r="AO1576" s="11">
        <v>3000</v>
      </c>
      <c r="AP1576" s="11">
        <v>0.5</v>
      </c>
      <c r="AQ1576" s="11">
        <v>0</v>
      </c>
      <c r="AR1576" s="6">
        <v>0</v>
      </c>
      <c r="AS1576" s="11">
        <v>0</v>
      </c>
      <c r="AT1576" s="12" t="s">
        <v>159</v>
      </c>
      <c r="AU1576" s="11">
        <v>0</v>
      </c>
      <c r="AV1576" s="14">
        <v>10000007</v>
      </c>
      <c r="AW1576" s="14">
        <v>23000040</v>
      </c>
      <c r="AX1576" s="12" t="s">
        <v>160</v>
      </c>
      <c r="AY1576" s="11">
        <v>0</v>
      </c>
      <c r="AZ1576" s="13">
        <v>0</v>
      </c>
      <c r="BA1576" s="13">
        <v>1</v>
      </c>
      <c r="BB1576" s="37" t="s">
        <v>2066</v>
      </c>
      <c r="BC1576" s="11">
        <v>0</v>
      </c>
      <c r="BD1576" s="11">
        <v>0</v>
      </c>
      <c r="BE1576" s="11"/>
      <c r="BF1576" s="11"/>
      <c r="BG1576" s="11"/>
      <c r="BH1576" s="11">
        <v>80002028</v>
      </c>
      <c r="BI1576" s="11">
        <v>0</v>
      </c>
      <c r="BJ1576" s="6">
        <v>0</v>
      </c>
      <c r="BK1576" s="6">
        <v>0</v>
      </c>
      <c r="BL1576" s="6">
        <v>0</v>
      </c>
      <c r="BM1576" s="6">
        <v>0</v>
      </c>
      <c r="BN1576" s="6">
        <v>0</v>
      </c>
      <c r="BO1576" s="6">
        <v>0</v>
      </c>
    </row>
    <row r="1577" spans="3:67" ht="20.100000000000001" customHeight="1">
      <c r="C1577" s="14">
        <f t="shared" ref="C1577:C1596" si="112">C1549+1000</f>
        <v>80002001</v>
      </c>
      <c r="D1577" s="12" t="s">
        <v>2067</v>
      </c>
      <c r="E1577" s="11">
        <v>1</v>
      </c>
      <c r="F1577" s="11">
        <v>80002001</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167</v>
      </c>
      <c r="AG1577" s="6">
        <v>2</v>
      </c>
      <c r="AH1577" s="6">
        <v>2</v>
      </c>
      <c r="AI1577" s="6">
        <v>0</v>
      </c>
      <c r="AJ1577" s="6">
        <v>1.5</v>
      </c>
      <c r="AK1577" s="11">
        <v>0</v>
      </c>
      <c r="AL1577" s="11">
        <v>0</v>
      </c>
      <c r="AM1577" s="11">
        <v>0</v>
      </c>
      <c r="AN1577" s="11">
        <v>1</v>
      </c>
      <c r="AO1577" s="11">
        <v>3000</v>
      </c>
      <c r="AP1577" s="11">
        <v>0.5</v>
      </c>
      <c r="AQ1577" s="11">
        <v>0</v>
      </c>
      <c r="AR1577" s="6">
        <v>0</v>
      </c>
      <c r="AS1577" s="11" t="s">
        <v>158</v>
      </c>
      <c r="AT1577" s="12" t="s">
        <v>159</v>
      </c>
      <c r="AU1577" s="11">
        <v>0</v>
      </c>
      <c r="AV1577" s="14">
        <v>0</v>
      </c>
      <c r="AW1577" s="14">
        <v>0</v>
      </c>
      <c r="AX1577" s="12" t="s">
        <v>160</v>
      </c>
      <c r="AY1577" s="11" t="s">
        <v>2068</v>
      </c>
      <c r="AZ1577" s="13">
        <v>0</v>
      </c>
      <c r="BA1577" s="13">
        <v>0</v>
      </c>
      <c r="BB1577" s="37" t="s">
        <v>2069</v>
      </c>
      <c r="BC1577" s="11">
        <v>0</v>
      </c>
      <c r="BD1577" s="11">
        <v>0</v>
      </c>
      <c r="BE1577" s="11"/>
      <c r="BF1577" s="11"/>
      <c r="BG1577" s="11"/>
      <c r="BH1577" s="14"/>
      <c r="BI1577" s="11">
        <v>0</v>
      </c>
      <c r="BJ1577" s="6">
        <v>0</v>
      </c>
      <c r="BK1577" s="6">
        <v>0</v>
      </c>
      <c r="BL1577" s="6">
        <v>0</v>
      </c>
      <c r="BM1577" s="6">
        <v>0</v>
      </c>
      <c r="BN1577" s="6">
        <v>0</v>
      </c>
      <c r="BO1577" s="6">
        <v>0</v>
      </c>
    </row>
    <row r="1578" spans="3:67" ht="20.100000000000001" customHeight="1">
      <c r="C1578" s="14">
        <f t="shared" si="112"/>
        <v>80002002</v>
      </c>
      <c r="D1578" s="12" t="s">
        <v>2070</v>
      </c>
      <c r="E1578" s="11">
        <v>1</v>
      </c>
      <c r="F1578" s="11">
        <v>80002002</v>
      </c>
      <c r="G1578" s="14">
        <v>0</v>
      </c>
      <c r="H1578" s="13">
        <v>0</v>
      </c>
      <c r="I1578" s="14">
        <v>1</v>
      </c>
      <c r="J1578" s="14">
        <v>0</v>
      </c>
      <c r="K1578" s="14">
        <v>0</v>
      </c>
      <c r="L1578" s="11">
        <v>0</v>
      </c>
      <c r="M1578" s="11">
        <v>0</v>
      </c>
      <c r="N1578" s="11">
        <v>5</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167</v>
      </c>
      <c r="AG1578" s="6">
        <v>2</v>
      </c>
      <c r="AH1578" s="6">
        <v>2</v>
      </c>
      <c r="AI1578" s="6">
        <v>0</v>
      </c>
      <c r="AJ1578" s="6">
        <v>1.5</v>
      </c>
      <c r="AK1578" s="11">
        <v>0</v>
      </c>
      <c r="AL1578" s="11">
        <v>0</v>
      </c>
      <c r="AM1578" s="11">
        <v>0</v>
      </c>
      <c r="AN1578" s="11">
        <v>1</v>
      </c>
      <c r="AO1578" s="11">
        <v>3000</v>
      </c>
      <c r="AP1578" s="11">
        <v>0.5</v>
      </c>
      <c r="AQ1578" s="11">
        <v>0</v>
      </c>
      <c r="AR1578" s="6">
        <v>0</v>
      </c>
      <c r="AS1578" s="11" t="s">
        <v>158</v>
      </c>
      <c r="AT1578" s="12" t="s">
        <v>159</v>
      </c>
      <c r="AU1578" s="11">
        <v>0</v>
      </c>
      <c r="AV1578" s="14">
        <v>0</v>
      </c>
      <c r="AW1578" s="14">
        <v>0</v>
      </c>
      <c r="AX1578" s="12" t="s">
        <v>160</v>
      </c>
      <c r="AY1578" s="11" t="s">
        <v>965</v>
      </c>
      <c r="AZ1578" s="13">
        <v>0</v>
      </c>
      <c r="BA1578" s="13">
        <v>0</v>
      </c>
      <c r="BB1578" s="37" t="s">
        <v>966</v>
      </c>
      <c r="BC1578" s="11"/>
      <c r="BD1578" s="11">
        <v>0</v>
      </c>
      <c r="BE1578" s="11"/>
      <c r="BF1578" s="11"/>
      <c r="BG1578" s="11"/>
      <c r="BH1578" s="14"/>
      <c r="BI1578" s="11">
        <v>0</v>
      </c>
      <c r="BJ1578" s="6">
        <v>0</v>
      </c>
      <c r="BK1578" s="6">
        <v>0</v>
      </c>
      <c r="BL1578" s="6">
        <v>0</v>
      </c>
      <c r="BM1578" s="6">
        <v>0</v>
      </c>
      <c r="BN1578" s="6">
        <v>0</v>
      </c>
      <c r="BO1578" s="6">
        <v>0</v>
      </c>
    </row>
    <row r="1579" spans="3:67" ht="20.100000000000001" customHeight="1">
      <c r="C1579" s="14">
        <f t="shared" si="112"/>
        <v>80002003</v>
      </c>
      <c r="D1579" s="12" t="s">
        <v>2071</v>
      </c>
      <c r="E1579" s="11">
        <v>1</v>
      </c>
      <c r="F1579" s="11">
        <v>80002003</v>
      </c>
      <c r="G1579" s="14">
        <v>0</v>
      </c>
      <c r="H1579" s="13">
        <v>0</v>
      </c>
      <c r="I1579" s="14">
        <v>1</v>
      </c>
      <c r="J1579" s="14">
        <v>0</v>
      </c>
      <c r="K1579" s="14">
        <v>0</v>
      </c>
      <c r="L1579" s="11">
        <v>0</v>
      </c>
      <c r="M1579" s="11">
        <v>0</v>
      </c>
      <c r="N1579" s="11">
        <v>5</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167</v>
      </c>
      <c r="AG1579" s="6">
        <v>2</v>
      </c>
      <c r="AH1579" s="6">
        <v>2</v>
      </c>
      <c r="AI1579" s="6">
        <v>0</v>
      </c>
      <c r="AJ1579" s="6">
        <v>1.5</v>
      </c>
      <c r="AK1579" s="11">
        <v>0</v>
      </c>
      <c r="AL1579" s="11">
        <v>0</v>
      </c>
      <c r="AM1579" s="11">
        <v>0</v>
      </c>
      <c r="AN1579" s="11">
        <v>1</v>
      </c>
      <c r="AO1579" s="11">
        <v>3000</v>
      </c>
      <c r="AP1579" s="11">
        <v>0.5</v>
      </c>
      <c r="AQ1579" s="11">
        <v>0</v>
      </c>
      <c r="AR1579" s="6">
        <v>0</v>
      </c>
      <c r="AS1579" s="11" t="s">
        <v>158</v>
      </c>
      <c r="AT1579" s="12" t="s">
        <v>159</v>
      </c>
      <c r="AU1579" s="11">
        <v>0</v>
      </c>
      <c r="AV1579" s="14">
        <v>0</v>
      </c>
      <c r="AW1579" s="14">
        <v>0</v>
      </c>
      <c r="AX1579" s="12" t="s">
        <v>160</v>
      </c>
      <c r="AY1579" s="11" t="s">
        <v>2072</v>
      </c>
      <c r="AZ1579" s="13">
        <v>0</v>
      </c>
      <c r="BA1579" s="13">
        <v>0</v>
      </c>
      <c r="BB1579" s="37" t="s">
        <v>2073</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2"/>
        <v>80002004</v>
      </c>
      <c r="D1580" s="12" t="s">
        <v>2074</v>
      </c>
      <c r="E1580" s="11">
        <v>1</v>
      </c>
      <c r="F1580" s="11">
        <v>80002004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167</v>
      </c>
      <c r="AG1580" s="6">
        <v>2</v>
      </c>
      <c r="AH1580" s="6">
        <v>2</v>
      </c>
      <c r="AI1580" s="6">
        <v>0</v>
      </c>
      <c r="AJ1580" s="6">
        <v>1.5</v>
      </c>
      <c r="AK1580" s="11">
        <v>0</v>
      </c>
      <c r="AL1580" s="11">
        <v>0</v>
      </c>
      <c r="AM1580" s="11">
        <v>0</v>
      </c>
      <c r="AN1580" s="11">
        <v>1</v>
      </c>
      <c r="AO1580" s="11">
        <v>3000</v>
      </c>
      <c r="AP1580" s="11">
        <v>0.5</v>
      </c>
      <c r="AQ1580" s="11">
        <v>0</v>
      </c>
      <c r="AR1580" s="6">
        <v>0</v>
      </c>
      <c r="AS1580" s="11" t="s">
        <v>158</v>
      </c>
      <c r="AT1580" s="12" t="s">
        <v>159</v>
      </c>
      <c r="AU1580" s="11">
        <v>0</v>
      </c>
      <c r="AV1580" s="14">
        <v>0</v>
      </c>
      <c r="AW1580" s="14">
        <v>0</v>
      </c>
      <c r="AX1580" s="12" t="s">
        <v>160</v>
      </c>
      <c r="AY1580" s="11" t="s">
        <v>2075</v>
      </c>
      <c r="AZ1580" s="13">
        <v>0</v>
      </c>
      <c r="BA1580" s="13">
        <v>0</v>
      </c>
      <c r="BB1580" s="37" t="s">
        <v>2076</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2"/>
        <v>80002005</v>
      </c>
      <c r="D1581" s="12" t="s">
        <v>2077</v>
      </c>
      <c r="E1581" s="11">
        <v>1</v>
      </c>
      <c r="F1581" s="11">
        <v>80002005</v>
      </c>
      <c r="G1581" s="14">
        <v>0</v>
      </c>
      <c r="H1581" s="13">
        <v>0</v>
      </c>
      <c r="I1581" s="14">
        <v>1</v>
      </c>
      <c r="J1581" s="14">
        <v>0</v>
      </c>
      <c r="K1581" s="14">
        <v>0</v>
      </c>
      <c r="L1581" s="11">
        <v>0</v>
      </c>
      <c r="M1581" s="11">
        <v>0</v>
      </c>
      <c r="N1581" s="11">
        <v>5</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167</v>
      </c>
      <c r="AG1581" s="6">
        <v>2</v>
      </c>
      <c r="AH1581" s="6">
        <v>2</v>
      </c>
      <c r="AI1581" s="6">
        <v>0</v>
      </c>
      <c r="AJ1581" s="6">
        <v>1.5</v>
      </c>
      <c r="AK1581" s="11">
        <v>0</v>
      </c>
      <c r="AL1581" s="11">
        <v>0</v>
      </c>
      <c r="AM1581" s="11">
        <v>0</v>
      </c>
      <c r="AN1581" s="11">
        <v>1</v>
      </c>
      <c r="AO1581" s="11">
        <v>3000</v>
      </c>
      <c r="AP1581" s="11">
        <v>0.5</v>
      </c>
      <c r="AQ1581" s="11">
        <v>0</v>
      </c>
      <c r="AR1581" s="6">
        <v>0</v>
      </c>
      <c r="AS1581" s="11" t="s">
        <v>158</v>
      </c>
      <c r="AT1581" s="12" t="s">
        <v>159</v>
      </c>
      <c r="AU1581" s="11">
        <v>0</v>
      </c>
      <c r="AV1581" s="14">
        <v>0</v>
      </c>
      <c r="AW1581" s="14">
        <v>0</v>
      </c>
      <c r="AX1581" s="12" t="s">
        <v>160</v>
      </c>
      <c r="AY1581" s="11" t="s">
        <v>2078</v>
      </c>
      <c r="AZ1581" s="13">
        <v>0</v>
      </c>
      <c r="BA1581" s="13">
        <v>0</v>
      </c>
      <c r="BB1581" s="37" t="s">
        <v>2079</v>
      </c>
      <c r="BC1581" s="11"/>
      <c r="BD1581" s="11">
        <v>0</v>
      </c>
      <c r="BE1581" s="11"/>
      <c r="BF1581" s="11"/>
      <c r="BG1581" s="11"/>
      <c r="BH1581" s="14"/>
      <c r="BI1581" s="11">
        <v>0</v>
      </c>
      <c r="BJ1581" s="6">
        <v>0</v>
      </c>
      <c r="BK1581" s="6">
        <v>0</v>
      </c>
      <c r="BL1581" s="6">
        <v>0</v>
      </c>
      <c r="BM1581" s="6">
        <v>0</v>
      </c>
      <c r="BN1581" s="6">
        <v>0</v>
      </c>
      <c r="BO1581" s="6">
        <v>0</v>
      </c>
    </row>
    <row r="1582" spans="3:67" ht="20.100000000000001" customHeight="1">
      <c r="C1582" s="14">
        <f t="shared" si="112"/>
        <v>80002006</v>
      </c>
      <c r="D1582" s="12" t="s">
        <v>2080</v>
      </c>
      <c r="E1582" s="11">
        <v>1</v>
      </c>
      <c r="F1582" s="11">
        <v>80002006</v>
      </c>
      <c r="G1582" s="14">
        <v>0</v>
      </c>
      <c r="H1582" s="13">
        <v>0</v>
      </c>
      <c r="I1582" s="14">
        <v>1</v>
      </c>
      <c r="J1582" s="14">
        <v>0</v>
      </c>
      <c r="K1582" s="14">
        <v>0</v>
      </c>
      <c r="L1582" s="11">
        <v>0</v>
      </c>
      <c r="M1582" s="11">
        <v>0</v>
      </c>
      <c r="N1582" s="11">
        <v>5</v>
      </c>
      <c r="O1582" s="104">
        <v>0</v>
      </c>
      <c r="P1582" s="104">
        <v>0</v>
      </c>
      <c r="Q1582" s="104">
        <v>0</v>
      </c>
      <c r="R1582" s="6">
        <v>0</v>
      </c>
      <c r="S1582" s="104">
        <v>0</v>
      </c>
      <c r="T1582" s="104">
        <v>1</v>
      </c>
      <c r="U1582" s="104">
        <v>2</v>
      </c>
      <c r="V1582" s="104">
        <v>0</v>
      </c>
      <c r="W1582" s="11">
        <v>1</v>
      </c>
      <c r="X1582" s="11">
        <v>0</v>
      </c>
      <c r="Y1582" s="11">
        <v>0</v>
      </c>
      <c r="Z1582" s="11">
        <v>0</v>
      </c>
      <c r="AA1582" s="11">
        <v>0</v>
      </c>
      <c r="AB1582" s="11">
        <v>0</v>
      </c>
      <c r="AC1582" s="11">
        <v>0</v>
      </c>
      <c r="AD1582" s="11">
        <v>9</v>
      </c>
      <c r="AE1582" s="11">
        <v>2</v>
      </c>
      <c r="AF1582" s="11" t="s">
        <v>167</v>
      </c>
      <c r="AG1582" s="6">
        <v>2</v>
      </c>
      <c r="AH1582" s="6">
        <v>2</v>
      </c>
      <c r="AI1582" s="6">
        <v>0</v>
      </c>
      <c r="AJ1582" s="6">
        <v>1.5</v>
      </c>
      <c r="AK1582" s="11">
        <v>0</v>
      </c>
      <c r="AL1582" s="11">
        <v>0</v>
      </c>
      <c r="AM1582" s="11">
        <v>0</v>
      </c>
      <c r="AN1582" s="11">
        <v>1</v>
      </c>
      <c r="AO1582" s="11">
        <v>3000</v>
      </c>
      <c r="AP1582" s="11">
        <v>0.5</v>
      </c>
      <c r="AQ1582" s="11">
        <v>0</v>
      </c>
      <c r="AR1582" s="6">
        <v>0</v>
      </c>
      <c r="AS1582" s="11" t="s">
        <v>158</v>
      </c>
      <c r="AT1582" s="12" t="s">
        <v>159</v>
      </c>
      <c r="AU1582" s="11">
        <v>0</v>
      </c>
      <c r="AV1582" s="14">
        <v>0</v>
      </c>
      <c r="AW1582" s="14">
        <v>0</v>
      </c>
      <c r="AX1582" s="12" t="s">
        <v>160</v>
      </c>
      <c r="AY1582" s="104" t="s">
        <v>2081</v>
      </c>
      <c r="AZ1582" s="13">
        <v>0</v>
      </c>
      <c r="BA1582" s="13">
        <v>0</v>
      </c>
      <c r="BB1582" s="144" t="s">
        <v>2082</v>
      </c>
      <c r="BC1582" s="11"/>
      <c r="BD1582" s="11">
        <v>0</v>
      </c>
      <c r="BE1582" s="11"/>
      <c r="BF1582" s="11"/>
      <c r="BG1582" s="11"/>
      <c r="BH1582" s="104"/>
      <c r="BI1582" s="11">
        <v>0</v>
      </c>
      <c r="BJ1582" s="6">
        <v>0</v>
      </c>
      <c r="BK1582" s="6">
        <v>0</v>
      </c>
      <c r="BL1582" s="6">
        <v>0</v>
      </c>
      <c r="BM1582" s="6">
        <v>0</v>
      </c>
      <c r="BN1582" s="6">
        <v>0</v>
      </c>
      <c r="BO1582" s="6">
        <v>0</v>
      </c>
    </row>
    <row r="1583" spans="3:67" ht="20.100000000000001" customHeight="1">
      <c r="C1583" s="14">
        <f t="shared" si="112"/>
        <v>80002007</v>
      </c>
      <c r="D1583" s="12" t="s">
        <v>2083</v>
      </c>
      <c r="E1583" s="11">
        <v>1</v>
      </c>
      <c r="F1583" s="11">
        <v>80002007</v>
      </c>
      <c r="G1583" s="14">
        <v>0</v>
      </c>
      <c r="H1583" s="13">
        <v>0</v>
      </c>
      <c r="I1583" s="14">
        <v>1</v>
      </c>
      <c r="J1583" s="14">
        <v>0</v>
      </c>
      <c r="K1583" s="14">
        <v>0</v>
      </c>
      <c r="L1583" s="11">
        <v>0</v>
      </c>
      <c r="M1583" s="11">
        <v>0</v>
      </c>
      <c r="N1583" s="11">
        <v>2</v>
      </c>
      <c r="O1583" s="11">
        <v>3</v>
      </c>
      <c r="P1583" s="11">
        <v>0.2</v>
      </c>
      <c r="Q1583" s="11">
        <v>0</v>
      </c>
      <c r="R1583" s="6">
        <v>0</v>
      </c>
      <c r="S1583" s="11">
        <v>0</v>
      </c>
      <c r="T1583" s="11">
        <v>1</v>
      </c>
      <c r="U1583" s="11">
        <v>2</v>
      </c>
      <c r="V1583" s="11">
        <v>0</v>
      </c>
      <c r="W1583" s="11">
        <v>1</v>
      </c>
      <c r="X1583" s="11">
        <v>0</v>
      </c>
      <c r="Y1583" s="11">
        <v>0</v>
      </c>
      <c r="Z1583" s="11">
        <v>0</v>
      </c>
      <c r="AA1583" s="11">
        <v>0</v>
      </c>
      <c r="AB1583" s="11">
        <v>0</v>
      </c>
      <c r="AC1583" s="11">
        <v>0</v>
      </c>
      <c r="AD1583" s="11">
        <v>9</v>
      </c>
      <c r="AE1583" s="11">
        <v>1</v>
      </c>
      <c r="AF1583" s="11">
        <v>0</v>
      </c>
      <c r="AG1583" s="6">
        <v>1</v>
      </c>
      <c r="AH1583" s="6">
        <v>2</v>
      </c>
      <c r="AI1583" s="6">
        <v>0</v>
      </c>
      <c r="AJ1583" s="6">
        <v>1.5</v>
      </c>
      <c r="AK1583" s="11">
        <v>0</v>
      </c>
      <c r="AL1583" s="11">
        <v>0</v>
      </c>
      <c r="AM1583" s="11">
        <v>0</v>
      </c>
      <c r="AN1583" s="11">
        <v>1</v>
      </c>
      <c r="AO1583" s="11">
        <v>3000</v>
      </c>
      <c r="AP1583" s="11">
        <v>0.5</v>
      </c>
      <c r="AQ1583" s="11">
        <v>0</v>
      </c>
      <c r="AR1583" s="6">
        <v>0</v>
      </c>
      <c r="AS1583" s="11" t="s">
        <v>158</v>
      </c>
      <c r="AT1583" s="12" t="s">
        <v>159</v>
      </c>
      <c r="AU1583" s="11">
        <v>0</v>
      </c>
      <c r="AV1583" s="14">
        <v>0</v>
      </c>
      <c r="AW1583" s="14">
        <v>0</v>
      </c>
      <c r="AX1583" s="12" t="s">
        <v>160</v>
      </c>
      <c r="AY1583" s="11"/>
      <c r="AZ1583" s="13">
        <v>0</v>
      </c>
      <c r="BA1583" s="13">
        <v>0</v>
      </c>
      <c r="BB1583" s="37" t="s">
        <v>2020</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2"/>
        <v>80002008</v>
      </c>
      <c r="D1584" s="12" t="s">
        <v>2084</v>
      </c>
      <c r="E1584" s="11">
        <v>1</v>
      </c>
      <c r="F1584" s="11">
        <v>80002008</v>
      </c>
      <c r="G1584" s="14">
        <v>0</v>
      </c>
      <c r="H1584" s="13">
        <v>0</v>
      </c>
      <c r="I1584" s="14">
        <v>1</v>
      </c>
      <c r="J1584" s="14">
        <v>0</v>
      </c>
      <c r="K1584" s="14">
        <v>0</v>
      </c>
      <c r="L1584" s="11">
        <v>0</v>
      </c>
      <c r="M1584" s="11">
        <v>0</v>
      </c>
      <c r="N1584" s="11">
        <v>2</v>
      </c>
      <c r="O1584" s="11">
        <v>3</v>
      </c>
      <c r="P1584" s="11">
        <v>0.5</v>
      </c>
      <c r="Q1584" s="11">
        <v>0</v>
      </c>
      <c r="R1584" s="6">
        <v>0</v>
      </c>
      <c r="S1584" s="11">
        <v>0</v>
      </c>
      <c r="T1584" s="11">
        <v>1</v>
      </c>
      <c r="U1584" s="11">
        <v>2</v>
      </c>
      <c r="V1584" s="11">
        <v>0</v>
      </c>
      <c r="W1584" s="11">
        <v>0.5</v>
      </c>
      <c r="X1584" s="11">
        <v>0</v>
      </c>
      <c r="Y1584" s="11">
        <v>0</v>
      </c>
      <c r="Z1584" s="11">
        <v>0</v>
      </c>
      <c r="AA1584" s="11">
        <v>0</v>
      </c>
      <c r="AB1584" s="11">
        <v>0</v>
      </c>
      <c r="AC1584" s="11">
        <v>0</v>
      </c>
      <c r="AD1584" s="11">
        <v>9</v>
      </c>
      <c r="AE1584" s="11">
        <v>1</v>
      </c>
      <c r="AF1584" s="11">
        <v>0</v>
      </c>
      <c r="AG1584" s="6">
        <v>1</v>
      </c>
      <c r="AH1584" s="6">
        <v>2</v>
      </c>
      <c r="AI1584" s="6">
        <v>0</v>
      </c>
      <c r="AJ1584" s="6">
        <v>1.5</v>
      </c>
      <c r="AK1584" s="11">
        <v>0</v>
      </c>
      <c r="AL1584" s="11">
        <v>0</v>
      </c>
      <c r="AM1584" s="11">
        <v>0</v>
      </c>
      <c r="AN1584" s="11">
        <v>1</v>
      </c>
      <c r="AO1584" s="11">
        <v>3000</v>
      </c>
      <c r="AP1584" s="11">
        <v>0.5</v>
      </c>
      <c r="AQ1584" s="11">
        <v>0</v>
      </c>
      <c r="AR1584" s="6">
        <v>0</v>
      </c>
      <c r="AS1584" s="11" t="s">
        <v>158</v>
      </c>
      <c r="AT1584" s="12" t="s">
        <v>159</v>
      </c>
      <c r="AU1584" s="11">
        <v>0</v>
      </c>
      <c r="AV1584" s="14">
        <v>0</v>
      </c>
      <c r="AW1584" s="14">
        <v>0</v>
      </c>
      <c r="AX1584" s="12" t="s">
        <v>160</v>
      </c>
      <c r="AY1584" s="11"/>
      <c r="AZ1584" s="13">
        <v>0</v>
      </c>
      <c r="BA1584" s="13">
        <v>0</v>
      </c>
      <c r="BB1584" s="37" t="s">
        <v>2085</v>
      </c>
      <c r="BC1584" s="11"/>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si="112"/>
        <v>80002009</v>
      </c>
      <c r="D1585" s="12" t="s">
        <v>2086</v>
      </c>
      <c r="E1585" s="11">
        <v>1</v>
      </c>
      <c r="F1585" s="11">
        <v>80002009</v>
      </c>
      <c r="G1585" s="14">
        <v>0</v>
      </c>
      <c r="H1585" s="13">
        <v>0</v>
      </c>
      <c r="I1585" s="14">
        <v>1</v>
      </c>
      <c r="J1585" s="14">
        <v>0</v>
      </c>
      <c r="K1585" s="14">
        <v>0</v>
      </c>
      <c r="L1585" s="11">
        <v>0</v>
      </c>
      <c r="M1585" s="11">
        <v>0</v>
      </c>
      <c r="N1585" s="11">
        <v>5</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167</v>
      </c>
      <c r="AG1585" s="6">
        <v>2</v>
      </c>
      <c r="AH1585" s="6">
        <v>2</v>
      </c>
      <c r="AI1585" s="6">
        <v>0</v>
      </c>
      <c r="AJ1585" s="6">
        <v>1.5</v>
      </c>
      <c r="AK1585" s="11">
        <v>0</v>
      </c>
      <c r="AL1585" s="11">
        <v>0</v>
      </c>
      <c r="AM1585" s="11">
        <v>0</v>
      </c>
      <c r="AN1585" s="11">
        <v>1</v>
      </c>
      <c r="AO1585" s="11">
        <v>3000</v>
      </c>
      <c r="AP1585" s="11">
        <v>0.5</v>
      </c>
      <c r="AQ1585" s="11">
        <v>0</v>
      </c>
      <c r="AR1585" s="6">
        <v>0</v>
      </c>
      <c r="AS1585" s="11" t="s">
        <v>158</v>
      </c>
      <c r="AT1585" s="12" t="s">
        <v>159</v>
      </c>
      <c r="AU1585" s="11">
        <v>0</v>
      </c>
      <c r="AV1585" s="14">
        <v>0</v>
      </c>
      <c r="AW1585" s="14">
        <v>0</v>
      </c>
      <c r="AX1585" s="12" t="s">
        <v>160</v>
      </c>
      <c r="AY1585" s="11" t="s">
        <v>2087</v>
      </c>
      <c r="AZ1585" s="13">
        <v>0</v>
      </c>
      <c r="BA1585" s="13">
        <v>0</v>
      </c>
      <c r="BB1585" s="37" t="s">
        <v>2088</v>
      </c>
      <c r="BC1585" s="11"/>
      <c r="BD1585" s="11">
        <v>0</v>
      </c>
      <c r="BE1585" s="11"/>
      <c r="BF1585" s="11"/>
      <c r="BG1585" s="11"/>
      <c r="BH1585" s="14"/>
      <c r="BI1585" s="11">
        <v>0</v>
      </c>
      <c r="BJ1585" s="6">
        <v>0</v>
      </c>
      <c r="BK1585" s="6">
        <v>0</v>
      </c>
      <c r="BL1585" s="6">
        <v>0</v>
      </c>
      <c r="BM1585" s="6">
        <v>0</v>
      </c>
      <c r="BN1585" s="6">
        <v>0</v>
      </c>
      <c r="BO1585" s="6">
        <v>0</v>
      </c>
    </row>
    <row r="1586" spans="3:67" ht="20.100000000000001" customHeight="1">
      <c r="C1586" s="14">
        <f t="shared" si="112"/>
        <v>80002010</v>
      </c>
      <c r="D1586" s="12" t="s">
        <v>2089</v>
      </c>
      <c r="E1586" s="11">
        <v>1</v>
      </c>
      <c r="F1586" s="11">
        <v>80002010</v>
      </c>
      <c r="G1586" s="14">
        <v>0</v>
      </c>
      <c r="H1586" s="13">
        <v>0</v>
      </c>
      <c r="I1586" s="14">
        <v>1</v>
      </c>
      <c r="J1586" s="14">
        <v>0</v>
      </c>
      <c r="K1586" s="14">
        <v>0</v>
      </c>
      <c r="L1586" s="11">
        <v>0</v>
      </c>
      <c r="M1586" s="11">
        <v>0</v>
      </c>
      <c r="N1586" s="11">
        <v>5</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167</v>
      </c>
      <c r="AG1586" s="6">
        <v>2</v>
      </c>
      <c r="AH1586" s="6">
        <v>2</v>
      </c>
      <c r="AI1586" s="6">
        <v>0</v>
      </c>
      <c r="AJ1586" s="6">
        <v>1.5</v>
      </c>
      <c r="AK1586" s="11">
        <v>0</v>
      </c>
      <c r="AL1586" s="11">
        <v>0</v>
      </c>
      <c r="AM1586" s="11">
        <v>0</v>
      </c>
      <c r="AN1586" s="11">
        <v>1</v>
      </c>
      <c r="AO1586" s="11">
        <v>3000</v>
      </c>
      <c r="AP1586" s="11">
        <v>0.5</v>
      </c>
      <c r="AQ1586" s="11">
        <v>0</v>
      </c>
      <c r="AR1586" s="6">
        <v>0</v>
      </c>
      <c r="AS1586" s="11" t="s">
        <v>158</v>
      </c>
      <c r="AT1586" s="12" t="s">
        <v>159</v>
      </c>
      <c r="AU1586" s="11">
        <v>0</v>
      </c>
      <c r="AV1586" s="14">
        <v>0</v>
      </c>
      <c r="AW1586" s="14">
        <v>0</v>
      </c>
      <c r="AX1586" s="12" t="s">
        <v>160</v>
      </c>
      <c r="AY1586" s="11" t="s">
        <v>2090</v>
      </c>
      <c r="AZ1586" s="13">
        <v>0</v>
      </c>
      <c r="BA1586" s="13">
        <v>0</v>
      </c>
      <c r="BB1586" s="37" t="s">
        <v>876</v>
      </c>
      <c r="BC1586" s="11"/>
      <c r="BD1586" s="11">
        <v>0</v>
      </c>
      <c r="BE1586" s="11"/>
      <c r="BF1586" s="11"/>
      <c r="BG1586" s="11"/>
      <c r="BH1586" s="14"/>
      <c r="BI1586" s="11">
        <v>0</v>
      </c>
      <c r="BJ1586" s="6">
        <v>0</v>
      </c>
      <c r="BK1586" s="6">
        <v>0</v>
      </c>
      <c r="BL1586" s="6">
        <v>0</v>
      </c>
      <c r="BM1586" s="6">
        <v>0</v>
      </c>
      <c r="BN1586" s="6">
        <v>0</v>
      </c>
      <c r="BO1586" s="6">
        <v>0</v>
      </c>
    </row>
    <row r="1587" spans="3:67" ht="20.100000000000001" customHeight="1">
      <c r="C1587" s="14">
        <f t="shared" si="112"/>
        <v>80002011</v>
      </c>
      <c r="D1587" s="12" t="s">
        <v>2091</v>
      </c>
      <c r="E1587" s="11">
        <v>1</v>
      </c>
      <c r="F1587" s="11">
        <v>80002011</v>
      </c>
      <c r="G1587" s="14">
        <v>0</v>
      </c>
      <c r="H1587" s="13">
        <v>0</v>
      </c>
      <c r="I1587" s="14">
        <v>1</v>
      </c>
      <c r="J1587" s="14">
        <v>0</v>
      </c>
      <c r="K1587" s="14">
        <v>0</v>
      </c>
      <c r="L1587" s="11">
        <v>0</v>
      </c>
      <c r="M1587" s="11">
        <v>0</v>
      </c>
      <c r="N1587" s="11">
        <v>5</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167</v>
      </c>
      <c r="AG1587" s="6">
        <v>2</v>
      </c>
      <c r="AH1587" s="6">
        <v>2</v>
      </c>
      <c r="AI1587" s="6">
        <v>0</v>
      </c>
      <c r="AJ1587" s="6">
        <v>1.5</v>
      </c>
      <c r="AK1587" s="11">
        <v>0</v>
      </c>
      <c r="AL1587" s="11">
        <v>0</v>
      </c>
      <c r="AM1587" s="11">
        <v>0</v>
      </c>
      <c r="AN1587" s="11">
        <v>1</v>
      </c>
      <c r="AO1587" s="11">
        <v>3000</v>
      </c>
      <c r="AP1587" s="11">
        <v>0.5</v>
      </c>
      <c r="AQ1587" s="11">
        <v>0</v>
      </c>
      <c r="AR1587" s="6">
        <v>0</v>
      </c>
      <c r="AS1587" s="11" t="s">
        <v>158</v>
      </c>
      <c r="AT1587" s="12" t="s">
        <v>159</v>
      </c>
      <c r="AU1587" s="11">
        <v>0</v>
      </c>
      <c r="AV1587" s="14">
        <v>0</v>
      </c>
      <c r="AW1587" s="14">
        <v>0</v>
      </c>
      <c r="AX1587" s="12" t="s">
        <v>160</v>
      </c>
      <c r="AY1587" s="11" t="s">
        <v>2092</v>
      </c>
      <c r="AZ1587" s="13">
        <v>0</v>
      </c>
      <c r="BA1587" s="13">
        <v>0</v>
      </c>
      <c r="BB1587" s="37" t="s">
        <v>2093</v>
      </c>
      <c r="BC1587" s="11"/>
      <c r="BD1587" s="11">
        <v>0</v>
      </c>
      <c r="BE1587" s="11"/>
      <c r="BF1587" s="11"/>
      <c r="BG1587" s="11"/>
      <c r="BH1587" s="14"/>
      <c r="BI1587" s="11">
        <v>0</v>
      </c>
      <c r="BJ1587" s="6">
        <v>0</v>
      </c>
      <c r="BK1587" s="6">
        <v>0</v>
      </c>
      <c r="BL1587" s="6">
        <v>0</v>
      </c>
      <c r="BM1587" s="6">
        <v>0</v>
      </c>
      <c r="BN1587" s="6">
        <v>0</v>
      </c>
      <c r="BO1587" s="6">
        <v>0</v>
      </c>
    </row>
    <row r="1588" spans="3:67" ht="20.100000000000001" customHeight="1">
      <c r="C1588" s="14">
        <f t="shared" si="112"/>
        <v>80002012</v>
      </c>
      <c r="D1588" s="12" t="s">
        <v>2094</v>
      </c>
      <c r="E1588" s="11">
        <v>1</v>
      </c>
      <c r="F1588" s="11">
        <v>80002012</v>
      </c>
      <c r="G1588" s="14">
        <v>0</v>
      </c>
      <c r="H1588" s="13">
        <v>0</v>
      </c>
      <c r="I1588" s="14">
        <v>1</v>
      </c>
      <c r="J1588" s="14">
        <v>0</v>
      </c>
      <c r="K1588" s="14">
        <v>0</v>
      </c>
      <c r="L1588" s="11">
        <v>0</v>
      </c>
      <c r="M1588" s="11">
        <v>0</v>
      </c>
      <c r="N1588" s="11">
        <v>5</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167</v>
      </c>
      <c r="AG1588" s="6">
        <v>2</v>
      </c>
      <c r="AH1588" s="6">
        <v>2</v>
      </c>
      <c r="AI1588" s="6">
        <v>0</v>
      </c>
      <c r="AJ1588" s="6">
        <v>1.5</v>
      </c>
      <c r="AK1588" s="11">
        <v>0</v>
      </c>
      <c r="AL1588" s="11">
        <v>0</v>
      </c>
      <c r="AM1588" s="11">
        <v>0</v>
      </c>
      <c r="AN1588" s="11">
        <v>1</v>
      </c>
      <c r="AO1588" s="11">
        <v>3000</v>
      </c>
      <c r="AP1588" s="11">
        <v>0.5</v>
      </c>
      <c r="AQ1588" s="11">
        <v>0</v>
      </c>
      <c r="AR1588" s="6">
        <v>0</v>
      </c>
      <c r="AS1588" s="11" t="s">
        <v>158</v>
      </c>
      <c r="AT1588" s="12" t="s">
        <v>159</v>
      </c>
      <c r="AU1588" s="11">
        <v>0</v>
      </c>
      <c r="AV1588" s="14">
        <v>0</v>
      </c>
      <c r="AW1588" s="14">
        <v>0</v>
      </c>
      <c r="AX1588" s="12" t="s">
        <v>160</v>
      </c>
      <c r="AY1588" s="11" t="s">
        <v>2095</v>
      </c>
      <c r="AZ1588" s="13">
        <v>0</v>
      </c>
      <c r="BA1588" s="13">
        <v>0</v>
      </c>
      <c r="BB1588" s="37" t="s">
        <v>2096</v>
      </c>
      <c r="BC1588" s="11"/>
      <c r="BD1588" s="11">
        <v>0</v>
      </c>
      <c r="BE1588" s="11"/>
      <c r="BF1588" s="11"/>
      <c r="BG1588" s="11"/>
      <c r="BH1588" s="14"/>
      <c r="BI1588" s="11">
        <v>0</v>
      </c>
      <c r="BJ1588" s="6">
        <v>0</v>
      </c>
      <c r="BK1588" s="6">
        <v>0</v>
      </c>
      <c r="BL1588" s="6">
        <v>0</v>
      </c>
      <c r="BM1588" s="6">
        <v>0</v>
      </c>
      <c r="BN1588" s="6">
        <v>0</v>
      </c>
      <c r="BO1588" s="6">
        <v>0</v>
      </c>
    </row>
    <row r="1589" spans="3:67" ht="20.100000000000001" customHeight="1">
      <c r="C1589" s="14">
        <f t="shared" si="112"/>
        <v>80002013</v>
      </c>
      <c r="D1589" s="12" t="s">
        <v>2097</v>
      </c>
      <c r="E1589" s="11">
        <v>1</v>
      </c>
      <c r="F1589" s="11">
        <v>80002013</v>
      </c>
      <c r="G1589" s="14">
        <v>0</v>
      </c>
      <c r="H1589" s="13">
        <v>0</v>
      </c>
      <c r="I1589" s="14">
        <v>1</v>
      </c>
      <c r="J1589" s="14">
        <v>0</v>
      </c>
      <c r="K1589" s="14">
        <v>0</v>
      </c>
      <c r="L1589" s="11">
        <v>0</v>
      </c>
      <c r="M1589" s="11">
        <v>0</v>
      </c>
      <c r="N1589" s="11">
        <v>5</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167</v>
      </c>
      <c r="AG1589" s="6">
        <v>2</v>
      </c>
      <c r="AH1589" s="6">
        <v>2</v>
      </c>
      <c r="AI1589" s="6">
        <v>0</v>
      </c>
      <c r="AJ1589" s="6">
        <v>1.5</v>
      </c>
      <c r="AK1589" s="11">
        <v>0</v>
      </c>
      <c r="AL1589" s="11">
        <v>0</v>
      </c>
      <c r="AM1589" s="11">
        <v>0</v>
      </c>
      <c r="AN1589" s="11">
        <v>1</v>
      </c>
      <c r="AO1589" s="11">
        <v>3000</v>
      </c>
      <c r="AP1589" s="11">
        <v>0.5</v>
      </c>
      <c r="AQ1589" s="11">
        <v>0</v>
      </c>
      <c r="AR1589" s="6">
        <v>0</v>
      </c>
      <c r="AS1589" s="11" t="s">
        <v>158</v>
      </c>
      <c r="AT1589" s="12" t="s">
        <v>159</v>
      </c>
      <c r="AU1589" s="11">
        <v>0</v>
      </c>
      <c r="AV1589" s="14">
        <v>0</v>
      </c>
      <c r="AW1589" s="14">
        <v>0</v>
      </c>
      <c r="AX1589" s="12" t="s">
        <v>160</v>
      </c>
      <c r="AY1589" s="11" t="s">
        <v>2098</v>
      </c>
      <c r="AZ1589" s="13">
        <v>0</v>
      </c>
      <c r="BA1589" s="13">
        <v>0</v>
      </c>
      <c r="BB1589" s="37" t="s">
        <v>2099</v>
      </c>
      <c r="BC1589" s="11"/>
      <c r="BD1589" s="11">
        <v>0</v>
      </c>
      <c r="BE1589" s="11"/>
      <c r="BF1589" s="11"/>
      <c r="BG1589" s="11"/>
      <c r="BH1589" s="14"/>
      <c r="BI1589" s="11">
        <v>0</v>
      </c>
      <c r="BJ1589" s="6">
        <v>0</v>
      </c>
      <c r="BK1589" s="6">
        <v>0</v>
      </c>
      <c r="BL1589" s="6">
        <v>0</v>
      </c>
      <c r="BM1589" s="6">
        <v>0</v>
      </c>
      <c r="BN1589" s="6">
        <v>0</v>
      </c>
      <c r="BO1589" s="6">
        <v>0</v>
      </c>
    </row>
    <row r="1590" spans="3:67" ht="20.100000000000001" customHeight="1">
      <c r="C1590" s="14">
        <f t="shared" si="112"/>
        <v>80002014</v>
      </c>
      <c r="D1590" s="12" t="s">
        <v>2100</v>
      </c>
      <c r="E1590" s="11">
        <v>1</v>
      </c>
      <c r="F1590" s="11">
        <v>80002014</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167</v>
      </c>
      <c r="AG1590" s="6">
        <v>2</v>
      </c>
      <c r="AH1590" s="6">
        <v>2</v>
      </c>
      <c r="AI1590" s="6">
        <v>0</v>
      </c>
      <c r="AJ1590" s="6">
        <v>1.5</v>
      </c>
      <c r="AK1590" s="11">
        <v>0</v>
      </c>
      <c r="AL1590" s="11">
        <v>0</v>
      </c>
      <c r="AM1590" s="11">
        <v>0</v>
      </c>
      <c r="AN1590" s="11">
        <v>1</v>
      </c>
      <c r="AO1590" s="11">
        <v>3000</v>
      </c>
      <c r="AP1590" s="11">
        <v>0.5</v>
      </c>
      <c r="AQ1590" s="11">
        <v>0</v>
      </c>
      <c r="AR1590" s="6">
        <v>0</v>
      </c>
      <c r="AS1590" s="11" t="s">
        <v>158</v>
      </c>
      <c r="AT1590" s="12" t="s">
        <v>159</v>
      </c>
      <c r="AU1590" s="11">
        <v>0</v>
      </c>
      <c r="AV1590" s="14">
        <v>0</v>
      </c>
      <c r="AW1590" s="14">
        <v>0</v>
      </c>
      <c r="AX1590" s="12" t="s">
        <v>160</v>
      </c>
      <c r="AY1590" s="11" t="s">
        <v>2101</v>
      </c>
      <c r="AZ1590" s="13">
        <v>0</v>
      </c>
      <c r="BA1590" s="13">
        <v>0</v>
      </c>
      <c r="BB1590" s="37" t="s">
        <v>2102</v>
      </c>
      <c r="BC1590" s="11"/>
      <c r="BD1590" s="11">
        <v>0</v>
      </c>
      <c r="BE1590" s="11"/>
      <c r="BF1590" s="11"/>
      <c r="BG1590" s="11"/>
      <c r="BH1590" s="14"/>
      <c r="BI1590" s="11">
        <v>0</v>
      </c>
      <c r="BJ1590" s="6">
        <v>0</v>
      </c>
      <c r="BK1590" s="6">
        <v>0</v>
      </c>
      <c r="BL1590" s="6">
        <v>0</v>
      </c>
      <c r="BM1590" s="6">
        <v>0</v>
      </c>
      <c r="BN1590" s="6">
        <v>0</v>
      </c>
      <c r="BO1590" s="6">
        <v>0</v>
      </c>
    </row>
    <row r="1591" spans="3:67" ht="20.100000000000001" customHeight="1">
      <c r="C1591" s="104">
        <f t="shared" si="112"/>
        <v>80002015</v>
      </c>
      <c r="D1591" s="141" t="s">
        <v>2103</v>
      </c>
      <c r="E1591" s="104">
        <v>1</v>
      </c>
      <c r="F1591" s="104">
        <v>80002015</v>
      </c>
      <c r="G1591" s="104">
        <v>0</v>
      </c>
      <c r="H1591" s="104">
        <v>0</v>
      </c>
      <c r="I1591" s="14">
        <v>1</v>
      </c>
      <c r="J1591" s="14">
        <v>0</v>
      </c>
      <c r="K1591" s="104">
        <v>0</v>
      </c>
      <c r="L1591" s="104">
        <v>0</v>
      </c>
      <c r="M1591" s="104">
        <v>0</v>
      </c>
      <c r="N1591" s="104">
        <v>2</v>
      </c>
      <c r="O1591" s="104">
        <v>0</v>
      </c>
      <c r="P1591" s="104">
        <v>0</v>
      </c>
      <c r="Q1591" s="104">
        <v>0</v>
      </c>
      <c r="R1591" s="6">
        <v>0</v>
      </c>
      <c r="S1591" s="104">
        <v>0</v>
      </c>
      <c r="T1591" s="104">
        <v>1</v>
      </c>
      <c r="U1591" s="104">
        <v>2</v>
      </c>
      <c r="V1591" s="104">
        <v>0</v>
      </c>
      <c r="W1591" s="104">
        <v>0</v>
      </c>
      <c r="X1591" s="104">
        <v>0</v>
      </c>
      <c r="Y1591" s="104">
        <v>0</v>
      </c>
      <c r="Z1591" s="104">
        <v>0</v>
      </c>
      <c r="AA1591" s="104">
        <v>0</v>
      </c>
      <c r="AB1591" s="104">
        <v>0</v>
      </c>
      <c r="AC1591" s="104">
        <v>0</v>
      </c>
      <c r="AD1591" s="104">
        <v>9</v>
      </c>
      <c r="AE1591" s="104">
        <v>2</v>
      </c>
      <c r="AF1591" s="104" t="s">
        <v>167</v>
      </c>
      <c r="AG1591" s="104">
        <v>2</v>
      </c>
      <c r="AH1591" s="104">
        <v>2</v>
      </c>
      <c r="AI1591" s="6">
        <v>0</v>
      </c>
      <c r="AJ1591" s="104">
        <v>1.5</v>
      </c>
      <c r="AK1591" s="104">
        <v>0</v>
      </c>
      <c r="AL1591" s="104">
        <v>0</v>
      </c>
      <c r="AM1591" s="104">
        <v>0</v>
      </c>
      <c r="AN1591" s="104">
        <v>1</v>
      </c>
      <c r="AO1591" s="104">
        <v>3000</v>
      </c>
      <c r="AP1591" s="104">
        <v>0.5</v>
      </c>
      <c r="AQ1591" s="104">
        <v>0</v>
      </c>
      <c r="AR1591" s="104">
        <v>0</v>
      </c>
      <c r="AS1591" s="104" t="s">
        <v>158</v>
      </c>
      <c r="AT1591" s="12" t="s">
        <v>159</v>
      </c>
      <c r="AU1591" s="104">
        <v>0</v>
      </c>
      <c r="AV1591" s="104">
        <v>0</v>
      </c>
      <c r="AW1591" s="104">
        <v>0</v>
      </c>
      <c r="AX1591" s="141" t="s">
        <v>160</v>
      </c>
      <c r="AY1591" s="104"/>
      <c r="AZ1591" s="104">
        <v>0</v>
      </c>
      <c r="BA1591" s="104">
        <v>0</v>
      </c>
      <c r="BB1591" s="144" t="s">
        <v>2104</v>
      </c>
      <c r="BC1591" s="104"/>
      <c r="BD1591" s="11">
        <v>0</v>
      </c>
      <c r="BE1591" s="104"/>
      <c r="BF1591" s="104"/>
      <c r="BG1591" s="104"/>
      <c r="BH1591" s="104"/>
      <c r="BI1591" s="11">
        <v>0</v>
      </c>
      <c r="BJ1591" s="6">
        <v>0</v>
      </c>
      <c r="BK1591" s="6">
        <v>0</v>
      </c>
      <c r="BL1591" s="6">
        <v>0</v>
      </c>
      <c r="BM1591" s="6">
        <v>0</v>
      </c>
      <c r="BN1591" s="6">
        <v>0</v>
      </c>
      <c r="BO1591" s="6">
        <v>0</v>
      </c>
    </row>
    <row r="1592" spans="3:67" ht="20.100000000000001" customHeight="1">
      <c r="C1592" s="14">
        <f t="shared" si="112"/>
        <v>80002016</v>
      </c>
      <c r="D1592" s="12" t="s">
        <v>2105</v>
      </c>
      <c r="E1592" s="11">
        <v>1</v>
      </c>
      <c r="F1592" s="11">
        <v>80002016</v>
      </c>
      <c r="G1592" s="14">
        <v>0</v>
      </c>
      <c r="H1592" s="13">
        <v>0</v>
      </c>
      <c r="I1592" s="14">
        <v>1</v>
      </c>
      <c r="J1592" s="14">
        <v>0</v>
      </c>
      <c r="K1592" s="14">
        <v>0</v>
      </c>
      <c r="L1592" s="11">
        <v>0</v>
      </c>
      <c r="M1592" s="11">
        <v>0</v>
      </c>
      <c r="N1592" s="11">
        <v>5</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167</v>
      </c>
      <c r="AG1592" s="6">
        <v>2</v>
      </c>
      <c r="AH1592" s="6">
        <v>2</v>
      </c>
      <c r="AI1592" s="6">
        <v>0</v>
      </c>
      <c r="AJ1592" s="6">
        <v>1.5</v>
      </c>
      <c r="AK1592" s="11">
        <v>0</v>
      </c>
      <c r="AL1592" s="11">
        <v>0</v>
      </c>
      <c r="AM1592" s="11">
        <v>0</v>
      </c>
      <c r="AN1592" s="11">
        <v>1</v>
      </c>
      <c r="AO1592" s="11">
        <v>3000</v>
      </c>
      <c r="AP1592" s="11">
        <v>0.5</v>
      </c>
      <c r="AQ1592" s="11">
        <v>0</v>
      </c>
      <c r="AR1592" s="6">
        <v>0</v>
      </c>
      <c r="AS1592" s="11" t="s">
        <v>158</v>
      </c>
      <c r="AT1592" s="12" t="s">
        <v>159</v>
      </c>
      <c r="AU1592" s="11">
        <v>0</v>
      </c>
      <c r="AV1592" s="14">
        <v>0</v>
      </c>
      <c r="AW1592" s="14">
        <v>0</v>
      </c>
      <c r="AX1592" s="12" t="s">
        <v>160</v>
      </c>
      <c r="AY1592" s="11" t="s">
        <v>2106</v>
      </c>
      <c r="AZ1592" s="13">
        <v>0</v>
      </c>
      <c r="BA1592" s="13">
        <v>0</v>
      </c>
      <c r="BB1592" s="37" t="s">
        <v>2107</v>
      </c>
      <c r="BC1592" s="11"/>
      <c r="BD1592" s="11">
        <v>0</v>
      </c>
      <c r="BE1592" s="11"/>
      <c r="BF1592" s="11"/>
      <c r="BG1592" s="11"/>
      <c r="BH1592" s="14"/>
      <c r="BI1592" s="11">
        <v>0</v>
      </c>
      <c r="BJ1592" s="6">
        <v>0</v>
      </c>
      <c r="BK1592" s="6">
        <v>0</v>
      </c>
      <c r="BL1592" s="6">
        <v>0</v>
      </c>
      <c r="BM1592" s="6">
        <v>0</v>
      </c>
      <c r="BN1592" s="6">
        <v>0</v>
      </c>
      <c r="BO1592" s="6">
        <v>0</v>
      </c>
    </row>
    <row r="1593" spans="3:67" ht="20.100000000000001" customHeight="1">
      <c r="C1593" s="14">
        <f t="shared" si="112"/>
        <v>80002017</v>
      </c>
      <c r="D1593" s="12" t="s">
        <v>2108</v>
      </c>
      <c r="E1593" s="11">
        <v>1</v>
      </c>
      <c r="F1593" s="11">
        <v>80002017</v>
      </c>
      <c r="G1593" s="14">
        <v>0</v>
      </c>
      <c r="H1593" s="13">
        <v>0</v>
      </c>
      <c r="I1593" s="14">
        <v>1</v>
      </c>
      <c r="J1593" s="14">
        <v>0</v>
      </c>
      <c r="K1593" s="14">
        <v>0</v>
      </c>
      <c r="L1593" s="11">
        <v>0</v>
      </c>
      <c r="M1593" s="11">
        <v>0</v>
      </c>
      <c r="N1593" s="11">
        <v>2</v>
      </c>
      <c r="O1593" s="11">
        <v>3</v>
      </c>
      <c r="P1593" s="11">
        <v>0.2</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167</v>
      </c>
      <c r="AG1593" s="6">
        <v>2</v>
      </c>
      <c r="AH1593" s="6">
        <v>2</v>
      </c>
      <c r="AI1593" s="6">
        <v>0</v>
      </c>
      <c r="AJ1593" s="6">
        <v>1.5</v>
      </c>
      <c r="AK1593" s="11">
        <v>0</v>
      </c>
      <c r="AL1593" s="11">
        <v>0</v>
      </c>
      <c r="AM1593" s="11">
        <v>0</v>
      </c>
      <c r="AN1593" s="11">
        <v>1</v>
      </c>
      <c r="AO1593" s="11">
        <v>3000</v>
      </c>
      <c r="AP1593" s="11">
        <v>0.5</v>
      </c>
      <c r="AQ1593" s="11">
        <v>0</v>
      </c>
      <c r="AR1593" s="6">
        <v>80010171</v>
      </c>
      <c r="AS1593" s="11" t="s">
        <v>158</v>
      </c>
      <c r="AT1593" s="12" t="s">
        <v>159</v>
      </c>
      <c r="AU1593" s="11">
        <v>0</v>
      </c>
      <c r="AV1593" s="14">
        <v>0</v>
      </c>
      <c r="AW1593" s="14">
        <v>0</v>
      </c>
      <c r="AX1593" s="12" t="s">
        <v>160</v>
      </c>
      <c r="AY1593" s="11"/>
      <c r="AZ1593" s="13">
        <v>0</v>
      </c>
      <c r="BA1593" s="13">
        <v>0</v>
      </c>
      <c r="BB1593" s="144" t="s">
        <v>2109</v>
      </c>
      <c r="BC1593" s="11"/>
      <c r="BD1593" s="11">
        <v>0</v>
      </c>
      <c r="BE1593" s="11"/>
      <c r="BF1593" s="11"/>
      <c r="BG1593" s="11"/>
      <c r="BH1593" s="14"/>
      <c r="BI1593" s="11">
        <v>0</v>
      </c>
      <c r="BJ1593" s="6">
        <v>0</v>
      </c>
      <c r="BK1593" s="6">
        <v>0</v>
      </c>
      <c r="BL1593" s="6">
        <v>0</v>
      </c>
      <c r="BM1593" s="6">
        <v>0</v>
      </c>
      <c r="BN1593" s="6">
        <v>0</v>
      </c>
      <c r="BO1593" s="6">
        <v>0</v>
      </c>
    </row>
    <row r="1594" spans="3:67" ht="20.100000000000001" customHeight="1">
      <c r="C1594" s="14">
        <f t="shared" si="112"/>
        <v>80002018</v>
      </c>
      <c r="D1594" s="12" t="s">
        <v>2110</v>
      </c>
      <c r="E1594" s="11">
        <v>1</v>
      </c>
      <c r="F1594" s="11">
        <v>80002018</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167</v>
      </c>
      <c r="AG1594" s="6">
        <v>2</v>
      </c>
      <c r="AH1594" s="6">
        <v>2</v>
      </c>
      <c r="AI1594" s="6">
        <v>0</v>
      </c>
      <c r="AJ1594" s="6">
        <v>1.5</v>
      </c>
      <c r="AK1594" s="11">
        <v>0</v>
      </c>
      <c r="AL1594" s="11">
        <v>0</v>
      </c>
      <c r="AM1594" s="11">
        <v>0</v>
      </c>
      <c r="AN1594" s="11">
        <v>1</v>
      </c>
      <c r="AO1594" s="11">
        <v>3000</v>
      </c>
      <c r="AP1594" s="11">
        <v>0.5</v>
      </c>
      <c r="AQ1594" s="11">
        <v>0</v>
      </c>
      <c r="AR1594" s="6">
        <v>0</v>
      </c>
      <c r="AS1594" s="11" t="s">
        <v>158</v>
      </c>
      <c r="AT1594" s="12" t="s">
        <v>159</v>
      </c>
      <c r="AU1594" s="11">
        <v>0</v>
      </c>
      <c r="AV1594" s="14">
        <v>0</v>
      </c>
      <c r="AW1594" s="14">
        <v>0</v>
      </c>
      <c r="AX1594" s="12" t="s">
        <v>160</v>
      </c>
      <c r="AY1594" s="11" t="s">
        <v>2111</v>
      </c>
      <c r="AZ1594" s="13">
        <v>0</v>
      </c>
      <c r="BA1594" s="13">
        <v>0</v>
      </c>
      <c r="BB1594" s="37" t="s">
        <v>2112</v>
      </c>
      <c r="BC1594" s="11"/>
      <c r="BD1594" s="11">
        <v>0</v>
      </c>
      <c r="BE1594" s="11"/>
      <c r="BF1594" s="11"/>
      <c r="BG1594" s="11"/>
      <c r="BH1594" s="14"/>
      <c r="BI1594" s="11">
        <v>0</v>
      </c>
      <c r="BJ1594" s="6">
        <v>0</v>
      </c>
      <c r="BK1594" s="6">
        <v>0</v>
      </c>
      <c r="BL1594" s="6">
        <v>0</v>
      </c>
      <c r="BM1594" s="6">
        <v>0</v>
      </c>
      <c r="BN1594" s="6">
        <v>0</v>
      </c>
      <c r="BO1594" s="6">
        <v>0</v>
      </c>
    </row>
    <row r="1595" spans="3:67" ht="20.100000000000001" customHeight="1">
      <c r="C1595" s="14">
        <f t="shared" si="112"/>
        <v>80002019</v>
      </c>
      <c r="D1595" s="12" t="s">
        <v>2113</v>
      </c>
      <c r="E1595" s="11">
        <v>1</v>
      </c>
      <c r="F1595" s="11">
        <v>80002019</v>
      </c>
      <c r="G1595" s="14">
        <v>0</v>
      </c>
      <c r="H1595" s="13">
        <v>0</v>
      </c>
      <c r="I1595" s="14">
        <v>1</v>
      </c>
      <c r="J1595" s="14">
        <v>0</v>
      </c>
      <c r="K1595" s="14">
        <v>0</v>
      </c>
      <c r="L1595" s="11">
        <v>0</v>
      </c>
      <c r="M1595" s="11">
        <v>0</v>
      </c>
      <c r="N1595" s="11">
        <v>5</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167</v>
      </c>
      <c r="AG1595" s="6">
        <v>2</v>
      </c>
      <c r="AH1595" s="6">
        <v>2</v>
      </c>
      <c r="AI1595" s="6">
        <v>0</v>
      </c>
      <c r="AJ1595" s="6">
        <v>1.5</v>
      </c>
      <c r="AK1595" s="11">
        <v>0</v>
      </c>
      <c r="AL1595" s="11">
        <v>0</v>
      </c>
      <c r="AM1595" s="11">
        <v>0</v>
      </c>
      <c r="AN1595" s="11">
        <v>1</v>
      </c>
      <c r="AO1595" s="11">
        <v>3000</v>
      </c>
      <c r="AP1595" s="11">
        <v>0.5</v>
      </c>
      <c r="AQ1595" s="11">
        <v>0</v>
      </c>
      <c r="AR1595" s="6">
        <v>0</v>
      </c>
      <c r="AS1595" s="11" t="s">
        <v>158</v>
      </c>
      <c r="AT1595" s="12" t="s">
        <v>159</v>
      </c>
      <c r="AU1595" s="11">
        <v>0</v>
      </c>
      <c r="AV1595" s="14">
        <v>0</v>
      </c>
      <c r="AW1595" s="14">
        <v>0</v>
      </c>
      <c r="AX1595" s="12" t="s">
        <v>160</v>
      </c>
      <c r="AY1595" s="11" t="s">
        <v>2114</v>
      </c>
      <c r="AZ1595" s="13">
        <v>0</v>
      </c>
      <c r="BA1595" s="13">
        <v>0</v>
      </c>
      <c r="BB1595" s="37" t="s">
        <v>2115</v>
      </c>
      <c r="BC1595" s="11"/>
      <c r="BD1595" s="11">
        <v>0</v>
      </c>
      <c r="BE1595" s="11"/>
      <c r="BF1595" s="11"/>
      <c r="BG1595" s="11"/>
      <c r="BH1595" s="14"/>
      <c r="BI1595" s="11">
        <v>0</v>
      </c>
      <c r="BJ1595" s="6">
        <v>0</v>
      </c>
      <c r="BK1595" s="6">
        <v>0</v>
      </c>
      <c r="BL1595" s="6">
        <v>0</v>
      </c>
      <c r="BM1595" s="6">
        <v>0</v>
      </c>
      <c r="BN1595" s="6">
        <v>0</v>
      </c>
      <c r="BO1595" s="6">
        <v>0</v>
      </c>
    </row>
    <row r="1596" spans="3:67" ht="20.100000000000001" customHeight="1">
      <c r="C1596" s="14">
        <f t="shared" si="112"/>
        <v>80002020</v>
      </c>
      <c r="D1596" s="12" t="s">
        <v>2116</v>
      </c>
      <c r="E1596" s="11">
        <v>1</v>
      </c>
      <c r="F1596" s="11">
        <v>80002020</v>
      </c>
      <c r="G1596" s="14">
        <v>0</v>
      </c>
      <c r="H1596" s="13">
        <v>0</v>
      </c>
      <c r="I1596" s="14">
        <v>1</v>
      </c>
      <c r="J1596" s="14">
        <v>0</v>
      </c>
      <c r="K1596" s="14">
        <v>0</v>
      </c>
      <c r="L1596" s="11">
        <v>0</v>
      </c>
      <c r="M1596" s="11">
        <v>0</v>
      </c>
      <c r="N1596" s="11">
        <v>5</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167</v>
      </c>
      <c r="AG1596" s="6">
        <v>2</v>
      </c>
      <c r="AH1596" s="6">
        <v>2</v>
      </c>
      <c r="AI1596" s="6">
        <v>0</v>
      </c>
      <c r="AJ1596" s="6">
        <v>1.5</v>
      </c>
      <c r="AK1596" s="11">
        <v>0</v>
      </c>
      <c r="AL1596" s="11">
        <v>0</v>
      </c>
      <c r="AM1596" s="11">
        <v>0</v>
      </c>
      <c r="AN1596" s="11">
        <v>1</v>
      </c>
      <c r="AO1596" s="11">
        <v>3000</v>
      </c>
      <c r="AP1596" s="11">
        <v>0.5</v>
      </c>
      <c r="AQ1596" s="11">
        <v>0</v>
      </c>
      <c r="AR1596" s="6">
        <v>0</v>
      </c>
      <c r="AS1596" s="11" t="s">
        <v>158</v>
      </c>
      <c r="AT1596" s="12" t="s">
        <v>159</v>
      </c>
      <c r="AU1596" s="11">
        <v>0</v>
      </c>
      <c r="AV1596" s="14">
        <v>0</v>
      </c>
      <c r="AW1596" s="14">
        <v>0</v>
      </c>
      <c r="AX1596" s="12" t="s">
        <v>160</v>
      </c>
      <c r="AY1596" s="11" t="s">
        <v>2117</v>
      </c>
      <c r="AZ1596" s="13">
        <v>0</v>
      </c>
      <c r="BA1596" s="13">
        <v>0</v>
      </c>
      <c r="BB1596" s="37" t="s">
        <v>2118</v>
      </c>
      <c r="BC1596" s="11"/>
      <c r="BD1596" s="11">
        <v>0</v>
      </c>
      <c r="BE1596" s="11"/>
      <c r="BF1596" s="11"/>
      <c r="BG1596" s="11"/>
      <c r="BH1596" s="14"/>
      <c r="BI1596" s="11">
        <v>0</v>
      </c>
      <c r="BJ1596" s="6">
        <v>0</v>
      </c>
      <c r="BK1596" s="6">
        <v>0</v>
      </c>
      <c r="BL1596" s="6">
        <v>0</v>
      </c>
      <c r="BM1596" s="6">
        <v>0</v>
      </c>
      <c r="BN1596" s="6">
        <v>0</v>
      </c>
      <c r="BO1596" s="6">
        <v>0</v>
      </c>
    </row>
    <row r="1597" spans="3:67" ht="20.25" customHeight="1">
      <c r="C1597" s="14">
        <f t="shared" ref="C1597:C1604" si="113">C1569+1000</f>
        <v>80002021</v>
      </c>
      <c r="D1597" s="12" t="s">
        <v>2119</v>
      </c>
      <c r="E1597" s="14">
        <v>1</v>
      </c>
      <c r="F1597" s="11">
        <v>80002021</v>
      </c>
      <c r="G1597" s="14">
        <v>0</v>
      </c>
      <c r="H1597" s="13">
        <v>0</v>
      </c>
      <c r="I1597" s="14">
        <v>1</v>
      </c>
      <c r="J1597" s="14">
        <v>0</v>
      </c>
      <c r="K1597" s="14">
        <v>0</v>
      </c>
      <c r="L1597" s="11">
        <v>0</v>
      </c>
      <c r="M1597" s="11">
        <v>0</v>
      </c>
      <c r="N1597" s="11">
        <v>2</v>
      </c>
      <c r="O1597" s="11">
        <v>10</v>
      </c>
      <c r="P1597" s="11">
        <v>0.2</v>
      </c>
      <c r="Q1597" s="11">
        <v>0</v>
      </c>
      <c r="R1597" s="6">
        <v>0</v>
      </c>
      <c r="S1597" s="11">
        <v>0</v>
      </c>
      <c r="T1597" s="11">
        <v>1</v>
      </c>
      <c r="U1597" s="11">
        <v>2</v>
      </c>
      <c r="V1597" s="11">
        <v>0</v>
      </c>
      <c r="W1597" s="11">
        <v>2</v>
      </c>
      <c r="X1597" s="11">
        <v>0</v>
      </c>
      <c r="Y1597" s="11">
        <v>0</v>
      </c>
      <c r="Z1597" s="11">
        <v>0</v>
      </c>
      <c r="AA1597" s="11">
        <v>0</v>
      </c>
      <c r="AB1597" s="11">
        <v>0</v>
      </c>
      <c r="AC1597" s="11">
        <v>0</v>
      </c>
      <c r="AD1597" s="11">
        <v>5</v>
      </c>
      <c r="AE1597" s="11">
        <v>1</v>
      </c>
      <c r="AF1597" s="11">
        <v>3</v>
      </c>
      <c r="AG1597" s="6">
        <v>1</v>
      </c>
      <c r="AH1597" s="6">
        <v>1</v>
      </c>
      <c r="AI1597" s="6">
        <v>0</v>
      </c>
      <c r="AJ1597" s="6">
        <v>3</v>
      </c>
      <c r="AK1597" s="11">
        <v>0</v>
      </c>
      <c r="AL1597" s="11">
        <v>0</v>
      </c>
      <c r="AM1597" s="11">
        <v>0</v>
      </c>
      <c r="AN1597" s="11">
        <v>3</v>
      </c>
      <c r="AO1597" s="11">
        <v>5000</v>
      </c>
      <c r="AP1597" s="11">
        <v>0.5</v>
      </c>
      <c r="AQ1597" s="11">
        <v>0</v>
      </c>
      <c r="AR1597" s="6">
        <v>0</v>
      </c>
      <c r="AS1597" s="11">
        <v>0</v>
      </c>
      <c r="AT1597" s="12" t="s">
        <v>159</v>
      </c>
      <c r="AU1597" s="6" t="s">
        <v>788</v>
      </c>
      <c r="AV1597" s="14">
        <v>10000007</v>
      </c>
      <c r="AW1597" s="184">
        <v>23000080</v>
      </c>
      <c r="AX1597" s="12" t="s">
        <v>160</v>
      </c>
      <c r="AY1597" s="15" t="s">
        <v>158</v>
      </c>
      <c r="AZ1597" s="13">
        <v>0</v>
      </c>
      <c r="BA1597" s="13">
        <v>0</v>
      </c>
      <c r="BB1597" s="37" t="s">
        <v>968</v>
      </c>
      <c r="BC1597" s="14">
        <v>0</v>
      </c>
      <c r="BD1597" s="11">
        <v>0</v>
      </c>
      <c r="BE1597" s="11"/>
      <c r="BF1597" s="11"/>
      <c r="BG1597" s="11"/>
      <c r="BH1597" s="14"/>
      <c r="BI1597" s="9">
        <v>0</v>
      </c>
      <c r="BJ1597" s="6">
        <v>0</v>
      </c>
      <c r="BK1597" s="6">
        <v>0</v>
      </c>
      <c r="BL1597" s="6">
        <v>0</v>
      </c>
      <c r="BM1597" s="6">
        <v>0</v>
      </c>
      <c r="BN1597" s="6">
        <v>0</v>
      </c>
      <c r="BO1597" s="6">
        <v>0</v>
      </c>
    </row>
    <row r="1598" spans="3:67" ht="20.100000000000001" customHeight="1">
      <c r="C1598" s="14">
        <f t="shared" si="113"/>
        <v>80002022</v>
      </c>
      <c r="D1598" s="12" t="s">
        <v>2120</v>
      </c>
      <c r="E1598" s="14">
        <v>1</v>
      </c>
      <c r="F1598" s="11">
        <v>80002022</v>
      </c>
      <c r="G1598" s="6">
        <v>0</v>
      </c>
      <c r="H1598" s="6">
        <v>0</v>
      </c>
      <c r="I1598" s="14">
        <v>1</v>
      </c>
      <c r="J1598" s="14">
        <v>0</v>
      </c>
      <c r="K1598" s="6">
        <v>0</v>
      </c>
      <c r="L1598" s="6">
        <v>0</v>
      </c>
      <c r="M1598" s="6">
        <v>0</v>
      </c>
      <c r="N1598" s="6">
        <v>2</v>
      </c>
      <c r="O1598" s="6">
        <v>1</v>
      </c>
      <c r="P1598" s="6">
        <v>0.2</v>
      </c>
      <c r="Q1598" s="6">
        <v>0</v>
      </c>
      <c r="R1598" s="6">
        <v>0</v>
      </c>
      <c r="S1598" s="6">
        <v>0</v>
      </c>
      <c r="T1598" s="11">
        <v>1</v>
      </c>
      <c r="U1598" s="6">
        <v>2</v>
      </c>
      <c r="V1598" s="6">
        <v>0</v>
      </c>
      <c r="W1598" s="6">
        <v>0</v>
      </c>
      <c r="X1598" s="6">
        <v>0</v>
      </c>
      <c r="Y1598" s="6">
        <v>0</v>
      </c>
      <c r="Z1598" s="6">
        <v>0</v>
      </c>
      <c r="AA1598" s="6">
        <v>0</v>
      </c>
      <c r="AB1598" s="14">
        <v>0</v>
      </c>
      <c r="AC1598" s="6">
        <v>0</v>
      </c>
      <c r="AD1598" s="6">
        <v>10</v>
      </c>
      <c r="AE1598" s="6">
        <v>0</v>
      </c>
      <c r="AF1598" s="6">
        <v>0</v>
      </c>
      <c r="AG1598" s="6">
        <v>7</v>
      </c>
      <c r="AH1598" s="6">
        <v>0</v>
      </c>
      <c r="AI1598" s="6">
        <v>0</v>
      </c>
      <c r="AJ1598" s="6">
        <v>6</v>
      </c>
      <c r="AK1598" s="6">
        <v>0</v>
      </c>
      <c r="AL1598" s="6">
        <v>0</v>
      </c>
      <c r="AM1598" s="6">
        <v>0</v>
      </c>
      <c r="AN1598" s="6">
        <v>0</v>
      </c>
      <c r="AO1598" s="6">
        <v>1000</v>
      </c>
      <c r="AP1598" s="6">
        <v>0</v>
      </c>
      <c r="AQ1598" s="6">
        <v>0</v>
      </c>
      <c r="AR1598" s="6">
        <v>0</v>
      </c>
      <c r="AS1598" s="186" t="s">
        <v>970</v>
      </c>
      <c r="AT1598" s="12" t="s">
        <v>159</v>
      </c>
      <c r="AU1598" s="6" t="s">
        <v>788</v>
      </c>
      <c r="AV1598" s="6" t="s">
        <v>158</v>
      </c>
      <c r="AW1598" s="6">
        <v>0</v>
      </c>
      <c r="AX1598" s="7" t="s">
        <v>160</v>
      </c>
      <c r="AY1598" s="6">
        <v>0</v>
      </c>
      <c r="AZ1598" s="13">
        <v>0</v>
      </c>
      <c r="BA1598" s="13">
        <v>0</v>
      </c>
      <c r="BB1598" s="37" t="s">
        <v>971</v>
      </c>
      <c r="BC1598" s="6">
        <v>0</v>
      </c>
      <c r="BD1598" s="11">
        <v>0</v>
      </c>
      <c r="BE1598" s="11"/>
      <c r="BF1598" s="11"/>
      <c r="BG1598" s="11"/>
      <c r="BH1598" s="14"/>
      <c r="BI1598" s="9">
        <v>0</v>
      </c>
      <c r="BJ1598" s="6">
        <v>0</v>
      </c>
      <c r="BK1598" s="6">
        <v>0</v>
      </c>
      <c r="BL1598" s="6">
        <v>0</v>
      </c>
      <c r="BM1598" s="6">
        <v>0</v>
      </c>
      <c r="BN1598" s="6">
        <v>0</v>
      </c>
      <c r="BO1598" s="6">
        <v>0</v>
      </c>
    </row>
    <row r="1599" spans="3:67" ht="20.100000000000001" customHeight="1">
      <c r="C1599" s="14">
        <f t="shared" si="113"/>
        <v>80002023</v>
      </c>
      <c r="D1599" s="12" t="s">
        <v>2121</v>
      </c>
      <c r="E1599" s="11">
        <v>1</v>
      </c>
      <c r="F1599" s="11">
        <v>80002023</v>
      </c>
      <c r="G1599" s="14">
        <v>0</v>
      </c>
      <c r="H1599" s="13">
        <v>0</v>
      </c>
      <c r="I1599" s="14">
        <v>1</v>
      </c>
      <c r="J1599" s="14">
        <v>0</v>
      </c>
      <c r="K1599" s="14">
        <v>0</v>
      </c>
      <c r="L1599" s="11">
        <v>0</v>
      </c>
      <c r="M1599" s="11">
        <v>0</v>
      </c>
      <c r="N1599" s="11">
        <v>2</v>
      </c>
      <c r="O1599" s="11">
        <v>9</v>
      </c>
      <c r="P1599" s="11">
        <v>0.3</v>
      </c>
      <c r="Q1599" s="11">
        <v>0</v>
      </c>
      <c r="R1599" s="6">
        <v>0</v>
      </c>
      <c r="S1599" s="11">
        <v>0</v>
      </c>
      <c r="T1599" s="11">
        <v>1</v>
      </c>
      <c r="U1599" s="11">
        <v>2</v>
      </c>
      <c r="V1599" s="11">
        <v>0</v>
      </c>
      <c r="W1599" s="11">
        <v>0</v>
      </c>
      <c r="X1599" s="11">
        <v>0</v>
      </c>
      <c r="Y1599" s="11">
        <v>0</v>
      </c>
      <c r="Z1599" s="11">
        <v>0</v>
      </c>
      <c r="AA1599" s="11">
        <v>0</v>
      </c>
      <c r="AB1599" s="11">
        <v>0</v>
      </c>
      <c r="AC1599" s="11">
        <v>0</v>
      </c>
      <c r="AD1599" s="11">
        <v>10</v>
      </c>
      <c r="AE1599" s="11">
        <v>0</v>
      </c>
      <c r="AF1599" s="11">
        <v>3</v>
      </c>
      <c r="AG1599" s="6">
        <v>7</v>
      </c>
      <c r="AH1599" s="6">
        <v>0</v>
      </c>
      <c r="AI1599" s="6">
        <v>0</v>
      </c>
      <c r="AJ1599" s="6">
        <v>10</v>
      </c>
      <c r="AK1599" s="11">
        <v>0</v>
      </c>
      <c r="AL1599" s="11">
        <v>0</v>
      </c>
      <c r="AM1599" s="11">
        <v>0</v>
      </c>
      <c r="AN1599" s="11">
        <v>0</v>
      </c>
      <c r="AO1599" s="11">
        <v>3000</v>
      </c>
      <c r="AP1599" s="11">
        <v>0.5</v>
      </c>
      <c r="AQ1599" s="11">
        <v>0</v>
      </c>
      <c r="AR1599" s="6">
        <v>0</v>
      </c>
      <c r="AS1599" s="11">
        <v>80002003</v>
      </c>
      <c r="AT1599" s="12" t="s">
        <v>159</v>
      </c>
      <c r="AU1599" s="11">
        <v>0</v>
      </c>
      <c r="AV1599" s="14">
        <v>0</v>
      </c>
      <c r="AW1599" s="14">
        <v>0</v>
      </c>
      <c r="AX1599" s="12" t="s">
        <v>160</v>
      </c>
      <c r="AY1599" s="11">
        <v>0</v>
      </c>
      <c r="AZ1599" s="13">
        <v>0</v>
      </c>
      <c r="BA1599" s="13">
        <v>0</v>
      </c>
      <c r="BB1599" s="37" t="s">
        <v>868</v>
      </c>
      <c r="BC1599" s="11"/>
      <c r="BD1599" s="11">
        <v>0</v>
      </c>
      <c r="BE1599" s="11"/>
      <c r="BF1599" s="11"/>
      <c r="BG1599" s="11"/>
      <c r="BH1599" s="14"/>
      <c r="BI1599" s="11">
        <v>0</v>
      </c>
      <c r="BJ1599" s="6">
        <v>0</v>
      </c>
      <c r="BK1599" s="6">
        <v>0</v>
      </c>
      <c r="BL1599" s="6">
        <v>0</v>
      </c>
      <c r="BM1599" s="6">
        <v>0</v>
      </c>
      <c r="BN1599" s="6">
        <v>0</v>
      </c>
      <c r="BO1599" s="6">
        <v>0</v>
      </c>
    </row>
    <row r="1600" spans="3:67" ht="20.100000000000001" customHeight="1">
      <c r="C1600" s="14">
        <f t="shared" si="113"/>
        <v>80002024</v>
      </c>
      <c r="D1600" s="12" t="s">
        <v>2122</v>
      </c>
      <c r="E1600" s="11">
        <v>1</v>
      </c>
      <c r="F1600" s="11">
        <v>80002024</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10</v>
      </c>
      <c r="AE1600" s="11">
        <v>2</v>
      </c>
      <c r="AF1600" s="11" t="s">
        <v>167</v>
      </c>
      <c r="AG1600" s="6">
        <v>2</v>
      </c>
      <c r="AH1600" s="6">
        <v>2</v>
      </c>
      <c r="AI1600" s="6">
        <v>0</v>
      </c>
      <c r="AJ1600" s="6">
        <v>1.5</v>
      </c>
      <c r="AK1600" s="11">
        <v>0</v>
      </c>
      <c r="AL1600" s="11">
        <v>0</v>
      </c>
      <c r="AM1600" s="11">
        <v>0</v>
      </c>
      <c r="AN1600" s="11">
        <v>0</v>
      </c>
      <c r="AO1600" s="11">
        <v>3000</v>
      </c>
      <c r="AP1600" s="11">
        <v>0.5</v>
      </c>
      <c r="AQ1600" s="11">
        <v>0</v>
      </c>
      <c r="AR1600" s="6">
        <v>0</v>
      </c>
      <c r="AS1600" s="11" t="s">
        <v>158</v>
      </c>
      <c r="AT1600" s="12" t="s">
        <v>159</v>
      </c>
      <c r="AU1600" s="11">
        <v>0</v>
      </c>
      <c r="AV1600" s="14">
        <v>0</v>
      </c>
      <c r="AW1600" s="14">
        <v>0</v>
      </c>
      <c r="AX1600" s="12" t="s">
        <v>160</v>
      </c>
      <c r="AY1600" s="11" t="s">
        <v>2057</v>
      </c>
      <c r="AZ1600" s="13">
        <v>0</v>
      </c>
      <c r="BA1600" s="13">
        <v>0</v>
      </c>
      <c r="BB1600" s="37" t="s">
        <v>2123</v>
      </c>
      <c r="BC1600" s="11"/>
      <c r="BD1600" s="11">
        <v>0</v>
      </c>
      <c r="BE1600" s="11"/>
      <c r="BF1600" s="11"/>
      <c r="BG1600" s="11"/>
      <c r="BH1600" s="14"/>
      <c r="BI1600" s="11">
        <v>0</v>
      </c>
      <c r="BJ1600" s="6">
        <v>0</v>
      </c>
      <c r="BK1600" s="6">
        <v>0</v>
      </c>
      <c r="BL1600" s="6">
        <v>0</v>
      </c>
      <c r="BM1600" s="6">
        <v>0</v>
      </c>
      <c r="BN1600" s="6">
        <v>0</v>
      </c>
      <c r="BO1600" s="6">
        <v>0</v>
      </c>
    </row>
    <row r="1601" spans="3:67" ht="20.100000000000001" customHeight="1">
      <c r="C1601" s="14">
        <f t="shared" si="113"/>
        <v>80002025</v>
      </c>
      <c r="D1601" s="12" t="s">
        <v>2124</v>
      </c>
      <c r="E1601" s="14">
        <v>1</v>
      </c>
      <c r="F1601" s="11">
        <v>80002025</v>
      </c>
      <c r="G1601" s="6">
        <v>0</v>
      </c>
      <c r="H1601" s="6">
        <v>0</v>
      </c>
      <c r="I1601" s="14">
        <v>1</v>
      </c>
      <c r="J1601" s="14">
        <v>0</v>
      </c>
      <c r="K1601" s="6">
        <v>0</v>
      </c>
      <c r="L1601" s="6">
        <v>0</v>
      </c>
      <c r="M1601" s="6">
        <v>0</v>
      </c>
      <c r="N1601" s="6">
        <v>2</v>
      </c>
      <c r="O1601" s="6">
        <v>10</v>
      </c>
      <c r="P1601" s="6">
        <v>0.1</v>
      </c>
      <c r="Q1601" s="6">
        <v>0</v>
      </c>
      <c r="R1601" s="6">
        <v>0</v>
      </c>
      <c r="S1601" s="6">
        <v>0</v>
      </c>
      <c r="T1601" s="11">
        <v>1</v>
      </c>
      <c r="U1601" s="6">
        <v>2</v>
      </c>
      <c r="V1601" s="6">
        <v>0</v>
      </c>
      <c r="W1601" s="6">
        <v>2.5</v>
      </c>
      <c r="X1601" s="6">
        <v>0</v>
      </c>
      <c r="Y1601" s="6">
        <v>0</v>
      </c>
      <c r="Z1601" s="6">
        <v>0</v>
      </c>
      <c r="AA1601" s="6">
        <v>0</v>
      </c>
      <c r="AB1601" s="14">
        <v>0</v>
      </c>
      <c r="AC1601" s="6">
        <v>0</v>
      </c>
      <c r="AD1601" s="6">
        <v>10</v>
      </c>
      <c r="AE1601" s="6">
        <v>0</v>
      </c>
      <c r="AF1601" s="6">
        <v>0</v>
      </c>
      <c r="AG1601" s="6">
        <v>7</v>
      </c>
      <c r="AH1601" s="6">
        <v>0</v>
      </c>
      <c r="AI1601" s="6">
        <v>0</v>
      </c>
      <c r="AJ1601" s="6">
        <v>6</v>
      </c>
      <c r="AK1601" s="6">
        <v>0</v>
      </c>
      <c r="AL1601" s="6">
        <v>0</v>
      </c>
      <c r="AM1601" s="6">
        <v>0</v>
      </c>
      <c r="AN1601" s="6">
        <v>0</v>
      </c>
      <c r="AO1601" s="6">
        <v>1000</v>
      </c>
      <c r="AP1601" s="6">
        <v>0</v>
      </c>
      <c r="AQ1601" s="6">
        <v>0</v>
      </c>
      <c r="AR1601" s="6">
        <v>0</v>
      </c>
      <c r="AS1601" s="6" t="s">
        <v>158</v>
      </c>
      <c r="AT1601" s="12" t="s">
        <v>159</v>
      </c>
      <c r="AU1601" s="6" t="s">
        <v>788</v>
      </c>
      <c r="AV1601" s="6" t="s">
        <v>158</v>
      </c>
      <c r="AW1601" s="6" t="s">
        <v>872</v>
      </c>
      <c r="AX1601" s="7" t="s">
        <v>160</v>
      </c>
      <c r="AY1601" s="6">
        <v>0</v>
      </c>
      <c r="AZ1601" s="13">
        <v>0</v>
      </c>
      <c r="BA1601" s="13">
        <v>0</v>
      </c>
      <c r="BB1601" s="33" t="s">
        <v>873</v>
      </c>
      <c r="BC1601" s="6">
        <v>0</v>
      </c>
      <c r="BD1601" s="11">
        <v>0</v>
      </c>
      <c r="BE1601" s="11"/>
      <c r="BF1601" s="11"/>
      <c r="BG1601" s="11"/>
      <c r="BH1601" s="14"/>
      <c r="BI1601" s="9">
        <v>0</v>
      </c>
      <c r="BJ1601" s="6">
        <v>0</v>
      </c>
      <c r="BK1601" s="6">
        <v>0</v>
      </c>
      <c r="BL1601" s="6">
        <v>0</v>
      </c>
      <c r="BM1601" s="6">
        <v>0</v>
      </c>
      <c r="BN1601" s="6">
        <v>0</v>
      </c>
      <c r="BO1601" s="6">
        <v>0</v>
      </c>
    </row>
    <row r="1602" spans="3:67" ht="20.100000000000001" customHeight="1">
      <c r="C1602" s="14">
        <f t="shared" si="113"/>
        <v>80002026</v>
      </c>
      <c r="D1602" s="12" t="s">
        <v>2125</v>
      </c>
      <c r="E1602" s="14">
        <v>1</v>
      </c>
      <c r="F1602" s="11">
        <v>80002026</v>
      </c>
      <c r="G1602" s="6">
        <v>0</v>
      </c>
      <c r="H1602" s="6">
        <v>0</v>
      </c>
      <c r="I1602" s="14">
        <v>1</v>
      </c>
      <c r="J1602" s="14">
        <v>0</v>
      </c>
      <c r="K1602" s="6">
        <v>0</v>
      </c>
      <c r="L1602" s="6">
        <v>0</v>
      </c>
      <c r="M1602" s="6">
        <v>0</v>
      </c>
      <c r="N1602" s="6">
        <v>2</v>
      </c>
      <c r="O1602" s="6">
        <v>1</v>
      </c>
      <c r="P1602" s="6">
        <v>0.2</v>
      </c>
      <c r="Q1602" s="6">
        <v>0</v>
      </c>
      <c r="R1602" s="6">
        <v>0</v>
      </c>
      <c r="S1602" s="6">
        <v>0</v>
      </c>
      <c r="T1602" s="11">
        <v>1</v>
      </c>
      <c r="U1602" s="6">
        <v>2</v>
      </c>
      <c r="V1602" s="6">
        <v>0</v>
      </c>
      <c r="W1602" s="6">
        <v>0</v>
      </c>
      <c r="X1602" s="6">
        <v>0</v>
      </c>
      <c r="Y1602" s="6">
        <v>0</v>
      </c>
      <c r="Z1602" s="6">
        <v>0</v>
      </c>
      <c r="AA1602" s="6">
        <v>0</v>
      </c>
      <c r="AB1602" s="14">
        <v>0</v>
      </c>
      <c r="AC1602" s="6">
        <v>0</v>
      </c>
      <c r="AD1602" s="6">
        <v>10</v>
      </c>
      <c r="AE1602" s="6">
        <v>0</v>
      </c>
      <c r="AF1602" s="6">
        <v>0</v>
      </c>
      <c r="AG1602" s="6">
        <v>7</v>
      </c>
      <c r="AH1602" s="6">
        <v>0</v>
      </c>
      <c r="AI1602" s="6">
        <v>0</v>
      </c>
      <c r="AJ1602" s="6">
        <v>6</v>
      </c>
      <c r="AK1602" s="6">
        <v>0</v>
      </c>
      <c r="AL1602" s="6">
        <v>0</v>
      </c>
      <c r="AM1602" s="6">
        <v>0</v>
      </c>
      <c r="AN1602" s="6">
        <v>0</v>
      </c>
      <c r="AO1602" s="6">
        <v>1000</v>
      </c>
      <c r="AP1602" s="6">
        <v>0</v>
      </c>
      <c r="AQ1602" s="6">
        <v>0</v>
      </c>
      <c r="AR1602" s="6">
        <v>0</v>
      </c>
      <c r="AS1602" s="6">
        <v>80002004</v>
      </c>
      <c r="AT1602" s="12" t="s">
        <v>159</v>
      </c>
      <c r="AU1602" s="6">
        <v>0</v>
      </c>
      <c r="AV1602" s="6" t="s">
        <v>158</v>
      </c>
      <c r="AW1602" s="6">
        <v>0</v>
      </c>
      <c r="AX1602" s="7" t="s">
        <v>160</v>
      </c>
      <c r="AY1602" s="6">
        <v>0</v>
      </c>
      <c r="AZ1602" s="13">
        <v>0</v>
      </c>
      <c r="BA1602" s="13">
        <v>0</v>
      </c>
      <c r="BB1602" s="33" t="s">
        <v>2126</v>
      </c>
      <c r="BC1602" s="6">
        <v>0</v>
      </c>
      <c r="BD1602" s="11">
        <v>0</v>
      </c>
      <c r="BE1602" s="11"/>
      <c r="BF1602" s="11"/>
      <c r="BG1602" s="11"/>
      <c r="BH1602" s="14"/>
      <c r="BI1602" s="9">
        <v>0</v>
      </c>
      <c r="BJ1602" s="6">
        <v>0</v>
      </c>
      <c r="BK1602" s="6">
        <v>0</v>
      </c>
      <c r="BL1602" s="6">
        <v>0</v>
      </c>
      <c r="BM1602" s="6">
        <v>0</v>
      </c>
      <c r="BN1602" s="6">
        <v>0</v>
      </c>
      <c r="BO1602" s="6">
        <v>0</v>
      </c>
    </row>
    <row r="1603" spans="3:67" ht="20.100000000000001" customHeight="1">
      <c r="C1603" s="14">
        <f t="shared" si="113"/>
        <v>80002027</v>
      </c>
      <c r="D1603" s="12" t="s">
        <v>2127</v>
      </c>
      <c r="E1603" s="11">
        <v>1</v>
      </c>
      <c r="F1603" s="11">
        <v>80002027</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167</v>
      </c>
      <c r="AG1603" s="6">
        <v>2</v>
      </c>
      <c r="AH1603" s="6">
        <v>2</v>
      </c>
      <c r="AI1603" s="6">
        <v>0</v>
      </c>
      <c r="AJ1603" s="6">
        <v>1.5</v>
      </c>
      <c r="AK1603" s="11">
        <v>0</v>
      </c>
      <c r="AL1603" s="11">
        <v>0</v>
      </c>
      <c r="AM1603" s="11">
        <v>0</v>
      </c>
      <c r="AN1603" s="11">
        <v>0</v>
      </c>
      <c r="AO1603" s="11">
        <v>3000</v>
      </c>
      <c r="AP1603" s="11">
        <v>0.5</v>
      </c>
      <c r="AQ1603" s="11">
        <v>0</v>
      </c>
      <c r="AR1603" s="6">
        <v>0</v>
      </c>
      <c r="AS1603" s="11" t="s">
        <v>158</v>
      </c>
      <c r="AT1603" s="12" t="s">
        <v>159</v>
      </c>
      <c r="AU1603" s="11">
        <v>0</v>
      </c>
      <c r="AV1603" s="14">
        <v>0</v>
      </c>
      <c r="AW1603" s="14">
        <v>0</v>
      </c>
      <c r="AX1603" s="12" t="s">
        <v>160</v>
      </c>
      <c r="AY1603" s="11" t="s">
        <v>2064</v>
      </c>
      <c r="AZ1603" s="13">
        <v>0</v>
      </c>
      <c r="BA1603" s="13">
        <v>0</v>
      </c>
      <c r="BB1603" s="37" t="s">
        <v>2128</v>
      </c>
      <c r="BC1603" s="11"/>
      <c r="BD1603" s="11">
        <v>0</v>
      </c>
      <c r="BE1603" s="11"/>
      <c r="BF1603" s="11"/>
      <c r="BG1603" s="11"/>
      <c r="BH1603" s="14"/>
      <c r="BI1603" s="11">
        <v>0</v>
      </c>
      <c r="BJ1603" s="6">
        <v>0</v>
      </c>
      <c r="BK1603" s="6">
        <v>0</v>
      </c>
      <c r="BL1603" s="6">
        <v>0</v>
      </c>
      <c r="BM1603" s="6">
        <v>0</v>
      </c>
      <c r="BN1603" s="6">
        <v>0</v>
      </c>
      <c r="BO1603" s="6">
        <v>0</v>
      </c>
    </row>
    <row r="1604" spans="3:67" ht="20.100000000000001" customHeight="1">
      <c r="C1604" s="14">
        <f t="shared" si="113"/>
        <v>80002028</v>
      </c>
      <c r="D1604" s="12" t="s">
        <v>2129</v>
      </c>
      <c r="E1604" s="11">
        <v>1</v>
      </c>
      <c r="F1604" s="11">
        <v>80002028</v>
      </c>
      <c r="G1604" s="14">
        <v>0</v>
      </c>
      <c r="H1604" s="13">
        <v>0</v>
      </c>
      <c r="I1604" s="14">
        <v>1</v>
      </c>
      <c r="J1604" s="14">
        <v>0</v>
      </c>
      <c r="K1604" s="14">
        <v>0</v>
      </c>
      <c r="L1604" s="11">
        <v>0</v>
      </c>
      <c r="M1604" s="11">
        <v>0</v>
      </c>
      <c r="N1604" s="11">
        <v>2</v>
      </c>
      <c r="O1604" s="11">
        <v>9</v>
      </c>
      <c r="P1604" s="11">
        <v>0.1</v>
      </c>
      <c r="Q1604" s="11">
        <v>0</v>
      </c>
      <c r="R1604" s="6">
        <v>0</v>
      </c>
      <c r="S1604" s="11">
        <v>0</v>
      </c>
      <c r="T1604" s="11">
        <v>1</v>
      </c>
      <c r="U1604" s="11">
        <v>2</v>
      </c>
      <c r="V1604" s="11">
        <v>0</v>
      </c>
      <c r="W1604" s="11">
        <v>2</v>
      </c>
      <c r="X1604" s="11">
        <v>0</v>
      </c>
      <c r="Y1604" s="11">
        <v>0</v>
      </c>
      <c r="Z1604" s="11">
        <v>0</v>
      </c>
      <c r="AA1604" s="11">
        <v>0</v>
      </c>
      <c r="AB1604" s="11">
        <v>0</v>
      </c>
      <c r="AC1604" s="11">
        <v>0</v>
      </c>
      <c r="AD1604" s="11">
        <v>3</v>
      </c>
      <c r="AE1604" s="11">
        <v>2</v>
      </c>
      <c r="AF1604" s="11" t="s">
        <v>167</v>
      </c>
      <c r="AG1604" s="6">
        <v>0</v>
      </c>
      <c r="AH1604" s="6">
        <v>0</v>
      </c>
      <c r="AI1604" s="6">
        <v>0</v>
      </c>
      <c r="AJ1604" s="6">
        <v>1.5</v>
      </c>
      <c r="AK1604" s="11">
        <v>0</v>
      </c>
      <c r="AL1604" s="11">
        <v>0</v>
      </c>
      <c r="AM1604" s="11">
        <v>0</v>
      </c>
      <c r="AN1604" s="11">
        <v>0</v>
      </c>
      <c r="AO1604" s="11">
        <v>3000</v>
      </c>
      <c r="AP1604" s="11">
        <v>0.5</v>
      </c>
      <c r="AQ1604" s="11">
        <v>0</v>
      </c>
      <c r="AR1604" s="6">
        <v>0</v>
      </c>
      <c r="AS1604" s="11">
        <v>0</v>
      </c>
      <c r="AT1604" s="12" t="s">
        <v>159</v>
      </c>
      <c r="AU1604" s="11">
        <v>0</v>
      </c>
      <c r="AV1604" s="14">
        <v>10000007</v>
      </c>
      <c r="AW1604" s="14">
        <v>23000040</v>
      </c>
      <c r="AX1604" s="12" t="s">
        <v>160</v>
      </c>
      <c r="AY1604" s="11">
        <v>0</v>
      </c>
      <c r="AZ1604" s="13">
        <v>0</v>
      </c>
      <c r="BA1604" s="13">
        <v>1</v>
      </c>
      <c r="BB1604" s="37" t="s">
        <v>870</v>
      </c>
      <c r="BC1604" s="11">
        <v>0</v>
      </c>
      <c r="BD1604" s="11">
        <v>0</v>
      </c>
      <c r="BE1604" s="11"/>
      <c r="BF1604" s="11"/>
      <c r="BG1604" s="11"/>
      <c r="BH1604" s="14"/>
      <c r="BI1604" s="11">
        <v>0</v>
      </c>
      <c r="BJ1604" s="6">
        <v>0</v>
      </c>
      <c r="BK1604" s="6">
        <v>0</v>
      </c>
      <c r="BL1604" s="6">
        <v>0</v>
      </c>
      <c r="BM1604" s="6">
        <v>0</v>
      </c>
      <c r="BN1604" s="6">
        <v>0</v>
      </c>
      <c r="BO1604" s="6">
        <v>0</v>
      </c>
    </row>
    <row r="1605" spans="3:67" ht="20.100000000000001" customHeight="1">
      <c r="C1605" s="14">
        <f t="shared" ref="C1605:C1614" si="114">C1577+1000</f>
        <v>80003001</v>
      </c>
      <c r="D1605" s="12" t="s">
        <v>2130</v>
      </c>
      <c r="E1605" s="11">
        <v>1</v>
      </c>
      <c r="F1605" s="11">
        <v>80003001</v>
      </c>
      <c r="G1605" s="14">
        <v>0</v>
      </c>
      <c r="H1605" s="13">
        <v>0</v>
      </c>
      <c r="I1605" s="14">
        <v>1</v>
      </c>
      <c r="J1605" s="14">
        <v>0</v>
      </c>
      <c r="K1605" s="14">
        <v>0</v>
      </c>
      <c r="L1605" s="11">
        <v>0</v>
      </c>
      <c r="M1605" s="11">
        <v>0</v>
      </c>
      <c r="N1605" s="11">
        <v>1</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167</v>
      </c>
      <c r="AG1605" s="6">
        <v>2</v>
      </c>
      <c r="AH1605" s="6">
        <v>2</v>
      </c>
      <c r="AI1605" s="6">
        <v>0</v>
      </c>
      <c r="AJ1605" s="6">
        <v>1.5</v>
      </c>
      <c r="AK1605" s="11">
        <v>0</v>
      </c>
      <c r="AL1605" s="11">
        <v>0</v>
      </c>
      <c r="AM1605" s="11">
        <v>0</v>
      </c>
      <c r="AN1605" s="11">
        <v>1</v>
      </c>
      <c r="AO1605" s="11">
        <v>3000</v>
      </c>
      <c r="AP1605" s="11">
        <v>0.5</v>
      </c>
      <c r="AQ1605" s="11">
        <v>0</v>
      </c>
      <c r="AR1605" s="6">
        <v>0</v>
      </c>
      <c r="AS1605" s="11" t="s">
        <v>158</v>
      </c>
      <c r="AT1605" s="12" t="s">
        <v>214</v>
      </c>
      <c r="AU1605" s="11">
        <v>0</v>
      </c>
      <c r="AV1605" s="14">
        <v>0</v>
      </c>
      <c r="AW1605" s="14">
        <v>0</v>
      </c>
      <c r="AX1605" s="12" t="s">
        <v>160</v>
      </c>
      <c r="AY1605" s="11">
        <v>0</v>
      </c>
      <c r="AZ1605" s="13">
        <v>0</v>
      </c>
      <c r="BA1605" s="13">
        <v>0</v>
      </c>
      <c r="BB1605" s="37" t="s">
        <v>2131</v>
      </c>
      <c r="BC1605" s="11"/>
      <c r="BD1605" s="11">
        <v>0</v>
      </c>
      <c r="BE1605" s="11"/>
      <c r="BF1605" s="11"/>
      <c r="BG1605" s="11"/>
      <c r="BH1605" s="11"/>
      <c r="BI1605" s="11">
        <v>0</v>
      </c>
      <c r="BJ1605" s="6">
        <v>0</v>
      </c>
      <c r="BK1605" s="6">
        <v>0</v>
      </c>
      <c r="BL1605" s="6">
        <v>0</v>
      </c>
      <c r="BM1605" s="6">
        <v>0</v>
      </c>
      <c r="BN1605" s="6">
        <v>0</v>
      </c>
      <c r="BO1605" s="6">
        <v>0</v>
      </c>
    </row>
    <row r="1606" spans="3:67" ht="20.100000000000001" customHeight="1">
      <c r="C1606" s="14">
        <f t="shared" si="114"/>
        <v>80003002</v>
      </c>
      <c r="D1606" s="12" t="s">
        <v>2132</v>
      </c>
      <c r="E1606" s="11">
        <v>1</v>
      </c>
      <c r="F1606" s="11">
        <v>80003002</v>
      </c>
      <c r="G1606" s="14">
        <v>0</v>
      </c>
      <c r="H1606" s="13">
        <v>0</v>
      </c>
      <c r="I1606" s="14">
        <v>1</v>
      </c>
      <c r="J1606" s="14">
        <v>0</v>
      </c>
      <c r="K1606" s="14">
        <v>0</v>
      </c>
      <c r="L1606" s="11">
        <v>0</v>
      </c>
      <c r="M1606" s="11">
        <v>0</v>
      </c>
      <c r="N1606" s="11">
        <v>1</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167</v>
      </c>
      <c r="AG1606" s="6">
        <v>2</v>
      </c>
      <c r="AH1606" s="6">
        <v>2</v>
      </c>
      <c r="AI1606" s="6">
        <v>0</v>
      </c>
      <c r="AJ1606" s="6">
        <v>1.5</v>
      </c>
      <c r="AK1606" s="11">
        <v>0</v>
      </c>
      <c r="AL1606" s="11">
        <v>0</v>
      </c>
      <c r="AM1606" s="11">
        <v>0</v>
      </c>
      <c r="AN1606" s="11">
        <v>1</v>
      </c>
      <c r="AO1606" s="11">
        <v>3000</v>
      </c>
      <c r="AP1606" s="11">
        <v>0.5</v>
      </c>
      <c r="AQ1606" s="11">
        <v>0</v>
      </c>
      <c r="AR1606" s="6">
        <v>0</v>
      </c>
      <c r="AS1606" s="11" t="s">
        <v>158</v>
      </c>
      <c r="AT1606" s="12" t="s">
        <v>214</v>
      </c>
      <c r="AU1606" s="11">
        <v>0</v>
      </c>
      <c r="AV1606" s="14">
        <v>0</v>
      </c>
      <c r="AW1606" s="14">
        <v>0</v>
      </c>
      <c r="AX1606" s="12" t="s">
        <v>160</v>
      </c>
      <c r="AY1606" s="11">
        <v>0</v>
      </c>
      <c r="AZ1606" s="13">
        <v>0</v>
      </c>
      <c r="BA1606" s="13">
        <v>0</v>
      </c>
      <c r="BB1606" s="37" t="s">
        <v>2131</v>
      </c>
      <c r="BC1606" s="11"/>
      <c r="BD1606" s="11">
        <v>0</v>
      </c>
      <c r="BE1606" s="11"/>
      <c r="BF1606" s="11"/>
      <c r="BG1606" s="11"/>
      <c r="BH1606" s="11"/>
      <c r="BI1606" s="11">
        <v>0</v>
      </c>
      <c r="BJ1606" s="6">
        <v>0</v>
      </c>
      <c r="BK1606" s="6">
        <v>0</v>
      </c>
      <c r="BL1606" s="6">
        <v>0</v>
      </c>
      <c r="BM1606" s="6">
        <v>0</v>
      </c>
      <c r="BN1606" s="6">
        <v>0</v>
      </c>
      <c r="BO1606" s="6">
        <v>0</v>
      </c>
    </row>
    <row r="1607" spans="3:67" ht="20.100000000000001" customHeight="1">
      <c r="C1607" s="14">
        <f t="shared" si="114"/>
        <v>80003003</v>
      </c>
      <c r="D1607" s="12" t="s">
        <v>2133</v>
      </c>
      <c r="E1607" s="11">
        <v>1</v>
      </c>
      <c r="F1607" s="11">
        <v>80003003</v>
      </c>
      <c r="G1607" s="14">
        <v>0</v>
      </c>
      <c r="H1607" s="13">
        <v>0</v>
      </c>
      <c r="I1607" s="14">
        <v>1</v>
      </c>
      <c r="J1607" s="14">
        <v>0</v>
      </c>
      <c r="K1607" s="14">
        <v>0</v>
      </c>
      <c r="L1607" s="11">
        <v>0</v>
      </c>
      <c r="M1607" s="11">
        <v>0</v>
      </c>
      <c r="N1607" s="11">
        <v>1</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167</v>
      </c>
      <c r="AG1607" s="6">
        <v>2</v>
      </c>
      <c r="AH1607" s="6">
        <v>2</v>
      </c>
      <c r="AI1607" s="6">
        <v>0</v>
      </c>
      <c r="AJ1607" s="6">
        <v>1.5</v>
      </c>
      <c r="AK1607" s="11">
        <v>0</v>
      </c>
      <c r="AL1607" s="11">
        <v>0</v>
      </c>
      <c r="AM1607" s="11">
        <v>0</v>
      </c>
      <c r="AN1607" s="11">
        <v>1</v>
      </c>
      <c r="AO1607" s="11">
        <v>3000</v>
      </c>
      <c r="AP1607" s="11">
        <v>0.5</v>
      </c>
      <c r="AQ1607" s="11">
        <v>0</v>
      </c>
      <c r="AR1607" s="6">
        <v>0</v>
      </c>
      <c r="AS1607" s="11" t="s">
        <v>158</v>
      </c>
      <c r="AT1607" s="12" t="s">
        <v>214</v>
      </c>
      <c r="AU1607" s="11">
        <v>0</v>
      </c>
      <c r="AV1607" s="14">
        <v>0</v>
      </c>
      <c r="AW1607" s="14">
        <v>0</v>
      </c>
      <c r="AX1607" s="12" t="s">
        <v>160</v>
      </c>
      <c r="AY1607" s="11">
        <v>0</v>
      </c>
      <c r="AZ1607" s="13">
        <v>0</v>
      </c>
      <c r="BA1607" s="13">
        <v>0</v>
      </c>
      <c r="BB1607" s="37" t="s">
        <v>2131</v>
      </c>
      <c r="BC1607" s="11"/>
      <c r="BD1607" s="11">
        <v>0</v>
      </c>
      <c r="BE1607" s="11"/>
      <c r="BF1607" s="11"/>
      <c r="BG1607" s="11"/>
      <c r="BH1607" s="11"/>
      <c r="BI1607" s="11">
        <v>0</v>
      </c>
      <c r="BJ1607" s="6">
        <v>0</v>
      </c>
      <c r="BK1607" s="6">
        <v>0</v>
      </c>
      <c r="BL1607" s="6">
        <v>0</v>
      </c>
      <c r="BM1607" s="6">
        <v>0</v>
      </c>
      <c r="BN1607" s="6">
        <v>0</v>
      </c>
      <c r="BO1607" s="6">
        <v>0</v>
      </c>
    </row>
    <row r="1608" spans="3:67" ht="20.100000000000001" customHeight="1">
      <c r="C1608" s="14">
        <f t="shared" si="114"/>
        <v>80003004</v>
      </c>
      <c r="D1608" s="12" t="s">
        <v>2134</v>
      </c>
      <c r="E1608" s="11">
        <v>1</v>
      </c>
      <c r="F1608" s="11">
        <v>80003004</v>
      </c>
      <c r="G1608" s="14">
        <v>0</v>
      </c>
      <c r="H1608" s="13">
        <v>0</v>
      </c>
      <c r="I1608" s="14">
        <v>1</v>
      </c>
      <c r="J1608" s="14">
        <v>0</v>
      </c>
      <c r="K1608" s="14">
        <v>0</v>
      </c>
      <c r="L1608" s="11">
        <v>0</v>
      </c>
      <c r="M1608" s="11">
        <v>0</v>
      </c>
      <c r="N1608" s="11">
        <v>1</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167</v>
      </c>
      <c r="AG1608" s="6">
        <v>2</v>
      </c>
      <c r="AH1608" s="6">
        <v>2</v>
      </c>
      <c r="AI1608" s="6">
        <v>0</v>
      </c>
      <c r="AJ1608" s="6">
        <v>1.5</v>
      </c>
      <c r="AK1608" s="11">
        <v>0</v>
      </c>
      <c r="AL1608" s="11">
        <v>0</v>
      </c>
      <c r="AM1608" s="11">
        <v>0</v>
      </c>
      <c r="AN1608" s="11">
        <v>1</v>
      </c>
      <c r="AO1608" s="11">
        <v>3000</v>
      </c>
      <c r="AP1608" s="11">
        <v>0.5</v>
      </c>
      <c r="AQ1608" s="11">
        <v>0</v>
      </c>
      <c r="AR1608" s="6">
        <v>0</v>
      </c>
      <c r="AS1608" s="11" t="s">
        <v>158</v>
      </c>
      <c r="AT1608" s="12" t="s">
        <v>214</v>
      </c>
      <c r="AU1608" s="11">
        <v>0</v>
      </c>
      <c r="AV1608" s="14">
        <v>0</v>
      </c>
      <c r="AW1608" s="14">
        <v>0</v>
      </c>
      <c r="AX1608" s="12" t="s">
        <v>160</v>
      </c>
      <c r="AY1608" s="11">
        <v>0</v>
      </c>
      <c r="AZ1608" s="13">
        <v>0</v>
      </c>
      <c r="BA1608" s="13">
        <v>0</v>
      </c>
      <c r="BB1608" s="37" t="s">
        <v>2131</v>
      </c>
      <c r="BC1608" s="11"/>
      <c r="BD1608" s="11">
        <v>0</v>
      </c>
      <c r="BE1608" s="11"/>
      <c r="BF1608" s="11"/>
      <c r="BG1608" s="11"/>
      <c r="BH1608" s="11"/>
      <c r="BI1608" s="11">
        <v>0</v>
      </c>
      <c r="BJ1608" s="6">
        <v>0</v>
      </c>
      <c r="BK1608" s="6">
        <v>0</v>
      </c>
      <c r="BL1608" s="6">
        <v>0</v>
      </c>
      <c r="BM1608" s="6">
        <v>0</v>
      </c>
      <c r="BN1608" s="6">
        <v>0</v>
      </c>
      <c r="BO1608" s="6">
        <v>0</v>
      </c>
    </row>
    <row r="1609" spans="3:67" ht="20.100000000000001" customHeight="1">
      <c r="C1609" s="14">
        <f t="shared" si="114"/>
        <v>80003005</v>
      </c>
      <c r="D1609" s="12" t="s">
        <v>2135</v>
      </c>
      <c r="E1609" s="11">
        <v>1</v>
      </c>
      <c r="F1609" s="11">
        <v>80003005</v>
      </c>
      <c r="G1609" s="14">
        <v>0</v>
      </c>
      <c r="H1609" s="13">
        <v>0</v>
      </c>
      <c r="I1609" s="14">
        <v>1</v>
      </c>
      <c r="J1609" s="14">
        <v>0</v>
      </c>
      <c r="K1609" s="14">
        <v>0</v>
      </c>
      <c r="L1609" s="11">
        <v>0</v>
      </c>
      <c r="M1609" s="11">
        <v>0</v>
      </c>
      <c r="N1609" s="11">
        <v>1</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167</v>
      </c>
      <c r="AG1609" s="6">
        <v>2</v>
      </c>
      <c r="AH1609" s="6">
        <v>2</v>
      </c>
      <c r="AI1609" s="6">
        <v>0</v>
      </c>
      <c r="AJ1609" s="6">
        <v>1.5</v>
      </c>
      <c r="AK1609" s="11">
        <v>0</v>
      </c>
      <c r="AL1609" s="11">
        <v>0</v>
      </c>
      <c r="AM1609" s="11">
        <v>0</v>
      </c>
      <c r="AN1609" s="11">
        <v>1</v>
      </c>
      <c r="AO1609" s="11">
        <v>3000</v>
      </c>
      <c r="AP1609" s="11">
        <v>0.5</v>
      </c>
      <c r="AQ1609" s="11">
        <v>0</v>
      </c>
      <c r="AR1609" s="6">
        <v>0</v>
      </c>
      <c r="AS1609" s="11" t="s">
        <v>158</v>
      </c>
      <c r="AT1609" s="12" t="s">
        <v>214</v>
      </c>
      <c r="AU1609" s="11">
        <v>0</v>
      </c>
      <c r="AV1609" s="14">
        <v>0</v>
      </c>
      <c r="AW1609" s="14">
        <v>0</v>
      </c>
      <c r="AX1609" s="12" t="s">
        <v>160</v>
      </c>
      <c r="AY1609" s="11">
        <v>0</v>
      </c>
      <c r="AZ1609" s="13">
        <v>0</v>
      </c>
      <c r="BA1609" s="13">
        <v>0</v>
      </c>
      <c r="BB1609" s="37" t="s">
        <v>2131</v>
      </c>
      <c r="BC1609" s="11"/>
      <c r="BD1609" s="11">
        <v>0</v>
      </c>
      <c r="BE1609" s="11"/>
      <c r="BF1609" s="11"/>
      <c r="BG1609" s="11"/>
      <c r="BH1609" s="11"/>
      <c r="BI1609" s="11">
        <v>0</v>
      </c>
      <c r="BJ1609" s="6">
        <v>0</v>
      </c>
      <c r="BK1609" s="6">
        <v>0</v>
      </c>
      <c r="BL1609" s="6">
        <v>0</v>
      </c>
      <c r="BM1609" s="6">
        <v>0</v>
      </c>
      <c r="BN1609" s="6">
        <v>0</v>
      </c>
      <c r="BO1609" s="6">
        <v>0</v>
      </c>
    </row>
    <row r="1610" spans="3:67" ht="20.100000000000001" customHeight="1">
      <c r="C1610" s="14">
        <f t="shared" si="114"/>
        <v>80003006</v>
      </c>
      <c r="D1610" s="12" t="s">
        <v>2136</v>
      </c>
      <c r="E1610" s="11">
        <v>1</v>
      </c>
      <c r="F1610" s="11">
        <v>80003101</v>
      </c>
      <c r="G1610" s="14">
        <v>0</v>
      </c>
      <c r="H1610" s="13">
        <v>0</v>
      </c>
      <c r="I1610" s="14">
        <v>1</v>
      </c>
      <c r="J1610" s="14">
        <v>0</v>
      </c>
      <c r="K1610" s="14">
        <v>0</v>
      </c>
      <c r="L1610" s="11">
        <v>0</v>
      </c>
      <c r="M1610" s="11">
        <v>0</v>
      </c>
      <c r="N1610" s="11">
        <v>1</v>
      </c>
      <c r="O1610" s="11">
        <v>0</v>
      </c>
      <c r="P1610" s="11">
        <v>0</v>
      </c>
      <c r="Q1610" s="11">
        <v>0</v>
      </c>
      <c r="R1610" s="6">
        <v>0</v>
      </c>
      <c r="S1610" s="11">
        <v>0</v>
      </c>
      <c r="T1610" s="11">
        <v>1</v>
      </c>
      <c r="U1610" s="11">
        <v>2</v>
      </c>
      <c r="V1610" s="11">
        <v>0</v>
      </c>
      <c r="W1610" s="11">
        <v>0</v>
      </c>
      <c r="X1610" s="11">
        <v>0</v>
      </c>
      <c r="Y1610" s="11">
        <v>0</v>
      </c>
      <c r="Z1610" s="11">
        <v>0</v>
      </c>
      <c r="AA1610" s="11">
        <v>0</v>
      </c>
      <c r="AB1610" s="11">
        <v>0</v>
      </c>
      <c r="AC1610" s="11">
        <v>0</v>
      </c>
      <c r="AD1610" s="11">
        <v>9</v>
      </c>
      <c r="AE1610" s="11">
        <v>2</v>
      </c>
      <c r="AF1610" s="11" t="s">
        <v>167</v>
      </c>
      <c r="AG1610" s="6">
        <v>2</v>
      </c>
      <c r="AH1610" s="6">
        <v>2</v>
      </c>
      <c r="AI1610" s="6">
        <v>0</v>
      </c>
      <c r="AJ1610" s="6">
        <v>1.5</v>
      </c>
      <c r="AK1610" s="11">
        <v>0</v>
      </c>
      <c r="AL1610" s="11">
        <v>0</v>
      </c>
      <c r="AM1610" s="11">
        <v>0</v>
      </c>
      <c r="AN1610" s="11">
        <v>1</v>
      </c>
      <c r="AO1610" s="11">
        <v>3000</v>
      </c>
      <c r="AP1610" s="11">
        <v>0.5</v>
      </c>
      <c r="AQ1610" s="11">
        <v>0</v>
      </c>
      <c r="AR1610" s="6">
        <v>0</v>
      </c>
      <c r="AS1610" s="11" t="s">
        <v>158</v>
      </c>
      <c r="AT1610" s="12" t="s">
        <v>214</v>
      </c>
      <c r="AU1610" s="11">
        <v>0</v>
      </c>
      <c r="AV1610" s="14">
        <v>0</v>
      </c>
      <c r="AW1610" s="14">
        <v>0</v>
      </c>
      <c r="AX1610" s="12" t="s">
        <v>160</v>
      </c>
      <c r="AY1610" s="11">
        <v>0</v>
      </c>
      <c r="AZ1610" s="13">
        <v>0</v>
      </c>
      <c r="BA1610" s="13">
        <v>0</v>
      </c>
      <c r="BB1610" s="37" t="s">
        <v>2137</v>
      </c>
      <c r="BC1610" s="11"/>
      <c r="BD1610" s="11">
        <v>0</v>
      </c>
      <c r="BE1610" s="11"/>
      <c r="BF1610" s="11"/>
      <c r="BG1610" s="11"/>
      <c r="BH1610" s="11"/>
      <c r="BI1610" s="11">
        <v>0</v>
      </c>
      <c r="BJ1610" s="6">
        <v>0</v>
      </c>
      <c r="BK1610" s="6">
        <v>0</v>
      </c>
      <c r="BL1610" s="6">
        <v>0</v>
      </c>
      <c r="BM1610" s="6">
        <v>0</v>
      </c>
      <c r="BN1610" s="6">
        <v>0</v>
      </c>
      <c r="BO1610" s="6">
        <v>0</v>
      </c>
    </row>
    <row r="1611" spans="3:67" ht="20.100000000000001" customHeight="1">
      <c r="C1611" s="14">
        <f t="shared" si="114"/>
        <v>80003007</v>
      </c>
      <c r="D1611" s="12" t="s">
        <v>2138</v>
      </c>
      <c r="E1611" s="11">
        <v>1</v>
      </c>
      <c r="F1611" s="11">
        <v>80003102</v>
      </c>
      <c r="G1611" s="14">
        <v>0</v>
      </c>
      <c r="H1611" s="13">
        <v>0</v>
      </c>
      <c r="I1611" s="14">
        <v>1</v>
      </c>
      <c r="J1611" s="14">
        <v>0</v>
      </c>
      <c r="K1611" s="14">
        <v>0</v>
      </c>
      <c r="L1611" s="11">
        <v>0</v>
      </c>
      <c r="M1611" s="11">
        <v>0</v>
      </c>
      <c r="N1611" s="11">
        <v>1</v>
      </c>
      <c r="O1611" s="11">
        <v>0</v>
      </c>
      <c r="P1611" s="11">
        <v>0</v>
      </c>
      <c r="Q1611" s="11">
        <v>0</v>
      </c>
      <c r="R1611" s="6">
        <v>0</v>
      </c>
      <c r="S1611" s="11">
        <v>0</v>
      </c>
      <c r="T1611" s="11">
        <v>1</v>
      </c>
      <c r="U1611" s="11">
        <v>2</v>
      </c>
      <c r="V1611" s="11">
        <v>0</v>
      </c>
      <c r="W1611" s="11">
        <v>0</v>
      </c>
      <c r="X1611" s="11">
        <v>0</v>
      </c>
      <c r="Y1611" s="11">
        <v>0</v>
      </c>
      <c r="Z1611" s="11">
        <v>0</v>
      </c>
      <c r="AA1611" s="11">
        <v>0</v>
      </c>
      <c r="AB1611" s="11">
        <v>0</v>
      </c>
      <c r="AC1611" s="11">
        <v>0</v>
      </c>
      <c r="AD1611" s="11">
        <v>9</v>
      </c>
      <c r="AE1611" s="11">
        <v>2</v>
      </c>
      <c r="AF1611" s="11" t="s">
        <v>167</v>
      </c>
      <c r="AG1611" s="6">
        <v>2</v>
      </c>
      <c r="AH1611" s="6">
        <v>2</v>
      </c>
      <c r="AI1611" s="6">
        <v>0</v>
      </c>
      <c r="AJ1611" s="6">
        <v>1.5</v>
      </c>
      <c r="AK1611" s="11">
        <v>0</v>
      </c>
      <c r="AL1611" s="11">
        <v>0</v>
      </c>
      <c r="AM1611" s="11">
        <v>0</v>
      </c>
      <c r="AN1611" s="11">
        <v>1</v>
      </c>
      <c r="AO1611" s="11">
        <v>3000</v>
      </c>
      <c r="AP1611" s="11">
        <v>0.5</v>
      </c>
      <c r="AQ1611" s="11">
        <v>0</v>
      </c>
      <c r="AR1611" s="6">
        <v>0</v>
      </c>
      <c r="AS1611" s="11" t="s">
        <v>158</v>
      </c>
      <c r="AT1611" s="12" t="s">
        <v>214</v>
      </c>
      <c r="AU1611" s="11">
        <v>0</v>
      </c>
      <c r="AV1611" s="14">
        <v>0</v>
      </c>
      <c r="AW1611" s="14">
        <v>0</v>
      </c>
      <c r="AX1611" s="12" t="s">
        <v>160</v>
      </c>
      <c r="AY1611" s="11">
        <v>0</v>
      </c>
      <c r="AZ1611" s="13">
        <v>0</v>
      </c>
      <c r="BA1611" s="13">
        <v>0</v>
      </c>
      <c r="BB1611" s="37" t="s">
        <v>2139</v>
      </c>
      <c r="BC1611" s="11"/>
      <c r="BD1611" s="11">
        <v>0</v>
      </c>
      <c r="BE1611" s="11"/>
      <c r="BF1611" s="11"/>
      <c r="BG1611" s="11"/>
      <c r="BH1611" s="11"/>
      <c r="BI1611" s="11">
        <v>0</v>
      </c>
      <c r="BJ1611" s="6">
        <v>0</v>
      </c>
      <c r="BK1611" s="6">
        <v>0</v>
      </c>
      <c r="BL1611" s="6">
        <v>0</v>
      </c>
      <c r="BM1611" s="6">
        <v>0</v>
      </c>
      <c r="BN1611" s="6">
        <v>0</v>
      </c>
      <c r="BO1611" s="6">
        <v>0</v>
      </c>
    </row>
    <row r="1612" spans="3:67" ht="20.100000000000001" customHeight="1">
      <c r="C1612" s="14">
        <f t="shared" si="114"/>
        <v>80003008</v>
      </c>
      <c r="D1612" s="12" t="s">
        <v>2140</v>
      </c>
      <c r="E1612" s="11">
        <v>1</v>
      </c>
      <c r="F1612" s="11">
        <v>80003103</v>
      </c>
      <c r="G1612" s="14">
        <v>0</v>
      </c>
      <c r="H1612" s="13">
        <v>0</v>
      </c>
      <c r="I1612" s="14">
        <v>1</v>
      </c>
      <c r="J1612" s="14">
        <v>0</v>
      </c>
      <c r="K1612" s="14">
        <v>0</v>
      </c>
      <c r="L1612" s="11">
        <v>0</v>
      </c>
      <c r="M1612" s="11">
        <v>0</v>
      </c>
      <c r="N1612" s="11">
        <v>1</v>
      </c>
      <c r="O1612" s="11">
        <v>0</v>
      </c>
      <c r="P1612" s="11">
        <v>0</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167</v>
      </c>
      <c r="AG1612" s="6">
        <v>2</v>
      </c>
      <c r="AH1612" s="6">
        <v>2</v>
      </c>
      <c r="AI1612" s="6">
        <v>0</v>
      </c>
      <c r="AJ1612" s="6">
        <v>1.5</v>
      </c>
      <c r="AK1612" s="11">
        <v>0</v>
      </c>
      <c r="AL1612" s="11">
        <v>0</v>
      </c>
      <c r="AM1612" s="11">
        <v>0</v>
      </c>
      <c r="AN1612" s="11">
        <v>1</v>
      </c>
      <c r="AO1612" s="11">
        <v>3000</v>
      </c>
      <c r="AP1612" s="11">
        <v>0.5</v>
      </c>
      <c r="AQ1612" s="11">
        <v>0</v>
      </c>
      <c r="AR1612" s="6">
        <v>0</v>
      </c>
      <c r="AS1612" s="11" t="s">
        <v>158</v>
      </c>
      <c r="AT1612" s="12" t="s">
        <v>214</v>
      </c>
      <c r="AU1612" s="11">
        <v>0</v>
      </c>
      <c r="AV1612" s="14">
        <v>0</v>
      </c>
      <c r="AW1612" s="14">
        <v>0</v>
      </c>
      <c r="AX1612" s="12" t="s">
        <v>160</v>
      </c>
      <c r="AY1612" s="11">
        <v>0</v>
      </c>
      <c r="AZ1612" s="13">
        <v>0</v>
      </c>
      <c r="BA1612" s="13">
        <v>0</v>
      </c>
      <c r="BB1612" s="37" t="s">
        <v>2141</v>
      </c>
      <c r="BC1612" s="11"/>
      <c r="BD1612" s="11">
        <v>0</v>
      </c>
      <c r="BE1612" s="11"/>
      <c r="BF1612" s="11"/>
      <c r="BG1612" s="11"/>
      <c r="BH1612" s="11"/>
      <c r="BI1612" s="11">
        <v>0</v>
      </c>
      <c r="BJ1612" s="6">
        <v>0</v>
      </c>
      <c r="BK1612" s="6">
        <v>0</v>
      </c>
      <c r="BL1612" s="6">
        <v>0</v>
      </c>
      <c r="BM1612" s="6">
        <v>0</v>
      </c>
      <c r="BN1612" s="6">
        <v>0</v>
      </c>
      <c r="BO1612" s="6">
        <v>0</v>
      </c>
    </row>
    <row r="1613" spans="3:67" ht="20.100000000000001" customHeight="1">
      <c r="C1613" s="14">
        <f t="shared" si="114"/>
        <v>80003009</v>
      </c>
      <c r="D1613" s="12" t="s">
        <v>2142</v>
      </c>
      <c r="E1613" s="11">
        <v>1</v>
      </c>
      <c r="F1613" s="11">
        <v>80003104</v>
      </c>
      <c r="G1613" s="14">
        <v>0</v>
      </c>
      <c r="H1613" s="13">
        <v>0</v>
      </c>
      <c r="I1613" s="14">
        <v>1</v>
      </c>
      <c r="J1613" s="14">
        <v>0</v>
      </c>
      <c r="K1613" s="14">
        <v>0</v>
      </c>
      <c r="L1613" s="11">
        <v>0</v>
      </c>
      <c r="M1613" s="11">
        <v>0</v>
      </c>
      <c r="N1613" s="11">
        <v>1</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167</v>
      </c>
      <c r="AG1613" s="6">
        <v>2</v>
      </c>
      <c r="AH1613" s="6">
        <v>2</v>
      </c>
      <c r="AI1613" s="6">
        <v>0</v>
      </c>
      <c r="AJ1613" s="6">
        <v>1.5</v>
      </c>
      <c r="AK1613" s="11">
        <v>0</v>
      </c>
      <c r="AL1613" s="11">
        <v>0</v>
      </c>
      <c r="AM1613" s="11">
        <v>0</v>
      </c>
      <c r="AN1613" s="11">
        <v>1</v>
      </c>
      <c r="AO1613" s="11">
        <v>3000</v>
      </c>
      <c r="AP1613" s="11">
        <v>0.5</v>
      </c>
      <c r="AQ1613" s="11">
        <v>0</v>
      </c>
      <c r="AR1613" s="6">
        <v>0</v>
      </c>
      <c r="AS1613" s="11" t="s">
        <v>158</v>
      </c>
      <c r="AT1613" s="12" t="s">
        <v>214</v>
      </c>
      <c r="AU1613" s="11">
        <v>0</v>
      </c>
      <c r="AV1613" s="14">
        <v>0</v>
      </c>
      <c r="AW1613" s="14">
        <v>0</v>
      </c>
      <c r="AX1613" s="12" t="s">
        <v>160</v>
      </c>
      <c r="AY1613" s="11">
        <v>0</v>
      </c>
      <c r="AZ1613" s="13">
        <v>0</v>
      </c>
      <c r="BA1613" s="13">
        <v>0</v>
      </c>
      <c r="BB1613" s="37" t="s">
        <v>2143</v>
      </c>
      <c r="BC1613" s="11"/>
      <c r="BD1613" s="11">
        <v>0</v>
      </c>
      <c r="BE1613" s="11"/>
      <c r="BF1613" s="11"/>
      <c r="BG1613" s="11"/>
      <c r="BH1613" s="11"/>
      <c r="BI1613" s="11">
        <v>0</v>
      </c>
      <c r="BJ1613" s="6">
        <v>0</v>
      </c>
      <c r="BK1613" s="6">
        <v>0</v>
      </c>
      <c r="BL1613" s="6">
        <v>0</v>
      </c>
      <c r="BM1613" s="6">
        <v>0</v>
      </c>
      <c r="BN1613" s="6">
        <v>0</v>
      </c>
      <c r="BO1613" s="6">
        <v>0</v>
      </c>
    </row>
    <row r="1614" spans="3:67" ht="20.100000000000001" customHeight="1">
      <c r="C1614" s="14">
        <f t="shared" si="114"/>
        <v>80003010</v>
      </c>
      <c r="D1614" s="12" t="s">
        <v>2144</v>
      </c>
      <c r="E1614" s="11">
        <v>1</v>
      </c>
      <c r="F1614" s="11">
        <v>80003105</v>
      </c>
      <c r="G1614" s="14">
        <v>0</v>
      </c>
      <c r="H1614" s="13">
        <v>0</v>
      </c>
      <c r="I1614" s="14">
        <v>1</v>
      </c>
      <c r="J1614" s="14">
        <v>0</v>
      </c>
      <c r="K1614" s="14">
        <v>0</v>
      </c>
      <c r="L1614" s="11">
        <v>0</v>
      </c>
      <c r="M1614" s="11">
        <v>0</v>
      </c>
      <c r="N1614" s="11">
        <v>1</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167</v>
      </c>
      <c r="AG1614" s="6">
        <v>2</v>
      </c>
      <c r="AH1614" s="6">
        <v>2</v>
      </c>
      <c r="AI1614" s="6">
        <v>0</v>
      </c>
      <c r="AJ1614" s="6">
        <v>1.5</v>
      </c>
      <c r="AK1614" s="11">
        <v>0</v>
      </c>
      <c r="AL1614" s="11">
        <v>0</v>
      </c>
      <c r="AM1614" s="11">
        <v>0</v>
      </c>
      <c r="AN1614" s="11">
        <v>1</v>
      </c>
      <c r="AO1614" s="11">
        <v>3000</v>
      </c>
      <c r="AP1614" s="11">
        <v>0.5</v>
      </c>
      <c r="AQ1614" s="11">
        <v>0</v>
      </c>
      <c r="AR1614" s="6">
        <v>0</v>
      </c>
      <c r="AS1614" s="11" t="s">
        <v>158</v>
      </c>
      <c r="AT1614" s="12" t="s">
        <v>214</v>
      </c>
      <c r="AU1614" s="11">
        <v>0</v>
      </c>
      <c r="AV1614" s="14">
        <v>0</v>
      </c>
      <c r="AW1614" s="14">
        <v>0</v>
      </c>
      <c r="AX1614" s="12" t="s">
        <v>160</v>
      </c>
      <c r="AY1614" s="11">
        <v>0</v>
      </c>
      <c r="AZ1614" s="13">
        <v>0</v>
      </c>
      <c r="BA1614" s="13">
        <v>0</v>
      </c>
      <c r="BB1614" s="37" t="s">
        <v>2145</v>
      </c>
      <c r="BC1614" s="11"/>
      <c r="BD1614" s="11">
        <v>0</v>
      </c>
      <c r="BE1614" s="11"/>
      <c r="BF1614" s="11"/>
      <c r="BG1614" s="11"/>
      <c r="BH1614" s="11"/>
      <c r="BI1614" s="11">
        <v>0</v>
      </c>
      <c r="BJ1614" s="6">
        <v>0</v>
      </c>
      <c r="BK1614" s="6">
        <v>0</v>
      </c>
      <c r="BL1614" s="6">
        <v>0</v>
      </c>
      <c r="BM1614" s="6">
        <v>0</v>
      </c>
      <c r="BN1614" s="6">
        <v>0</v>
      </c>
      <c r="BO1614" s="6">
        <v>0</v>
      </c>
    </row>
    <row r="1615" spans="3:67" ht="20.100000000000001" customHeight="1">
      <c r="C1615" s="14">
        <v>80004001</v>
      </c>
      <c r="D1615" s="54" t="s">
        <v>2146</v>
      </c>
      <c r="E1615" s="11">
        <v>1</v>
      </c>
      <c r="F1615" s="14">
        <v>80004001</v>
      </c>
      <c r="G1615" s="55">
        <v>0</v>
      </c>
      <c r="H1615" s="13">
        <v>0</v>
      </c>
      <c r="I1615" s="14">
        <v>1</v>
      </c>
      <c r="J1615" s="14">
        <v>0</v>
      </c>
      <c r="K1615" s="14">
        <v>0</v>
      </c>
      <c r="L1615" s="55">
        <v>0</v>
      </c>
      <c r="M1615" s="55">
        <v>0</v>
      </c>
      <c r="N1615" s="55">
        <v>2</v>
      </c>
      <c r="O1615" s="55">
        <v>1</v>
      </c>
      <c r="P1615" s="55">
        <v>0.2</v>
      </c>
      <c r="Q1615" s="55">
        <v>0</v>
      </c>
      <c r="R1615" s="6">
        <v>0</v>
      </c>
      <c r="S1615" s="55">
        <v>0</v>
      </c>
      <c r="T1615" s="11">
        <v>1</v>
      </c>
      <c r="U1615" s="55">
        <v>2</v>
      </c>
      <c r="V1615" s="55">
        <v>0</v>
      </c>
      <c r="W1615" s="55">
        <v>0</v>
      </c>
      <c r="X1615" s="55">
        <v>0</v>
      </c>
      <c r="Y1615" s="55">
        <v>0</v>
      </c>
      <c r="Z1615" s="55">
        <v>0</v>
      </c>
      <c r="AA1615" s="55">
        <v>0</v>
      </c>
      <c r="AB1615" s="55">
        <v>0</v>
      </c>
      <c r="AC1615" s="55">
        <v>0</v>
      </c>
      <c r="AD1615" s="55">
        <v>15</v>
      </c>
      <c r="AE1615" s="55">
        <v>1</v>
      </c>
      <c r="AF1615" s="55">
        <v>3</v>
      </c>
      <c r="AG1615" s="6">
        <v>0</v>
      </c>
      <c r="AH1615" s="6">
        <v>0</v>
      </c>
      <c r="AI1615" s="6">
        <v>0</v>
      </c>
      <c r="AJ1615" s="62">
        <v>6</v>
      </c>
      <c r="AK1615" s="55">
        <v>0</v>
      </c>
      <c r="AL1615" s="55">
        <v>0</v>
      </c>
      <c r="AM1615" s="55">
        <v>0</v>
      </c>
      <c r="AN1615" s="55">
        <v>0.5</v>
      </c>
      <c r="AO1615" s="55">
        <v>3000</v>
      </c>
      <c r="AP1615" s="55">
        <v>0.5</v>
      </c>
      <c r="AQ1615" s="55">
        <v>0</v>
      </c>
      <c r="AR1615" s="6">
        <v>0</v>
      </c>
      <c r="AS1615" s="55">
        <v>93000201</v>
      </c>
      <c r="AT1615" s="54" t="s">
        <v>214</v>
      </c>
      <c r="AU1615" s="11">
        <v>0</v>
      </c>
      <c r="AV1615" s="66">
        <v>10000007</v>
      </c>
      <c r="AW1615" s="14">
        <v>23000050</v>
      </c>
      <c r="AX1615" s="54" t="s">
        <v>160</v>
      </c>
      <c r="AY1615" s="55">
        <v>0</v>
      </c>
      <c r="AZ1615" s="73">
        <v>0</v>
      </c>
      <c r="BA1615" s="13">
        <v>0</v>
      </c>
      <c r="BB1615" s="37" t="s">
        <v>2147</v>
      </c>
      <c r="BC1615" s="55">
        <v>0</v>
      </c>
      <c r="BD1615" s="11">
        <v>0</v>
      </c>
      <c r="BE1615" s="55">
        <v>0</v>
      </c>
      <c r="BF1615" s="55">
        <v>0</v>
      </c>
      <c r="BG1615" s="55">
        <v>0</v>
      </c>
      <c r="BH1615" s="55">
        <v>0</v>
      </c>
      <c r="BI1615" s="11">
        <v>0</v>
      </c>
      <c r="BJ1615" s="6">
        <v>0</v>
      </c>
      <c r="BK1615" s="6">
        <v>0</v>
      </c>
      <c r="BL1615" s="6">
        <v>0</v>
      </c>
      <c r="BM1615" s="6">
        <v>0</v>
      </c>
      <c r="BN1615" s="6">
        <v>0</v>
      </c>
      <c r="BO1615" s="6">
        <v>0</v>
      </c>
    </row>
    <row r="1616" spans="3:67" ht="19.5" customHeight="1">
      <c r="C1616" s="14">
        <v>80004002</v>
      </c>
      <c r="D1616" s="12" t="s">
        <v>2148</v>
      </c>
      <c r="E1616" s="14">
        <v>1</v>
      </c>
      <c r="F1616" s="14">
        <v>80004002</v>
      </c>
      <c r="G1616" s="14">
        <v>0</v>
      </c>
      <c r="H1616" s="13">
        <v>0</v>
      </c>
      <c r="I1616" s="14">
        <v>1</v>
      </c>
      <c r="J1616" s="14">
        <v>0</v>
      </c>
      <c r="K1616" s="14">
        <v>0</v>
      </c>
      <c r="L1616" s="11">
        <v>0</v>
      </c>
      <c r="M1616" s="11">
        <v>0</v>
      </c>
      <c r="N1616" s="11">
        <v>2</v>
      </c>
      <c r="O1616" s="11">
        <v>1</v>
      </c>
      <c r="P1616" s="11">
        <v>1</v>
      </c>
      <c r="Q1616" s="11">
        <v>0</v>
      </c>
      <c r="R1616" s="6">
        <v>0</v>
      </c>
      <c r="S1616" s="11">
        <v>0</v>
      </c>
      <c r="T1616" s="11">
        <v>1</v>
      </c>
      <c r="U1616" s="11">
        <v>2</v>
      </c>
      <c r="V1616" s="11">
        <v>0</v>
      </c>
      <c r="W1616" s="11">
        <v>1.2</v>
      </c>
      <c r="X1616" s="11">
        <v>0</v>
      </c>
      <c r="Y1616" s="11">
        <v>1</v>
      </c>
      <c r="Z1616" s="11">
        <v>0</v>
      </c>
      <c r="AA1616" s="11">
        <v>0</v>
      </c>
      <c r="AB1616" s="11">
        <v>0</v>
      </c>
      <c r="AC1616" s="11">
        <v>0</v>
      </c>
      <c r="AD1616" s="11">
        <v>3</v>
      </c>
      <c r="AE1616" s="11">
        <v>1</v>
      </c>
      <c r="AF1616" s="11" t="s">
        <v>392</v>
      </c>
      <c r="AG1616" s="6">
        <v>0</v>
      </c>
      <c r="AH1616" s="6">
        <v>1</v>
      </c>
      <c r="AI1616" s="6">
        <v>0</v>
      </c>
      <c r="AJ1616" s="6">
        <v>3</v>
      </c>
      <c r="AK1616" s="11">
        <v>0</v>
      </c>
      <c r="AL1616" s="11">
        <v>0</v>
      </c>
      <c r="AM1616" s="11">
        <v>0</v>
      </c>
      <c r="AN1616" s="11">
        <v>0.5</v>
      </c>
      <c r="AO1616" s="11">
        <v>5000</v>
      </c>
      <c r="AP1616" s="11">
        <v>0.5</v>
      </c>
      <c r="AQ1616" s="11">
        <v>0</v>
      </c>
      <c r="AR1616" s="6">
        <v>0</v>
      </c>
      <c r="AS1616" s="11" t="s">
        <v>426</v>
      </c>
      <c r="AT1616" s="15" t="s">
        <v>197</v>
      </c>
      <c r="AU1616" s="11">
        <v>0</v>
      </c>
      <c r="AV1616" s="14">
        <v>10000007</v>
      </c>
      <c r="AW1616" s="14">
        <v>70403003</v>
      </c>
      <c r="AX1616" s="12" t="s">
        <v>160</v>
      </c>
      <c r="AY1616" s="11">
        <v>0</v>
      </c>
      <c r="AZ1616" s="13">
        <v>0</v>
      </c>
      <c r="BA1616" s="13">
        <v>0</v>
      </c>
      <c r="BB1616" s="37" t="s">
        <v>2149</v>
      </c>
      <c r="BC1616" s="11">
        <v>0</v>
      </c>
      <c r="BD1616" s="11">
        <v>0</v>
      </c>
      <c r="BE1616" s="11">
        <v>0</v>
      </c>
      <c r="BF1616" s="11">
        <v>0</v>
      </c>
      <c r="BG1616" s="11">
        <v>0</v>
      </c>
      <c r="BH1616" s="11">
        <v>0</v>
      </c>
      <c r="BI1616" s="9">
        <v>0</v>
      </c>
      <c r="BJ1616" s="6">
        <v>0</v>
      </c>
      <c r="BK1616" s="6">
        <v>0</v>
      </c>
      <c r="BL1616" s="6">
        <v>0</v>
      </c>
      <c r="BM1616" s="6">
        <v>0</v>
      </c>
      <c r="BN1616" s="6">
        <v>0</v>
      </c>
      <c r="BO1616" s="6">
        <v>0</v>
      </c>
    </row>
    <row r="1617" spans="3:67" ht="20.100000000000001" customHeight="1">
      <c r="C1617" s="14">
        <v>80004003</v>
      </c>
      <c r="D1617" s="12" t="s">
        <v>2150</v>
      </c>
      <c r="E1617" s="11">
        <v>1</v>
      </c>
      <c r="F1617" s="14">
        <v>80004003</v>
      </c>
      <c r="G1617" s="11">
        <v>0</v>
      </c>
      <c r="H1617" s="13">
        <v>0</v>
      </c>
      <c r="I1617" s="14">
        <v>1</v>
      </c>
      <c r="J1617" s="14">
        <v>0</v>
      </c>
      <c r="K1617" s="14">
        <v>0</v>
      </c>
      <c r="L1617" s="11">
        <v>0</v>
      </c>
      <c r="M1617" s="11">
        <v>0</v>
      </c>
      <c r="N1617" s="11">
        <v>2</v>
      </c>
      <c r="O1617" s="11">
        <v>1</v>
      </c>
      <c r="P1617" s="11">
        <v>0.3</v>
      </c>
      <c r="Q1617" s="11">
        <v>0</v>
      </c>
      <c r="R1617" s="6">
        <v>0</v>
      </c>
      <c r="S1617" s="11">
        <v>0</v>
      </c>
      <c r="T1617" s="11">
        <v>1</v>
      </c>
      <c r="U1617" s="11">
        <v>2</v>
      </c>
      <c r="V1617" s="11">
        <v>0</v>
      </c>
      <c r="W1617" s="11">
        <v>3</v>
      </c>
      <c r="X1617" s="11">
        <v>0</v>
      </c>
      <c r="Y1617" s="11">
        <v>0</v>
      </c>
      <c r="Z1617" s="11">
        <v>0</v>
      </c>
      <c r="AA1617" s="11">
        <v>0</v>
      </c>
      <c r="AB1617" s="11">
        <v>0</v>
      </c>
      <c r="AC1617" s="11">
        <v>0</v>
      </c>
      <c r="AD1617" s="11">
        <v>6</v>
      </c>
      <c r="AE1617" s="11">
        <v>2</v>
      </c>
      <c r="AF1617" s="11" t="s">
        <v>167</v>
      </c>
      <c r="AG1617" s="6">
        <v>0</v>
      </c>
      <c r="AH1617" s="6">
        <v>0</v>
      </c>
      <c r="AI1617" s="6">
        <v>0</v>
      </c>
      <c r="AJ1617" s="6">
        <v>1.5</v>
      </c>
      <c r="AK1617" s="11">
        <v>0</v>
      </c>
      <c r="AL1617" s="11">
        <v>0</v>
      </c>
      <c r="AM1617" s="11">
        <v>0</v>
      </c>
      <c r="AN1617" s="11">
        <v>0.5</v>
      </c>
      <c r="AO1617" s="11">
        <v>3000</v>
      </c>
      <c r="AP1617" s="11">
        <v>0.5</v>
      </c>
      <c r="AQ1617" s="11">
        <v>0</v>
      </c>
      <c r="AR1617" s="6">
        <v>0</v>
      </c>
      <c r="AS1617" s="11" t="s">
        <v>707</v>
      </c>
      <c r="AT1617" s="12" t="s">
        <v>214</v>
      </c>
      <c r="AU1617" s="11">
        <v>0</v>
      </c>
      <c r="AV1617" s="14">
        <v>10000007</v>
      </c>
      <c r="AW1617" s="14">
        <v>23000070</v>
      </c>
      <c r="AX1617" s="12" t="s">
        <v>160</v>
      </c>
      <c r="AY1617" s="11">
        <v>0</v>
      </c>
      <c r="AZ1617" s="13">
        <v>0</v>
      </c>
      <c r="BA1617" s="13">
        <v>0</v>
      </c>
      <c r="BB1617" s="37" t="s">
        <v>2151</v>
      </c>
      <c r="BC1617" s="11">
        <v>0</v>
      </c>
      <c r="BD1617" s="11">
        <v>0</v>
      </c>
      <c r="BE1617" s="11">
        <v>0</v>
      </c>
      <c r="BF1617" s="11">
        <v>0</v>
      </c>
      <c r="BG1617" s="11">
        <v>0</v>
      </c>
      <c r="BH1617" s="11">
        <v>0</v>
      </c>
      <c r="BI1617" s="11">
        <v>0</v>
      </c>
      <c r="BJ1617" s="6">
        <v>0</v>
      </c>
      <c r="BK1617" s="6">
        <v>0</v>
      </c>
      <c r="BL1617" s="6">
        <v>0</v>
      </c>
      <c r="BM1617" s="6">
        <v>0</v>
      </c>
      <c r="BN1617" s="6">
        <v>0</v>
      </c>
      <c r="BO1617" s="6">
        <v>0</v>
      </c>
    </row>
    <row r="1618" spans="3:67" ht="20.100000000000001" customHeight="1">
      <c r="C1618" s="14">
        <v>81000110</v>
      </c>
      <c r="D1618" s="15" t="s">
        <v>2152</v>
      </c>
      <c r="E1618" s="11">
        <v>1</v>
      </c>
      <c r="F1618" s="14">
        <v>61023101</v>
      </c>
      <c r="G1618" s="14">
        <v>0</v>
      </c>
      <c r="H1618" s="13">
        <v>0</v>
      </c>
      <c r="I1618" s="11">
        <v>1</v>
      </c>
      <c r="J1618" s="11">
        <v>0</v>
      </c>
      <c r="K1618" s="11">
        <v>0</v>
      </c>
      <c r="L1618" s="14">
        <v>0</v>
      </c>
      <c r="M1618" s="14">
        <v>0</v>
      </c>
      <c r="N1618" s="14">
        <v>1</v>
      </c>
      <c r="O1618" s="14">
        <v>0</v>
      </c>
      <c r="P1618" s="14">
        <v>0</v>
      </c>
      <c r="Q1618" s="14">
        <v>0</v>
      </c>
      <c r="R1618" s="6">
        <v>0</v>
      </c>
      <c r="S1618" s="13">
        <v>0</v>
      </c>
      <c r="T1618" s="11">
        <v>1</v>
      </c>
      <c r="U1618" s="14">
        <v>2</v>
      </c>
      <c r="V1618" s="14">
        <v>0</v>
      </c>
      <c r="W1618" s="14">
        <v>0</v>
      </c>
      <c r="X1618" s="14">
        <v>0</v>
      </c>
      <c r="Y1618" s="14">
        <v>1</v>
      </c>
      <c r="Z1618" s="14">
        <v>0</v>
      </c>
      <c r="AA1618" s="14">
        <v>0</v>
      </c>
      <c r="AB1618" s="14">
        <v>0</v>
      </c>
      <c r="AC1618" s="14">
        <v>0</v>
      </c>
      <c r="AD1618" s="14">
        <v>9</v>
      </c>
      <c r="AE1618" s="14">
        <v>1</v>
      </c>
      <c r="AF1618" s="14">
        <v>3.5</v>
      </c>
      <c r="AG1618" s="6">
        <v>0</v>
      </c>
      <c r="AH1618" s="6">
        <v>0</v>
      </c>
      <c r="AI1618" s="6">
        <v>0</v>
      </c>
      <c r="AJ1618" s="6">
        <v>3</v>
      </c>
      <c r="AK1618" s="14">
        <v>0</v>
      </c>
      <c r="AL1618" s="14">
        <v>0</v>
      </c>
      <c r="AM1618" s="14">
        <v>0</v>
      </c>
      <c r="AN1618" s="14">
        <v>0</v>
      </c>
      <c r="AO1618" s="14">
        <v>2000</v>
      </c>
      <c r="AP1618" s="14">
        <v>0</v>
      </c>
      <c r="AQ1618" s="14">
        <v>0</v>
      </c>
      <c r="AR1618" s="6">
        <v>0</v>
      </c>
      <c r="AS1618" s="190" t="s">
        <v>2153</v>
      </c>
      <c r="AT1618" s="15" t="s">
        <v>159</v>
      </c>
      <c r="AU1618" s="14" t="s">
        <v>349</v>
      </c>
      <c r="AV1618" s="14">
        <v>10000007</v>
      </c>
      <c r="AW1618" s="14">
        <v>70403003</v>
      </c>
      <c r="AX1618" s="12" t="s">
        <v>731</v>
      </c>
      <c r="AY1618" s="15">
        <v>0</v>
      </c>
      <c r="AZ1618" s="13">
        <v>0</v>
      </c>
      <c r="BA1618" s="13">
        <v>0</v>
      </c>
      <c r="BB1618" s="108" t="s">
        <v>2154</v>
      </c>
      <c r="BC1618" s="14">
        <v>0</v>
      </c>
      <c r="BD1618" s="11">
        <v>0</v>
      </c>
      <c r="BE1618" s="14">
        <v>0</v>
      </c>
      <c r="BF1618" s="14">
        <v>0</v>
      </c>
      <c r="BG1618" s="14">
        <v>0</v>
      </c>
      <c r="BH1618" s="14">
        <v>0</v>
      </c>
      <c r="BI1618" s="9">
        <v>0</v>
      </c>
      <c r="BJ1618" s="6">
        <v>1</v>
      </c>
      <c r="BK1618" s="6">
        <v>0</v>
      </c>
      <c r="BL1618" s="6">
        <v>0</v>
      </c>
      <c r="BM1618" s="6">
        <v>0</v>
      </c>
      <c r="BN1618" s="6">
        <v>0</v>
      </c>
      <c r="BO1618" s="6">
        <v>0</v>
      </c>
    </row>
    <row r="1619" spans="3:67" ht="19.5" customHeight="1">
      <c r="C1619" s="14">
        <v>81000120</v>
      </c>
      <c r="D1619" s="15" t="s">
        <v>1972</v>
      </c>
      <c r="E1619" s="11">
        <v>1</v>
      </c>
      <c r="F1619" s="14">
        <v>61021301</v>
      </c>
      <c r="G1619" s="14">
        <v>0</v>
      </c>
      <c r="H1619" s="13">
        <v>0</v>
      </c>
      <c r="I1619" s="11">
        <v>1</v>
      </c>
      <c r="J1619" s="14">
        <v>0</v>
      </c>
      <c r="K1619" s="11">
        <v>0</v>
      </c>
      <c r="L1619" s="14">
        <v>0</v>
      </c>
      <c r="M1619" s="14">
        <v>0</v>
      </c>
      <c r="N1619" s="14">
        <v>1</v>
      </c>
      <c r="O1619" s="14">
        <v>0</v>
      </c>
      <c r="P1619" s="14">
        <v>0</v>
      </c>
      <c r="Q1619" s="14">
        <v>0</v>
      </c>
      <c r="R1619" s="6">
        <v>0</v>
      </c>
      <c r="S1619" s="13">
        <v>0</v>
      </c>
      <c r="T1619" s="11">
        <v>1</v>
      </c>
      <c r="U1619" s="14">
        <v>2</v>
      </c>
      <c r="V1619" s="14">
        <v>0</v>
      </c>
      <c r="W1619" s="14">
        <v>0</v>
      </c>
      <c r="X1619" s="14">
        <v>0</v>
      </c>
      <c r="Y1619" s="14">
        <v>1</v>
      </c>
      <c r="Z1619" s="14">
        <v>0</v>
      </c>
      <c r="AA1619" s="14">
        <v>0</v>
      </c>
      <c r="AB1619" s="14">
        <v>0</v>
      </c>
      <c r="AC1619" s="14">
        <v>0</v>
      </c>
      <c r="AD1619" s="14">
        <v>9</v>
      </c>
      <c r="AE1619" s="14">
        <v>2</v>
      </c>
      <c r="AF1619" s="14" t="s">
        <v>736</v>
      </c>
      <c r="AG1619" s="6">
        <v>2</v>
      </c>
      <c r="AH1619" s="6">
        <v>3</v>
      </c>
      <c r="AI1619" s="6">
        <v>0</v>
      </c>
      <c r="AJ1619" s="6">
        <v>3</v>
      </c>
      <c r="AK1619" s="14">
        <v>0</v>
      </c>
      <c r="AL1619" s="14">
        <v>0</v>
      </c>
      <c r="AM1619" s="14">
        <v>0</v>
      </c>
      <c r="AN1619" s="14">
        <v>0</v>
      </c>
      <c r="AO1619" s="14">
        <v>3000</v>
      </c>
      <c r="AP1619" s="14">
        <v>0</v>
      </c>
      <c r="AQ1619" s="14">
        <v>0</v>
      </c>
      <c r="AR1619" s="6">
        <v>0</v>
      </c>
      <c r="AS1619" s="14">
        <v>81000120</v>
      </c>
      <c r="AT1619" s="15" t="s">
        <v>159</v>
      </c>
      <c r="AU1619" s="14" t="s">
        <v>356</v>
      </c>
      <c r="AV1619" s="14">
        <v>10001007</v>
      </c>
      <c r="AW1619" s="14">
        <v>21010030</v>
      </c>
      <c r="AX1619" s="15" t="s">
        <v>160</v>
      </c>
      <c r="AY1619" s="15">
        <v>0</v>
      </c>
      <c r="AZ1619" s="13">
        <v>0</v>
      </c>
      <c r="BA1619" s="13">
        <v>0</v>
      </c>
      <c r="BB1619" s="108" t="s">
        <v>2155</v>
      </c>
      <c r="BC1619" s="14">
        <v>0</v>
      </c>
      <c r="BD1619" s="11">
        <v>0</v>
      </c>
      <c r="BE1619" s="14">
        <v>0</v>
      </c>
      <c r="BF1619" s="14">
        <v>0</v>
      </c>
      <c r="BG1619" s="14">
        <v>0</v>
      </c>
      <c r="BH1619" s="14">
        <v>0</v>
      </c>
      <c r="BI1619" s="9">
        <v>0</v>
      </c>
      <c r="BJ1619" s="6">
        <v>0</v>
      </c>
      <c r="BK1619" s="6">
        <v>0</v>
      </c>
      <c r="BL1619" s="6">
        <v>0</v>
      </c>
      <c r="BM1619" s="6">
        <v>0</v>
      </c>
      <c r="BN1619" s="6">
        <v>0</v>
      </c>
      <c r="BO1619" s="6">
        <v>0</v>
      </c>
    </row>
    <row r="1620" spans="3:67" ht="20.100000000000001" customHeight="1">
      <c r="C1620" s="14">
        <v>81000130</v>
      </c>
      <c r="D1620" s="15" t="s">
        <v>2156</v>
      </c>
      <c r="E1620" s="11">
        <v>1</v>
      </c>
      <c r="F1620" s="14">
        <v>61023101</v>
      </c>
      <c r="G1620" s="14">
        <v>0</v>
      </c>
      <c r="H1620" s="13">
        <v>0</v>
      </c>
      <c r="I1620" s="11">
        <v>1</v>
      </c>
      <c r="J1620" s="11">
        <v>0</v>
      </c>
      <c r="K1620" s="11">
        <v>0</v>
      </c>
      <c r="L1620" s="14">
        <v>0</v>
      </c>
      <c r="M1620" s="14">
        <v>0</v>
      </c>
      <c r="N1620" s="14">
        <v>1</v>
      </c>
      <c r="O1620" s="14">
        <v>0</v>
      </c>
      <c r="P1620" s="14">
        <v>0</v>
      </c>
      <c r="Q1620" s="14">
        <v>0</v>
      </c>
      <c r="R1620" s="6">
        <v>0</v>
      </c>
      <c r="S1620" s="13">
        <v>0</v>
      </c>
      <c r="T1620" s="11">
        <v>1</v>
      </c>
      <c r="U1620" s="14">
        <v>2</v>
      </c>
      <c r="V1620" s="14">
        <v>0</v>
      </c>
      <c r="W1620" s="14">
        <v>0</v>
      </c>
      <c r="X1620" s="14">
        <v>0</v>
      </c>
      <c r="Y1620" s="14">
        <v>1</v>
      </c>
      <c r="Z1620" s="14">
        <v>0</v>
      </c>
      <c r="AA1620" s="14">
        <v>0</v>
      </c>
      <c r="AB1620" s="14">
        <v>0</v>
      </c>
      <c r="AC1620" s="14">
        <v>0</v>
      </c>
      <c r="AD1620" s="14">
        <v>9</v>
      </c>
      <c r="AE1620" s="14">
        <v>1</v>
      </c>
      <c r="AF1620" s="14">
        <v>3.5</v>
      </c>
      <c r="AG1620" s="6">
        <v>0</v>
      </c>
      <c r="AH1620" s="6">
        <v>0</v>
      </c>
      <c r="AI1620" s="6">
        <v>0</v>
      </c>
      <c r="AJ1620" s="6">
        <v>3</v>
      </c>
      <c r="AK1620" s="14">
        <v>0</v>
      </c>
      <c r="AL1620" s="14">
        <v>0</v>
      </c>
      <c r="AM1620" s="14">
        <v>0</v>
      </c>
      <c r="AN1620" s="14">
        <v>0</v>
      </c>
      <c r="AO1620" s="14">
        <v>2000</v>
      </c>
      <c r="AP1620" s="14">
        <v>0</v>
      </c>
      <c r="AQ1620" s="14">
        <v>0</v>
      </c>
      <c r="AR1620" s="6">
        <v>0</v>
      </c>
      <c r="AS1620" s="14">
        <v>81000130</v>
      </c>
      <c r="AT1620" s="15" t="s">
        <v>159</v>
      </c>
      <c r="AU1620" s="14" t="s">
        <v>349</v>
      </c>
      <c r="AV1620" s="14">
        <v>10000009</v>
      </c>
      <c r="AW1620" s="14">
        <v>21030010</v>
      </c>
      <c r="AX1620" s="12" t="s">
        <v>731</v>
      </c>
      <c r="AY1620" s="15">
        <v>0</v>
      </c>
      <c r="AZ1620" s="13">
        <v>0</v>
      </c>
      <c r="BA1620" s="13">
        <v>0</v>
      </c>
      <c r="BB1620" s="108" t="s">
        <v>2157</v>
      </c>
      <c r="BC1620" s="14">
        <v>0</v>
      </c>
      <c r="BD1620" s="11">
        <v>0</v>
      </c>
      <c r="BE1620" s="14">
        <v>0</v>
      </c>
      <c r="BF1620" s="14">
        <v>0</v>
      </c>
      <c r="BG1620" s="14">
        <v>0</v>
      </c>
      <c r="BH1620" s="14">
        <v>0</v>
      </c>
      <c r="BI1620" s="9">
        <v>0</v>
      </c>
      <c r="BJ1620" s="6">
        <v>1</v>
      </c>
      <c r="BK1620" s="6">
        <v>0</v>
      </c>
      <c r="BL1620" s="6">
        <v>0</v>
      </c>
      <c r="BM1620" s="6">
        <v>0</v>
      </c>
      <c r="BN1620" s="6">
        <v>0</v>
      </c>
      <c r="BO1620" s="6">
        <v>0</v>
      </c>
    </row>
    <row r="1621" spans="3:67" ht="20.100000000000001" customHeight="1">
      <c r="C1621" s="14">
        <v>81000140</v>
      </c>
      <c r="D1621" s="15" t="s">
        <v>2158</v>
      </c>
      <c r="E1621" s="11">
        <v>1</v>
      </c>
      <c r="F1621" s="14">
        <v>61023101</v>
      </c>
      <c r="G1621" s="14">
        <v>0</v>
      </c>
      <c r="H1621" s="13">
        <v>0</v>
      </c>
      <c r="I1621" s="11">
        <v>1</v>
      </c>
      <c r="J1621" s="11">
        <v>0</v>
      </c>
      <c r="K1621" s="11">
        <v>0</v>
      </c>
      <c r="L1621" s="14">
        <v>0</v>
      </c>
      <c r="M1621" s="14">
        <v>0</v>
      </c>
      <c r="N1621" s="14">
        <v>1</v>
      </c>
      <c r="O1621" s="14">
        <v>0</v>
      </c>
      <c r="P1621" s="14">
        <v>0</v>
      </c>
      <c r="Q1621" s="14">
        <v>0</v>
      </c>
      <c r="R1621" s="6">
        <v>0</v>
      </c>
      <c r="S1621" s="13">
        <v>0</v>
      </c>
      <c r="T1621" s="11">
        <v>1</v>
      </c>
      <c r="U1621" s="14">
        <v>2</v>
      </c>
      <c r="V1621" s="14">
        <v>0</v>
      </c>
      <c r="W1621" s="14">
        <v>0</v>
      </c>
      <c r="X1621" s="14">
        <v>0</v>
      </c>
      <c r="Y1621" s="14">
        <v>1</v>
      </c>
      <c r="Z1621" s="14">
        <v>0</v>
      </c>
      <c r="AA1621" s="14">
        <v>0</v>
      </c>
      <c r="AB1621" s="14">
        <v>0</v>
      </c>
      <c r="AC1621" s="14">
        <v>0</v>
      </c>
      <c r="AD1621" s="14">
        <v>9</v>
      </c>
      <c r="AE1621" s="14">
        <v>1</v>
      </c>
      <c r="AF1621" s="14">
        <v>3.5</v>
      </c>
      <c r="AG1621" s="6">
        <v>0</v>
      </c>
      <c r="AH1621" s="6">
        <v>0</v>
      </c>
      <c r="AI1621" s="6">
        <v>0</v>
      </c>
      <c r="AJ1621" s="6">
        <v>3</v>
      </c>
      <c r="AK1621" s="14">
        <v>0</v>
      </c>
      <c r="AL1621" s="14">
        <v>0</v>
      </c>
      <c r="AM1621" s="14">
        <v>0</v>
      </c>
      <c r="AN1621" s="14">
        <v>0</v>
      </c>
      <c r="AO1621" s="14">
        <v>2000</v>
      </c>
      <c r="AP1621" s="14">
        <v>0</v>
      </c>
      <c r="AQ1621" s="14">
        <v>0</v>
      </c>
      <c r="AR1621" s="6">
        <v>0</v>
      </c>
      <c r="AS1621" s="14">
        <v>81000140</v>
      </c>
      <c r="AT1621" s="15" t="s">
        <v>159</v>
      </c>
      <c r="AU1621" s="14" t="s">
        <v>349</v>
      </c>
      <c r="AV1621" s="14">
        <v>10000015</v>
      </c>
      <c r="AW1621" s="14">
        <v>21000030</v>
      </c>
      <c r="AX1621" s="12" t="s">
        <v>731</v>
      </c>
      <c r="AY1621" s="15">
        <v>0</v>
      </c>
      <c r="AZ1621" s="13">
        <v>0</v>
      </c>
      <c r="BA1621" s="13">
        <v>0</v>
      </c>
      <c r="BB1621" s="108" t="s">
        <v>2159</v>
      </c>
      <c r="BC1621" s="14">
        <v>0</v>
      </c>
      <c r="BD1621" s="11">
        <v>0</v>
      </c>
      <c r="BE1621" s="14">
        <v>0</v>
      </c>
      <c r="BF1621" s="14">
        <v>0</v>
      </c>
      <c r="BG1621" s="14">
        <v>0</v>
      </c>
      <c r="BH1621" s="14">
        <v>0</v>
      </c>
      <c r="BI1621" s="9">
        <v>0</v>
      </c>
      <c r="BJ1621" s="6">
        <v>1</v>
      </c>
      <c r="BK1621" s="6">
        <v>0</v>
      </c>
      <c r="BL1621" s="6">
        <v>0</v>
      </c>
      <c r="BM1621" s="6">
        <v>0</v>
      </c>
      <c r="BN1621" s="6">
        <v>0</v>
      </c>
      <c r="BO1621" s="6">
        <v>0</v>
      </c>
    </row>
    <row r="1622" spans="3:67" ht="20.100000000000001" customHeight="1">
      <c r="C1622" s="14">
        <v>81000150</v>
      </c>
      <c r="D1622" s="82" t="s">
        <v>2160</v>
      </c>
      <c r="E1622" s="66">
        <v>1</v>
      </c>
      <c r="F1622" s="66">
        <v>63021201</v>
      </c>
      <c r="G1622" s="66">
        <v>0</v>
      </c>
      <c r="H1622" s="73">
        <v>0</v>
      </c>
      <c r="I1622" s="55">
        <v>1</v>
      </c>
      <c r="J1622" s="55">
        <v>0</v>
      </c>
      <c r="K1622" s="66">
        <v>0</v>
      </c>
      <c r="L1622" s="66">
        <v>0</v>
      </c>
      <c r="M1622" s="66">
        <v>0</v>
      </c>
      <c r="N1622" s="66">
        <v>1</v>
      </c>
      <c r="O1622" s="66">
        <v>0</v>
      </c>
      <c r="P1622" s="66">
        <v>0</v>
      </c>
      <c r="Q1622" s="66">
        <v>0</v>
      </c>
      <c r="R1622" s="62">
        <v>0</v>
      </c>
      <c r="S1622" s="73">
        <v>0</v>
      </c>
      <c r="T1622" s="55">
        <v>1</v>
      </c>
      <c r="U1622" s="66">
        <v>2</v>
      </c>
      <c r="V1622" s="66">
        <v>0</v>
      </c>
      <c r="W1622" s="14">
        <v>0</v>
      </c>
      <c r="X1622" s="14">
        <v>0</v>
      </c>
      <c r="Y1622" s="66">
        <v>1</v>
      </c>
      <c r="Z1622" s="66">
        <v>0</v>
      </c>
      <c r="AA1622" s="66">
        <v>0</v>
      </c>
      <c r="AB1622" s="66">
        <v>0</v>
      </c>
      <c r="AC1622" s="66">
        <v>0</v>
      </c>
      <c r="AD1622" s="66">
        <v>9</v>
      </c>
      <c r="AE1622" s="66">
        <v>1</v>
      </c>
      <c r="AF1622" s="66">
        <v>4</v>
      </c>
      <c r="AG1622" s="62">
        <v>2</v>
      </c>
      <c r="AH1622" s="62">
        <v>1</v>
      </c>
      <c r="AI1622" s="62">
        <v>0</v>
      </c>
      <c r="AJ1622" s="62">
        <v>8</v>
      </c>
      <c r="AK1622" s="66">
        <v>0</v>
      </c>
      <c r="AL1622" s="66">
        <v>0</v>
      </c>
      <c r="AM1622" s="66">
        <v>0</v>
      </c>
      <c r="AN1622" s="66">
        <v>0</v>
      </c>
      <c r="AO1622" s="66">
        <v>360000</v>
      </c>
      <c r="AP1622" s="66">
        <v>0</v>
      </c>
      <c r="AQ1622" s="66">
        <v>0</v>
      </c>
      <c r="AR1622" s="62">
        <v>0</v>
      </c>
      <c r="AS1622" s="66">
        <v>0</v>
      </c>
      <c r="AT1622" s="15" t="s">
        <v>159</v>
      </c>
      <c r="AU1622" s="66" t="s">
        <v>843</v>
      </c>
      <c r="AV1622" s="66">
        <v>10002001</v>
      </c>
      <c r="AW1622" s="66">
        <v>21201020</v>
      </c>
      <c r="AX1622" s="82" t="s">
        <v>800</v>
      </c>
      <c r="AY1622" s="82" t="s">
        <v>2161</v>
      </c>
      <c r="AZ1622" s="73">
        <v>0</v>
      </c>
      <c r="BA1622" s="73">
        <v>0</v>
      </c>
      <c r="BB1622" s="84" t="s">
        <v>2162</v>
      </c>
      <c r="BC1622" s="66">
        <v>0</v>
      </c>
      <c r="BD1622" s="55">
        <v>0</v>
      </c>
      <c r="BE1622" s="66">
        <v>0</v>
      </c>
      <c r="BF1622" s="66">
        <v>0</v>
      </c>
      <c r="BG1622" s="66">
        <v>0</v>
      </c>
      <c r="BH1622" s="66">
        <v>0</v>
      </c>
      <c r="BI1622" s="85">
        <v>0</v>
      </c>
      <c r="BJ1622" s="62">
        <v>0</v>
      </c>
      <c r="BK1622" s="62">
        <v>0</v>
      </c>
      <c r="BL1622" s="62">
        <v>0</v>
      </c>
      <c r="BM1622" s="62">
        <v>0</v>
      </c>
      <c r="BN1622" s="62">
        <v>0</v>
      </c>
      <c r="BO1622" s="62">
        <v>0</v>
      </c>
    </row>
    <row r="1623" spans="3:67" ht="19.5" customHeight="1">
      <c r="C1623" s="14">
        <v>81000151</v>
      </c>
      <c r="D1623" s="82" t="s">
        <v>2163</v>
      </c>
      <c r="E1623" s="55">
        <v>1</v>
      </c>
      <c r="F1623" s="66">
        <v>62011101</v>
      </c>
      <c r="G1623" s="55">
        <v>0</v>
      </c>
      <c r="H1623" s="73">
        <v>0</v>
      </c>
      <c r="I1623" s="55">
        <v>1</v>
      </c>
      <c r="J1623" s="55">
        <v>0</v>
      </c>
      <c r="K1623" s="55">
        <v>0</v>
      </c>
      <c r="L1623" s="66">
        <v>0</v>
      </c>
      <c r="M1623" s="66">
        <v>0</v>
      </c>
      <c r="N1623" s="66">
        <v>2</v>
      </c>
      <c r="O1623" s="66">
        <v>10</v>
      </c>
      <c r="P1623" s="66">
        <v>0.8</v>
      </c>
      <c r="Q1623" s="66">
        <v>0</v>
      </c>
      <c r="R1623" s="62">
        <v>0</v>
      </c>
      <c r="S1623" s="73">
        <v>0</v>
      </c>
      <c r="T1623" s="55">
        <v>1</v>
      </c>
      <c r="U1623" s="66">
        <v>2</v>
      </c>
      <c r="V1623" s="66">
        <v>0</v>
      </c>
      <c r="W1623" s="14">
        <v>0</v>
      </c>
      <c r="X1623" s="14">
        <v>0</v>
      </c>
      <c r="Y1623" s="66">
        <v>1</v>
      </c>
      <c r="Z1623" s="66">
        <v>0</v>
      </c>
      <c r="AA1623" s="66">
        <v>0</v>
      </c>
      <c r="AB1623" s="66">
        <v>0</v>
      </c>
      <c r="AC1623" s="66">
        <v>0</v>
      </c>
      <c r="AD1623" s="66">
        <v>9</v>
      </c>
      <c r="AE1623" s="66">
        <v>1</v>
      </c>
      <c r="AF1623" s="66">
        <v>4</v>
      </c>
      <c r="AG1623" s="62">
        <v>2</v>
      </c>
      <c r="AH1623" s="62">
        <v>1</v>
      </c>
      <c r="AI1623" s="62">
        <v>1</v>
      </c>
      <c r="AJ1623" s="62">
        <v>2</v>
      </c>
      <c r="AK1623" s="66">
        <v>0</v>
      </c>
      <c r="AL1623" s="66">
        <v>0</v>
      </c>
      <c r="AM1623" s="66">
        <v>0</v>
      </c>
      <c r="AN1623" s="66">
        <v>0</v>
      </c>
      <c r="AO1623" s="66">
        <v>3000</v>
      </c>
      <c r="AP1623" s="66">
        <v>0</v>
      </c>
      <c r="AQ1623" s="66">
        <v>0</v>
      </c>
      <c r="AR1623" s="62">
        <v>0</v>
      </c>
      <c r="AS1623" s="66">
        <v>81000120</v>
      </c>
      <c r="AT1623" s="15" t="s">
        <v>159</v>
      </c>
      <c r="AU1623" s="66" t="s">
        <v>788</v>
      </c>
      <c r="AV1623" s="66">
        <v>10002001</v>
      </c>
      <c r="AW1623" s="66">
        <v>21201020</v>
      </c>
      <c r="AX1623" s="82" t="s">
        <v>160</v>
      </c>
      <c r="AY1623" s="82">
        <v>0</v>
      </c>
      <c r="AZ1623" s="73">
        <v>0</v>
      </c>
      <c r="BA1623" s="73">
        <v>0</v>
      </c>
      <c r="BB1623" s="130" t="s">
        <v>2164</v>
      </c>
      <c r="BC1623" s="66">
        <v>0</v>
      </c>
      <c r="BD1623" s="55">
        <v>0</v>
      </c>
      <c r="BE1623" s="66">
        <v>0</v>
      </c>
      <c r="BF1623" s="66">
        <v>0</v>
      </c>
      <c r="BG1623" s="66">
        <v>0</v>
      </c>
      <c r="BH1623" s="66">
        <v>0</v>
      </c>
      <c r="BI1623" s="85">
        <v>0</v>
      </c>
      <c r="BJ1623" s="62">
        <v>0</v>
      </c>
      <c r="BK1623" s="62">
        <v>0</v>
      </c>
      <c r="BL1623" s="62">
        <v>0</v>
      </c>
      <c r="BM1623" s="62">
        <v>0</v>
      </c>
      <c r="BN1623" s="62">
        <v>0</v>
      </c>
      <c r="BO1623" s="62">
        <v>0</v>
      </c>
    </row>
    <row r="1624" spans="3:67" ht="19.5" customHeight="1">
      <c r="C1624" s="14">
        <v>81000160</v>
      </c>
      <c r="D1624" s="12" t="s">
        <v>2165</v>
      </c>
      <c r="E1624" s="11">
        <v>1</v>
      </c>
      <c r="F1624" s="11">
        <v>62011201</v>
      </c>
      <c r="G1624" s="11">
        <v>0</v>
      </c>
      <c r="H1624" s="13">
        <v>0</v>
      </c>
      <c r="I1624" s="11">
        <v>1</v>
      </c>
      <c r="J1624" s="11">
        <v>0</v>
      </c>
      <c r="K1624" s="11">
        <v>0</v>
      </c>
      <c r="L1624" s="11">
        <v>0</v>
      </c>
      <c r="M1624" s="11">
        <v>0</v>
      </c>
      <c r="N1624" s="11">
        <v>1</v>
      </c>
      <c r="O1624" s="11">
        <v>0</v>
      </c>
      <c r="P1624" s="11">
        <v>0</v>
      </c>
      <c r="Q1624" s="11">
        <v>0</v>
      </c>
      <c r="R1624" s="6">
        <v>0</v>
      </c>
      <c r="S1624" s="11">
        <v>0</v>
      </c>
      <c r="T1624" s="11">
        <v>1</v>
      </c>
      <c r="U1624" s="11">
        <v>2</v>
      </c>
      <c r="V1624" s="11">
        <v>0</v>
      </c>
      <c r="W1624" s="14">
        <v>0</v>
      </c>
      <c r="X1624" s="14">
        <v>0</v>
      </c>
      <c r="Y1624" s="11">
        <v>1</v>
      </c>
      <c r="Z1624" s="11">
        <v>0</v>
      </c>
      <c r="AA1624" s="11">
        <v>0</v>
      </c>
      <c r="AB1624" s="11">
        <v>0</v>
      </c>
      <c r="AC1624" s="11">
        <v>0</v>
      </c>
      <c r="AD1624" s="11">
        <v>9</v>
      </c>
      <c r="AE1624" s="11">
        <v>1</v>
      </c>
      <c r="AF1624" s="11">
        <v>2</v>
      </c>
      <c r="AG1624" s="6">
        <v>7</v>
      </c>
      <c r="AH1624" s="6">
        <v>0</v>
      </c>
      <c r="AI1624" s="6">
        <v>0</v>
      </c>
      <c r="AJ1624" s="6">
        <v>15</v>
      </c>
      <c r="AK1624" s="11">
        <v>0</v>
      </c>
      <c r="AL1624" s="11">
        <v>0</v>
      </c>
      <c r="AM1624" s="11">
        <v>0</v>
      </c>
      <c r="AN1624" s="11">
        <v>0</v>
      </c>
      <c r="AO1624" s="11">
        <v>3000</v>
      </c>
      <c r="AP1624" s="11">
        <v>0</v>
      </c>
      <c r="AQ1624" s="11">
        <v>0</v>
      </c>
      <c r="AR1624" s="6">
        <v>0</v>
      </c>
      <c r="AS1624" s="190" t="s">
        <v>2153</v>
      </c>
      <c r="AT1624" s="15" t="s">
        <v>159</v>
      </c>
      <c r="AU1624" s="11" t="s">
        <v>349</v>
      </c>
      <c r="AV1624" s="14">
        <v>10000007</v>
      </c>
      <c r="AW1624" s="14">
        <v>21101050</v>
      </c>
      <c r="AX1624" s="12" t="s">
        <v>2166</v>
      </c>
      <c r="AY1624" s="11">
        <v>0</v>
      </c>
      <c r="AZ1624" s="13">
        <v>0</v>
      </c>
      <c r="BA1624" s="13">
        <v>0</v>
      </c>
      <c r="BB1624" s="108" t="s">
        <v>2167</v>
      </c>
      <c r="BC1624" s="11">
        <v>0</v>
      </c>
      <c r="BD1624" s="11">
        <v>0</v>
      </c>
      <c r="BE1624" s="11">
        <v>0</v>
      </c>
      <c r="BF1624" s="11">
        <v>0</v>
      </c>
      <c r="BG1624" s="11">
        <v>0</v>
      </c>
      <c r="BH1624" s="11">
        <v>0</v>
      </c>
      <c r="BI1624" s="9">
        <v>0</v>
      </c>
      <c r="BJ1624" s="6">
        <v>0</v>
      </c>
      <c r="BK1624" s="6">
        <v>0</v>
      </c>
      <c r="BL1624" s="6">
        <v>0</v>
      </c>
      <c r="BM1624" s="6">
        <v>0</v>
      </c>
      <c r="BN1624" s="6">
        <v>0</v>
      </c>
      <c r="BO1624" s="6">
        <v>0</v>
      </c>
    </row>
    <row r="1625" spans="3:67" ht="20.100000000000001" customHeight="1">
      <c r="C1625" s="14">
        <v>81000170</v>
      </c>
      <c r="D1625" s="12" t="s">
        <v>2168</v>
      </c>
      <c r="E1625" s="11">
        <v>1</v>
      </c>
      <c r="F1625" s="11">
        <v>61011301</v>
      </c>
      <c r="G1625" s="11">
        <v>0</v>
      </c>
      <c r="H1625" s="13">
        <v>0</v>
      </c>
      <c r="I1625" s="11">
        <v>1</v>
      </c>
      <c r="J1625" s="11">
        <v>0</v>
      </c>
      <c r="K1625" s="11">
        <v>0</v>
      </c>
      <c r="L1625" s="11">
        <v>0</v>
      </c>
      <c r="M1625" s="11">
        <v>0</v>
      </c>
      <c r="N1625" s="11">
        <v>6</v>
      </c>
      <c r="O1625" s="11">
        <v>0</v>
      </c>
      <c r="P1625" s="11">
        <v>0</v>
      </c>
      <c r="Q1625" s="11">
        <v>0</v>
      </c>
      <c r="R1625" s="6">
        <v>0</v>
      </c>
      <c r="S1625" s="11">
        <v>0</v>
      </c>
      <c r="T1625" s="11">
        <v>1</v>
      </c>
      <c r="U1625" s="11">
        <v>2</v>
      </c>
      <c r="V1625" s="11">
        <v>0</v>
      </c>
      <c r="W1625" s="14">
        <v>0</v>
      </c>
      <c r="X1625" s="14">
        <v>0</v>
      </c>
      <c r="Y1625" s="11">
        <v>1</v>
      </c>
      <c r="Z1625" s="11">
        <v>0</v>
      </c>
      <c r="AA1625" s="11">
        <v>0</v>
      </c>
      <c r="AB1625" s="11">
        <v>0</v>
      </c>
      <c r="AC1625" s="11">
        <v>0</v>
      </c>
      <c r="AD1625" s="11">
        <v>9</v>
      </c>
      <c r="AE1625" s="11">
        <v>1</v>
      </c>
      <c r="AF1625" s="11">
        <v>3</v>
      </c>
      <c r="AG1625" s="6">
        <v>2</v>
      </c>
      <c r="AH1625" s="6">
        <v>1</v>
      </c>
      <c r="AI1625" s="6">
        <v>0</v>
      </c>
      <c r="AJ1625" s="6">
        <v>6</v>
      </c>
      <c r="AK1625" s="11">
        <v>0</v>
      </c>
      <c r="AL1625" s="11">
        <v>0</v>
      </c>
      <c r="AM1625" s="11">
        <v>0</v>
      </c>
      <c r="AN1625" s="11">
        <v>0</v>
      </c>
      <c r="AO1625" s="11">
        <v>3000</v>
      </c>
      <c r="AP1625" s="11">
        <v>0</v>
      </c>
      <c r="AQ1625" s="11">
        <v>0</v>
      </c>
      <c r="AR1625" s="6">
        <v>0</v>
      </c>
      <c r="AS1625" s="11" t="s">
        <v>158</v>
      </c>
      <c r="AT1625" s="15" t="s">
        <v>159</v>
      </c>
      <c r="AU1625" s="11" t="s">
        <v>169</v>
      </c>
      <c r="AV1625" s="14">
        <v>10000015</v>
      </c>
      <c r="AW1625" s="14">
        <v>21000030</v>
      </c>
      <c r="AX1625" s="12" t="s">
        <v>692</v>
      </c>
      <c r="AY1625" s="11">
        <v>0</v>
      </c>
      <c r="AZ1625" s="13">
        <v>0</v>
      </c>
      <c r="BA1625" s="13">
        <v>0</v>
      </c>
      <c r="BB1625" s="95" t="s">
        <v>2169</v>
      </c>
      <c r="BC1625" s="11">
        <v>0</v>
      </c>
      <c r="BD1625" s="11">
        <v>0</v>
      </c>
      <c r="BE1625" s="11">
        <v>0</v>
      </c>
      <c r="BF1625" s="11">
        <v>0</v>
      </c>
      <c r="BG1625" s="11">
        <v>0</v>
      </c>
      <c r="BH1625" s="11">
        <v>0</v>
      </c>
      <c r="BI1625" s="9">
        <v>0</v>
      </c>
      <c r="BJ1625" s="6">
        <v>0</v>
      </c>
      <c r="BK1625" s="6">
        <v>0</v>
      </c>
      <c r="BL1625" s="6">
        <v>0</v>
      </c>
      <c r="BM1625" s="6">
        <v>0</v>
      </c>
      <c r="BN1625" s="6">
        <v>0</v>
      </c>
      <c r="BO1625" s="6">
        <v>0</v>
      </c>
    </row>
    <row r="1626" spans="3:67" ht="20.100000000000001" customHeight="1">
      <c r="C1626" s="14">
        <v>81000310</v>
      </c>
      <c r="D1626" s="12" t="s">
        <v>2170</v>
      </c>
      <c r="E1626" s="6">
        <v>1</v>
      </c>
      <c r="F1626" s="14">
        <v>81000310</v>
      </c>
      <c r="G1626" s="6">
        <v>0</v>
      </c>
      <c r="H1626" s="6">
        <v>0</v>
      </c>
      <c r="I1626" s="6">
        <v>1</v>
      </c>
      <c r="J1626" s="6">
        <v>0</v>
      </c>
      <c r="K1626" s="11">
        <v>0</v>
      </c>
      <c r="L1626" s="6">
        <v>0</v>
      </c>
      <c r="M1626" s="6">
        <v>0</v>
      </c>
      <c r="N1626" s="6">
        <v>1</v>
      </c>
      <c r="O1626" s="6">
        <v>0</v>
      </c>
      <c r="P1626" s="6">
        <v>0</v>
      </c>
      <c r="Q1626" s="6">
        <v>0</v>
      </c>
      <c r="R1626" s="6">
        <v>0</v>
      </c>
      <c r="S1626" s="6">
        <v>0</v>
      </c>
      <c r="T1626" s="6">
        <v>1</v>
      </c>
      <c r="U1626" s="6">
        <v>2</v>
      </c>
      <c r="V1626" s="6">
        <v>0</v>
      </c>
      <c r="W1626" s="6">
        <v>0</v>
      </c>
      <c r="X1626" s="6">
        <v>0</v>
      </c>
      <c r="Y1626" s="6">
        <v>1</v>
      </c>
      <c r="Z1626" s="6">
        <v>0</v>
      </c>
      <c r="AA1626" s="6">
        <v>0</v>
      </c>
      <c r="AB1626" s="6">
        <v>0</v>
      </c>
      <c r="AC1626" s="6">
        <v>0</v>
      </c>
      <c r="AD1626" s="6">
        <v>1</v>
      </c>
      <c r="AE1626" s="6">
        <v>0</v>
      </c>
      <c r="AF1626" s="6">
        <v>0</v>
      </c>
      <c r="AG1626" s="6">
        <v>2</v>
      </c>
      <c r="AH1626" s="6">
        <v>0</v>
      </c>
      <c r="AI1626" s="6">
        <v>0</v>
      </c>
      <c r="AJ1626" s="6">
        <v>0</v>
      </c>
      <c r="AK1626" s="6">
        <v>0</v>
      </c>
      <c r="AL1626" s="6">
        <v>0</v>
      </c>
      <c r="AM1626" s="6">
        <v>0</v>
      </c>
      <c r="AN1626" s="6">
        <v>0</v>
      </c>
      <c r="AO1626" s="6">
        <v>1000</v>
      </c>
      <c r="AP1626" s="6">
        <v>0</v>
      </c>
      <c r="AQ1626" s="6">
        <v>0</v>
      </c>
      <c r="AR1626" s="6">
        <v>81000310</v>
      </c>
      <c r="AS1626" s="6" t="s">
        <v>158</v>
      </c>
      <c r="AT1626" s="7" t="s">
        <v>159</v>
      </c>
      <c r="AU1626" s="6" t="s">
        <v>941</v>
      </c>
      <c r="AV1626" s="6">
        <v>0</v>
      </c>
      <c r="AW1626" s="6">
        <v>0</v>
      </c>
      <c r="AX1626" s="7" t="s">
        <v>160</v>
      </c>
      <c r="AY1626" s="7" t="s">
        <v>158</v>
      </c>
      <c r="AZ1626" s="6">
        <v>0</v>
      </c>
      <c r="BA1626" s="6">
        <v>0</v>
      </c>
      <c r="BB1626" s="33" t="s">
        <v>2171</v>
      </c>
      <c r="BC1626" s="6">
        <v>0</v>
      </c>
      <c r="BD1626" s="6">
        <v>0</v>
      </c>
      <c r="BE1626" s="6">
        <v>0</v>
      </c>
      <c r="BF1626" s="6">
        <v>0</v>
      </c>
      <c r="BG1626" s="6">
        <v>0</v>
      </c>
      <c r="BH1626" s="6">
        <v>0</v>
      </c>
      <c r="BI1626" s="110">
        <v>0</v>
      </c>
      <c r="BJ1626" s="6">
        <v>1</v>
      </c>
      <c r="BK1626" s="6">
        <v>0</v>
      </c>
      <c r="BL1626" s="6">
        <v>0</v>
      </c>
      <c r="BM1626" s="6">
        <v>0</v>
      </c>
      <c r="BN1626" s="6">
        <v>0</v>
      </c>
      <c r="BO1626" s="6">
        <v>0</v>
      </c>
    </row>
    <row r="1627" spans="3:67" ht="20.100000000000001" customHeight="1">
      <c r="C1627" s="14">
        <v>81000320</v>
      </c>
      <c r="D1627" s="12" t="s">
        <v>2172</v>
      </c>
      <c r="E1627" s="6">
        <v>1</v>
      </c>
      <c r="F1627" s="6">
        <v>68000011</v>
      </c>
      <c r="G1627" s="6">
        <v>0</v>
      </c>
      <c r="H1627" s="6">
        <v>0</v>
      </c>
      <c r="I1627" s="6">
        <v>1</v>
      </c>
      <c r="J1627" s="6">
        <v>0</v>
      </c>
      <c r="K1627" s="11">
        <v>0</v>
      </c>
      <c r="L1627" s="6">
        <v>0</v>
      </c>
      <c r="M1627" s="6">
        <v>0</v>
      </c>
      <c r="N1627" s="6">
        <v>1</v>
      </c>
      <c r="O1627" s="6">
        <v>0</v>
      </c>
      <c r="P1627" s="6">
        <v>0</v>
      </c>
      <c r="Q1627" s="6">
        <v>0</v>
      </c>
      <c r="R1627" s="6">
        <v>0</v>
      </c>
      <c r="S1627" s="6">
        <v>0</v>
      </c>
      <c r="T1627" s="6">
        <v>1</v>
      </c>
      <c r="U1627" s="6">
        <v>2</v>
      </c>
      <c r="V1627" s="6">
        <v>0</v>
      </c>
      <c r="W1627" s="6">
        <v>0</v>
      </c>
      <c r="X1627" s="6">
        <v>0</v>
      </c>
      <c r="Y1627" s="6">
        <v>1</v>
      </c>
      <c r="Z1627" s="6">
        <v>0</v>
      </c>
      <c r="AA1627" s="6">
        <v>0</v>
      </c>
      <c r="AB1627" s="6">
        <v>0</v>
      </c>
      <c r="AC1627" s="6">
        <v>0</v>
      </c>
      <c r="AD1627" s="6">
        <v>1</v>
      </c>
      <c r="AE1627" s="6">
        <v>0</v>
      </c>
      <c r="AF1627" s="6">
        <v>0</v>
      </c>
      <c r="AG1627" s="6">
        <v>2</v>
      </c>
      <c r="AH1627" s="6">
        <v>0</v>
      </c>
      <c r="AI1627" s="6">
        <v>0</v>
      </c>
      <c r="AJ1627" s="6">
        <v>0</v>
      </c>
      <c r="AK1627" s="6">
        <v>0</v>
      </c>
      <c r="AL1627" s="6">
        <v>0</v>
      </c>
      <c r="AM1627" s="6">
        <v>0</v>
      </c>
      <c r="AN1627" s="6">
        <v>0</v>
      </c>
      <c r="AO1627" s="6">
        <v>1000</v>
      </c>
      <c r="AP1627" s="6">
        <v>0</v>
      </c>
      <c r="AQ1627" s="6">
        <v>0</v>
      </c>
      <c r="AR1627" s="6">
        <v>81000320</v>
      </c>
      <c r="AS1627" s="6" t="s">
        <v>158</v>
      </c>
      <c r="AT1627" s="7" t="s">
        <v>159</v>
      </c>
      <c r="AU1627" s="6" t="s">
        <v>941</v>
      </c>
      <c r="AV1627" s="6">
        <v>0</v>
      </c>
      <c r="AW1627" s="6">
        <v>0</v>
      </c>
      <c r="AX1627" s="7" t="s">
        <v>160</v>
      </c>
      <c r="AY1627" s="7" t="s">
        <v>158</v>
      </c>
      <c r="AZ1627" s="6">
        <v>0</v>
      </c>
      <c r="BA1627" s="6">
        <v>0</v>
      </c>
      <c r="BB1627" s="33" t="s">
        <v>2173</v>
      </c>
      <c r="BC1627" s="6">
        <v>0</v>
      </c>
      <c r="BD1627" s="6">
        <v>0</v>
      </c>
      <c r="BE1627" s="6">
        <v>0</v>
      </c>
      <c r="BF1627" s="6">
        <v>0</v>
      </c>
      <c r="BG1627" s="6">
        <v>0</v>
      </c>
      <c r="BH1627" s="6">
        <v>0</v>
      </c>
      <c r="BI1627" s="110">
        <v>0</v>
      </c>
      <c r="BJ1627" s="6">
        <v>1</v>
      </c>
      <c r="BK1627" s="6">
        <v>0</v>
      </c>
      <c r="BL1627" s="6">
        <v>0</v>
      </c>
      <c r="BM1627" s="6">
        <v>0</v>
      </c>
      <c r="BN1627" s="6">
        <v>0</v>
      </c>
      <c r="BO1627" s="6">
        <v>0</v>
      </c>
    </row>
    <row r="1628" spans="3:67" ht="19.5" customHeight="1">
      <c r="C1628" s="14">
        <v>81000330</v>
      </c>
      <c r="D1628" s="12" t="s">
        <v>2174</v>
      </c>
      <c r="E1628" s="11">
        <v>1</v>
      </c>
      <c r="F1628" s="11">
        <v>66001008</v>
      </c>
      <c r="G1628" s="6">
        <v>0</v>
      </c>
      <c r="H1628" s="13">
        <v>0</v>
      </c>
      <c r="I1628" s="11">
        <v>1</v>
      </c>
      <c r="J1628" s="11">
        <v>0</v>
      </c>
      <c r="K1628" s="11">
        <v>0</v>
      </c>
      <c r="L1628" s="14">
        <v>0</v>
      </c>
      <c r="M1628" s="14">
        <v>0</v>
      </c>
      <c r="N1628" s="14">
        <v>1</v>
      </c>
      <c r="O1628" s="14">
        <v>0</v>
      </c>
      <c r="P1628" s="14">
        <v>0</v>
      </c>
      <c r="Q1628" s="14">
        <v>0</v>
      </c>
      <c r="R1628" s="6">
        <v>0</v>
      </c>
      <c r="S1628" s="13">
        <v>0</v>
      </c>
      <c r="T1628" s="11">
        <v>1</v>
      </c>
      <c r="U1628" s="14">
        <v>2</v>
      </c>
      <c r="V1628" s="14">
        <v>0</v>
      </c>
      <c r="W1628" s="14">
        <v>0</v>
      </c>
      <c r="X1628" s="14">
        <v>0</v>
      </c>
      <c r="Y1628" s="14">
        <v>1</v>
      </c>
      <c r="Z1628" s="14">
        <v>0</v>
      </c>
      <c r="AA1628" s="14">
        <v>0</v>
      </c>
      <c r="AB1628" s="14">
        <v>0</v>
      </c>
      <c r="AC1628" s="14">
        <v>0</v>
      </c>
      <c r="AD1628" s="14">
        <v>1</v>
      </c>
      <c r="AE1628" s="14">
        <v>1</v>
      </c>
      <c r="AF1628" s="14">
        <v>3</v>
      </c>
      <c r="AG1628" s="6">
        <v>2</v>
      </c>
      <c r="AH1628" s="6">
        <v>2</v>
      </c>
      <c r="AI1628" s="6">
        <v>0</v>
      </c>
      <c r="AJ1628" s="6">
        <v>4</v>
      </c>
      <c r="AK1628" s="14">
        <v>0</v>
      </c>
      <c r="AL1628" s="14">
        <v>0</v>
      </c>
      <c r="AM1628" s="14">
        <v>0</v>
      </c>
      <c r="AN1628" s="14">
        <v>0</v>
      </c>
      <c r="AO1628" s="14">
        <v>2000</v>
      </c>
      <c r="AP1628" s="14">
        <v>0</v>
      </c>
      <c r="AQ1628" s="14">
        <v>10</v>
      </c>
      <c r="AR1628" s="6">
        <v>0</v>
      </c>
      <c r="AS1628" s="14">
        <v>92002001</v>
      </c>
      <c r="AT1628" s="15" t="s">
        <v>159</v>
      </c>
      <c r="AU1628" s="14" t="s">
        <v>790</v>
      </c>
      <c r="AV1628" s="14">
        <v>10003002</v>
      </c>
      <c r="AW1628" s="14">
        <v>21100020</v>
      </c>
      <c r="AX1628" s="12" t="s">
        <v>731</v>
      </c>
      <c r="AY1628" s="15">
        <v>0</v>
      </c>
      <c r="AZ1628" s="13">
        <v>0</v>
      </c>
      <c r="BA1628" s="13">
        <v>0</v>
      </c>
      <c r="BB1628" s="108" t="s">
        <v>2175</v>
      </c>
      <c r="BC1628" s="14">
        <v>0</v>
      </c>
      <c r="BD1628" s="11">
        <v>0</v>
      </c>
      <c r="BE1628" s="14">
        <v>0</v>
      </c>
      <c r="BF1628" s="14">
        <v>0</v>
      </c>
      <c r="BG1628" s="14">
        <v>0</v>
      </c>
      <c r="BH1628" s="14">
        <v>0</v>
      </c>
      <c r="BI1628" s="9">
        <v>0</v>
      </c>
      <c r="BJ1628" s="6">
        <v>0</v>
      </c>
      <c r="BK1628" s="6">
        <v>0</v>
      </c>
      <c r="BL1628" s="6">
        <v>0</v>
      </c>
      <c r="BM1628" s="6">
        <v>0</v>
      </c>
      <c r="BN1628" s="6">
        <v>0</v>
      </c>
      <c r="BO1628" s="6">
        <v>0</v>
      </c>
    </row>
    <row r="1629" spans="3:67" ht="20.100000000000001" customHeight="1">
      <c r="C1629" s="14">
        <v>81000340</v>
      </c>
      <c r="D1629" s="15" t="s">
        <v>2152</v>
      </c>
      <c r="E1629" s="11">
        <v>1</v>
      </c>
      <c r="F1629" s="14">
        <v>61023101</v>
      </c>
      <c r="G1629" s="14">
        <v>0</v>
      </c>
      <c r="H1629" s="13">
        <v>0</v>
      </c>
      <c r="I1629" s="11">
        <v>1</v>
      </c>
      <c r="J1629" s="11">
        <v>0</v>
      </c>
      <c r="K1629" s="11">
        <v>0</v>
      </c>
      <c r="L1629" s="14">
        <v>0</v>
      </c>
      <c r="M1629" s="14">
        <v>0</v>
      </c>
      <c r="N1629" s="14">
        <v>1</v>
      </c>
      <c r="O1629" s="14">
        <v>0</v>
      </c>
      <c r="P1629" s="14">
        <v>0</v>
      </c>
      <c r="Q1629" s="14">
        <v>0</v>
      </c>
      <c r="R1629" s="6">
        <v>0</v>
      </c>
      <c r="S1629" s="13">
        <v>0</v>
      </c>
      <c r="T1629" s="11">
        <v>1</v>
      </c>
      <c r="U1629" s="14">
        <v>2</v>
      </c>
      <c r="V1629" s="14">
        <v>0</v>
      </c>
      <c r="W1629" s="14">
        <v>0</v>
      </c>
      <c r="X1629" s="14">
        <v>0</v>
      </c>
      <c r="Y1629" s="14">
        <v>1</v>
      </c>
      <c r="Z1629" s="14">
        <v>0</v>
      </c>
      <c r="AA1629" s="14">
        <v>0</v>
      </c>
      <c r="AB1629" s="14">
        <v>0</v>
      </c>
      <c r="AC1629" s="14">
        <v>0</v>
      </c>
      <c r="AD1629" s="14">
        <v>1</v>
      </c>
      <c r="AE1629" s="14">
        <v>1</v>
      </c>
      <c r="AF1629" s="14">
        <v>3.5</v>
      </c>
      <c r="AG1629" s="6">
        <v>0</v>
      </c>
      <c r="AH1629" s="6">
        <v>0</v>
      </c>
      <c r="AI1629" s="6">
        <v>0</v>
      </c>
      <c r="AJ1629" s="6">
        <v>3</v>
      </c>
      <c r="AK1629" s="14">
        <v>0</v>
      </c>
      <c r="AL1629" s="14">
        <v>0</v>
      </c>
      <c r="AM1629" s="14">
        <v>0</v>
      </c>
      <c r="AN1629" s="14">
        <v>0</v>
      </c>
      <c r="AO1629" s="14">
        <v>2000</v>
      </c>
      <c r="AP1629" s="14">
        <v>0</v>
      </c>
      <c r="AQ1629" s="14">
        <v>0</v>
      </c>
      <c r="AR1629" s="6">
        <v>0</v>
      </c>
      <c r="AS1629" s="14">
        <v>81000130</v>
      </c>
      <c r="AT1629" s="15" t="s">
        <v>159</v>
      </c>
      <c r="AU1629" s="14" t="s">
        <v>349</v>
      </c>
      <c r="AV1629" s="14">
        <v>10000007</v>
      </c>
      <c r="AW1629" s="14">
        <v>70204001</v>
      </c>
      <c r="AX1629" s="82" t="s">
        <v>160</v>
      </c>
      <c r="AY1629" s="15">
        <v>0</v>
      </c>
      <c r="AZ1629" s="13">
        <v>0</v>
      </c>
      <c r="BA1629" s="13">
        <v>0</v>
      </c>
      <c r="BB1629" s="108" t="s">
        <v>2176</v>
      </c>
      <c r="BC1629" s="14">
        <v>0</v>
      </c>
      <c r="BD1629" s="11">
        <v>0</v>
      </c>
      <c r="BE1629" s="14">
        <v>0</v>
      </c>
      <c r="BF1629" s="14">
        <v>0</v>
      </c>
      <c r="BG1629" s="14">
        <v>0</v>
      </c>
      <c r="BH1629" s="14">
        <v>0</v>
      </c>
      <c r="BI1629" s="9">
        <v>0</v>
      </c>
      <c r="BJ1629" s="6">
        <v>1</v>
      </c>
      <c r="BK1629" s="6">
        <v>0</v>
      </c>
      <c r="BL1629" s="6">
        <v>0</v>
      </c>
      <c r="BM1629" s="6">
        <v>0</v>
      </c>
      <c r="BN1629" s="6">
        <v>0</v>
      </c>
      <c r="BO1629" s="6">
        <v>0</v>
      </c>
    </row>
    <row r="1630" spans="3:67" ht="19.5" customHeight="1">
      <c r="C1630" s="14">
        <v>81000350</v>
      </c>
      <c r="D1630" s="12" t="s">
        <v>2177</v>
      </c>
      <c r="E1630" s="11">
        <v>1</v>
      </c>
      <c r="F1630" s="11">
        <v>68000014</v>
      </c>
      <c r="G1630" s="11">
        <v>0</v>
      </c>
      <c r="H1630" s="13">
        <v>0</v>
      </c>
      <c r="I1630" s="11">
        <v>1</v>
      </c>
      <c r="J1630" s="11">
        <v>0</v>
      </c>
      <c r="K1630" s="11">
        <v>0</v>
      </c>
      <c r="L1630" s="11">
        <v>0</v>
      </c>
      <c r="M1630" s="11">
        <v>0</v>
      </c>
      <c r="N1630" s="11">
        <v>1</v>
      </c>
      <c r="O1630" s="11">
        <v>0</v>
      </c>
      <c r="P1630" s="11">
        <v>0</v>
      </c>
      <c r="Q1630" s="11">
        <v>0</v>
      </c>
      <c r="R1630" s="6">
        <v>0</v>
      </c>
      <c r="S1630" s="11">
        <v>0</v>
      </c>
      <c r="T1630" s="11">
        <v>1</v>
      </c>
      <c r="U1630" s="11">
        <v>2</v>
      </c>
      <c r="V1630" s="11">
        <v>0</v>
      </c>
      <c r="W1630" s="14">
        <v>0</v>
      </c>
      <c r="X1630" s="14">
        <v>0</v>
      </c>
      <c r="Y1630" s="11">
        <v>1</v>
      </c>
      <c r="Z1630" s="11">
        <v>0</v>
      </c>
      <c r="AA1630" s="11">
        <v>0</v>
      </c>
      <c r="AB1630" s="11">
        <v>0</v>
      </c>
      <c r="AC1630" s="11">
        <v>0</v>
      </c>
      <c r="AD1630" s="11">
        <v>1</v>
      </c>
      <c r="AE1630" s="11">
        <v>1</v>
      </c>
      <c r="AF1630" s="11">
        <v>0</v>
      </c>
      <c r="AG1630" s="6">
        <v>7</v>
      </c>
      <c r="AH1630" s="6">
        <v>0</v>
      </c>
      <c r="AI1630" s="6">
        <v>0</v>
      </c>
      <c r="AJ1630" s="6">
        <v>15</v>
      </c>
      <c r="AK1630" s="11">
        <v>0</v>
      </c>
      <c r="AL1630" s="11">
        <v>0</v>
      </c>
      <c r="AM1630" s="11">
        <v>0</v>
      </c>
      <c r="AN1630" s="11">
        <v>0</v>
      </c>
      <c r="AO1630" s="11">
        <v>3000</v>
      </c>
      <c r="AP1630" s="11">
        <v>0</v>
      </c>
      <c r="AQ1630" s="11">
        <v>0</v>
      </c>
      <c r="AR1630" s="6">
        <v>0</v>
      </c>
      <c r="AS1630" s="14">
        <v>81000130</v>
      </c>
      <c r="AT1630" s="15" t="s">
        <v>159</v>
      </c>
      <c r="AU1630" s="11" t="s">
        <v>349</v>
      </c>
      <c r="AV1630" s="14">
        <v>10000007</v>
      </c>
      <c r="AW1630" s="14">
        <v>21101050</v>
      </c>
      <c r="AX1630" s="12" t="s">
        <v>2166</v>
      </c>
      <c r="AY1630" s="11">
        <v>0</v>
      </c>
      <c r="AZ1630" s="13">
        <v>0</v>
      </c>
      <c r="BA1630" s="13">
        <v>0</v>
      </c>
      <c r="BB1630" s="108" t="s">
        <v>2178</v>
      </c>
      <c r="BC1630" s="11">
        <v>0</v>
      </c>
      <c r="BD1630" s="11">
        <v>0</v>
      </c>
      <c r="BE1630" s="11">
        <v>0</v>
      </c>
      <c r="BF1630" s="11">
        <v>0</v>
      </c>
      <c r="BG1630" s="11">
        <v>0</v>
      </c>
      <c r="BH1630" s="11">
        <v>0</v>
      </c>
      <c r="BI1630" s="9">
        <v>0</v>
      </c>
      <c r="BJ1630" s="6">
        <v>0</v>
      </c>
      <c r="BK1630" s="6">
        <v>0</v>
      </c>
      <c r="BL1630" s="6">
        <v>0</v>
      </c>
      <c r="BM1630" s="6">
        <v>0</v>
      </c>
      <c r="BN1630" s="6">
        <v>0</v>
      </c>
      <c r="BO1630" s="6">
        <v>0</v>
      </c>
    </row>
    <row r="1631" spans="3:67" ht="19.5" customHeight="1">
      <c r="C1631" s="14">
        <v>81000360</v>
      </c>
      <c r="D1631" s="111" t="s">
        <v>2179</v>
      </c>
      <c r="E1631" s="112">
        <v>1</v>
      </c>
      <c r="F1631" s="6">
        <v>68000006</v>
      </c>
      <c r="G1631" s="11">
        <v>0</v>
      </c>
      <c r="H1631" s="114">
        <v>0</v>
      </c>
      <c r="I1631" s="112">
        <v>1</v>
      </c>
      <c r="J1631" s="112">
        <v>0</v>
      </c>
      <c r="K1631" s="112">
        <v>0</v>
      </c>
      <c r="L1631" s="116">
        <v>0</v>
      </c>
      <c r="M1631" s="116">
        <v>0</v>
      </c>
      <c r="N1631" s="116">
        <v>1</v>
      </c>
      <c r="O1631" s="116">
        <v>0</v>
      </c>
      <c r="P1631" s="116">
        <v>0</v>
      </c>
      <c r="Q1631" s="116">
        <v>0</v>
      </c>
      <c r="R1631" s="118">
        <v>0</v>
      </c>
      <c r="S1631" s="114">
        <v>0</v>
      </c>
      <c r="T1631" s="112">
        <v>1</v>
      </c>
      <c r="U1631" s="116">
        <v>2</v>
      </c>
      <c r="V1631" s="116">
        <v>0</v>
      </c>
      <c r="W1631" s="116">
        <v>0</v>
      </c>
      <c r="X1631" s="112">
        <v>0</v>
      </c>
      <c r="Y1631" s="116">
        <v>1</v>
      </c>
      <c r="Z1631" s="116">
        <v>0</v>
      </c>
      <c r="AA1631" s="116">
        <v>0</v>
      </c>
      <c r="AB1631" s="116">
        <v>0</v>
      </c>
      <c r="AC1631" s="116">
        <v>0</v>
      </c>
      <c r="AD1631" s="116">
        <v>1</v>
      </c>
      <c r="AE1631" s="116">
        <v>1</v>
      </c>
      <c r="AF1631" s="116">
        <v>4</v>
      </c>
      <c r="AG1631" s="118">
        <v>2</v>
      </c>
      <c r="AH1631" s="118">
        <v>1</v>
      </c>
      <c r="AI1631" s="118">
        <v>0</v>
      </c>
      <c r="AJ1631" s="118">
        <v>7</v>
      </c>
      <c r="AK1631" s="116">
        <v>0</v>
      </c>
      <c r="AL1631" s="116">
        <v>0</v>
      </c>
      <c r="AM1631" s="116">
        <v>0</v>
      </c>
      <c r="AN1631" s="116">
        <v>0</v>
      </c>
      <c r="AO1631" s="116">
        <v>2000</v>
      </c>
      <c r="AP1631" s="116">
        <v>0</v>
      </c>
      <c r="AQ1631" s="116">
        <v>0</v>
      </c>
      <c r="AR1631" s="118">
        <v>0</v>
      </c>
      <c r="AS1631" s="116"/>
      <c r="AT1631" s="15" t="s">
        <v>159</v>
      </c>
      <c r="AU1631" s="116" t="s">
        <v>730</v>
      </c>
      <c r="AV1631" s="116">
        <v>10000006</v>
      </c>
      <c r="AW1631" s="116">
        <v>21101022</v>
      </c>
      <c r="AX1631" s="120" t="s">
        <v>2180</v>
      </c>
      <c r="AY1631" s="111">
        <v>0</v>
      </c>
      <c r="AZ1631" s="114">
        <v>0</v>
      </c>
      <c r="BA1631" s="114">
        <v>0</v>
      </c>
      <c r="BB1631" s="121" t="str">
        <f>"立即将附近玩家全部拉到当前位置"</f>
        <v>立即将附近玩家全部拉到当前位置</v>
      </c>
      <c r="BC1631" s="116">
        <v>0</v>
      </c>
      <c r="BD1631" s="112">
        <v>0</v>
      </c>
      <c r="BE1631" s="116">
        <v>0</v>
      </c>
      <c r="BF1631" s="116">
        <v>0</v>
      </c>
      <c r="BG1631" s="116">
        <v>0</v>
      </c>
      <c r="BH1631" s="116">
        <v>0</v>
      </c>
      <c r="BI1631" s="122">
        <v>0</v>
      </c>
      <c r="BJ1631" s="118">
        <v>0</v>
      </c>
      <c r="BK1631" s="118">
        <v>0</v>
      </c>
      <c r="BL1631" s="118">
        <v>0</v>
      </c>
      <c r="BM1631" s="118">
        <v>0</v>
      </c>
      <c r="BN1631" s="118">
        <v>0</v>
      </c>
      <c r="BO1631" s="118">
        <v>0</v>
      </c>
    </row>
    <row r="1632" spans="3:67" ht="19.5" customHeight="1">
      <c r="C1632" s="14">
        <v>81000370</v>
      </c>
      <c r="D1632" s="15" t="s">
        <v>2181</v>
      </c>
      <c r="E1632" s="11">
        <v>1</v>
      </c>
      <c r="F1632" s="14">
        <v>68000007</v>
      </c>
      <c r="G1632" s="14">
        <v>0</v>
      </c>
      <c r="H1632" s="13">
        <v>0</v>
      </c>
      <c r="I1632" s="11">
        <v>1</v>
      </c>
      <c r="J1632" s="11">
        <v>0</v>
      </c>
      <c r="K1632" s="11">
        <v>0</v>
      </c>
      <c r="L1632" s="14">
        <v>0</v>
      </c>
      <c r="M1632" s="14">
        <v>0</v>
      </c>
      <c r="N1632" s="14">
        <v>1</v>
      </c>
      <c r="O1632" s="14">
        <v>0</v>
      </c>
      <c r="P1632" s="14">
        <v>0</v>
      </c>
      <c r="Q1632" s="14">
        <v>0</v>
      </c>
      <c r="R1632" s="6">
        <v>0</v>
      </c>
      <c r="S1632" s="13">
        <v>0</v>
      </c>
      <c r="T1632" s="11">
        <v>1</v>
      </c>
      <c r="U1632" s="14">
        <v>2</v>
      </c>
      <c r="V1632" s="14">
        <v>0</v>
      </c>
      <c r="W1632" s="14">
        <v>0</v>
      </c>
      <c r="X1632" s="14">
        <v>0</v>
      </c>
      <c r="Y1632" s="14">
        <v>1</v>
      </c>
      <c r="Z1632" s="14">
        <v>0</v>
      </c>
      <c r="AA1632" s="14">
        <v>0</v>
      </c>
      <c r="AB1632" s="14">
        <v>0</v>
      </c>
      <c r="AC1632" s="14">
        <v>0</v>
      </c>
      <c r="AD1632" s="14">
        <v>1</v>
      </c>
      <c r="AE1632" s="14">
        <v>1</v>
      </c>
      <c r="AF1632" s="14">
        <v>3</v>
      </c>
      <c r="AG1632" s="6">
        <v>2</v>
      </c>
      <c r="AH1632" s="6">
        <v>1</v>
      </c>
      <c r="AI1632" s="6">
        <v>0</v>
      </c>
      <c r="AJ1632" s="6">
        <v>4</v>
      </c>
      <c r="AK1632" s="14">
        <v>0</v>
      </c>
      <c r="AL1632" s="14">
        <v>0</v>
      </c>
      <c r="AM1632" s="14">
        <v>0</v>
      </c>
      <c r="AN1632" s="14">
        <v>0</v>
      </c>
      <c r="AO1632" s="14">
        <v>30000</v>
      </c>
      <c r="AP1632" s="14">
        <v>0</v>
      </c>
      <c r="AQ1632" s="14">
        <v>0</v>
      </c>
      <c r="AR1632" s="6">
        <v>0</v>
      </c>
      <c r="AS1632" s="185">
        <v>81000370</v>
      </c>
      <c r="AT1632" s="15" t="s">
        <v>159</v>
      </c>
      <c r="AU1632" s="14" t="s">
        <v>349</v>
      </c>
      <c r="AV1632" s="14">
        <v>10003002</v>
      </c>
      <c r="AW1632" s="14">
        <v>21100060</v>
      </c>
      <c r="AX1632" s="15" t="s">
        <v>160</v>
      </c>
      <c r="AY1632" s="15">
        <v>0</v>
      </c>
      <c r="AZ1632" s="13">
        <v>0</v>
      </c>
      <c r="BA1632" s="13">
        <v>0</v>
      </c>
      <c r="BB1632" s="108" t="s">
        <v>2182</v>
      </c>
      <c r="BC1632" s="14">
        <v>0</v>
      </c>
      <c r="BD1632" s="11">
        <v>0</v>
      </c>
      <c r="BE1632" s="14">
        <v>0</v>
      </c>
      <c r="BF1632" s="14">
        <v>0</v>
      </c>
      <c r="BG1632" s="14">
        <v>0</v>
      </c>
      <c r="BH1632" s="14">
        <v>0</v>
      </c>
      <c r="BI1632" s="9">
        <v>0</v>
      </c>
      <c r="BJ1632" s="6">
        <v>0</v>
      </c>
      <c r="BK1632" s="6">
        <v>0</v>
      </c>
      <c r="BL1632" s="6">
        <v>0</v>
      </c>
      <c r="BM1632" s="6">
        <v>0</v>
      </c>
      <c r="BN1632" s="6">
        <v>0</v>
      </c>
      <c r="BO1632" s="6">
        <v>0</v>
      </c>
    </row>
    <row r="1633" spans="3:67" ht="20.100000000000001" customHeight="1">
      <c r="C1633" s="14">
        <v>67000262</v>
      </c>
      <c r="D1633" s="12" t="s">
        <v>2183</v>
      </c>
      <c r="E1633" s="11">
        <v>1</v>
      </c>
      <c r="F1633" s="11">
        <v>90002001</v>
      </c>
      <c r="G1633" s="11">
        <v>0</v>
      </c>
      <c r="H1633" s="13">
        <v>0</v>
      </c>
      <c r="I1633" s="14">
        <v>1</v>
      </c>
      <c r="J1633" s="14">
        <v>0</v>
      </c>
      <c r="K1633" s="14">
        <v>0</v>
      </c>
      <c r="L1633" s="11">
        <v>0</v>
      </c>
      <c r="M1633" s="11">
        <v>0</v>
      </c>
      <c r="N1633" s="11">
        <v>1</v>
      </c>
      <c r="O1633" s="11">
        <v>1</v>
      </c>
      <c r="P1633" s="11">
        <v>0.1</v>
      </c>
      <c r="Q1633" s="11">
        <v>0</v>
      </c>
      <c r="R1633" s="6">
        <v>0</v>
      </c>
      <c r="S1633" s="11">
        <v>0</v>
      </c>
      <c r="T1633" s="11">
        <v>1</v>
      </c>
      <c r="U1633" s="11">
        <v>2</v>
      </c>
      <c r="V1633" s="11">
        <v>0</v>
      </c>
      <c r="W1633" s="11">
        <v>0</v>
      </c>
      <c r="X1633" s="11">
        <v>0</v>
      </c>
      <c r="Y1633" s="11">
        <v>0</v>
      </c>
      <c r="Z1633" s="11">
        <v>0</v>
      </c>
      <c r="AA1633" s="11">
        <v>0</v>
      </c>
      <c r="AB1633" s="11">
        <v>0</v>
      </c>
      <c r="AC1633" s="11">
        <v>0</v>
      </c>
      <c r="AD1633" s="11">
        <v>3</v>
      </c>
      <c r="AE1633" s="11">
        <v>2</v>
      </c>
      <c r="AF1633" s="11" t="s">
        <v>167</v>
      </c>
      <c r="AG1633" s="6">
        <v>0</v>
      </c>
      <c r="AH1633" s="6">
        <v>0</v>
      </c>
      <c r="AI1633" s="6">
        <v>0</v>
      </c>
      <c r="AJ1633" s="6">
        <v>1.5</v>
      </c>
      <c r="AK1633" s="11">
        <v>0</v>
      </c>
      <c r="AL1633" s="11">
        <v>0</v>
      </c>
      <c r="AM1633" s="11">
        <v>0</v>
      </c>
      <c r="AN1633" s="11">
        <v>1</v>
      </c>
      <c r="AO1633" s="11">
        <v>3000</v>
      </c>
      <c r="AP1633" s="11">
        <v>0.5</v>
      </c>
      <c r="AQ1633" s="11">
        <v>0</v>
      </c>
      <c r="AR1633" s="6">
        <v>93000201</v>
      </c>
      <c r="AS1633" s="11" t="s">
        <v>158</v>
      </c>
      <c r="AT1633" s="12" t="s">
        <v>159</v>
      </c>
      <c r="AU1633" s="11">
        <v>0</v>
      </c>
      <c r="AV1633" s="14">
        <v>0</v>
      </c>
      <c r="AW1633" s="14">
        <v>0</v>
      </c>
      <c r="AX1633" s="12" t="s">
        <v>2184</v>
      </c>
      <c r="AY1633" s="11">
        <v>0</v>
      </c>
      <c r="AZ1633" s="13">
        <v>0</v>
      </c>
      <c r="BA1633" s="13">
        <v>1</v>
      </c>
      <c r="BB1633" s="37" t="s">
        <v>2185</v>
      </c>
      <c r="BC1633" s="11">
        <v>0</v>
      </c>
      <c r="BD1633" s="11">
        <v>0</v>
      </c>
      <c r="BE1633" s="11">
        <v>0</v>
      </c>
      <c r="BF1633" s="11">
        <v>0</v>
      </c>
      <c r="BG1633" s="11">
        <v>0</v>
      </c>
      <c r="BH1633" s="11">
        <v>0</v>
      </c>
      <c r="BI1633" s="11">
        <v>0</v>
      </c>
      <c r="BJ1633" s="6">
        <v>0</v>
      </c>
      <c r="BK1633" s="6">
        <v>0</v>
      </c>
      <c r="BL1633" s="6">
        <v>0</v>
      </c>
      <c r="BM1633" s="6">
        <v>0</v>
      </c>
      <c r="BN1633" s="6">
        <v>0</v>
      </c>
      <c r="BO1633" s="6">
        <v>0</v>
      </c>
    </row>
    <row r="1634" spans="3:67" ht="20.100000000000001" customHeight="1">
      <c r="C1634" s="14">
        <v>67000263</v>
      </c>
      <c r="D1634" s="12" t="s">
        <v>2186</v>
      </c>
      <c r="E1634" s="11">
        <v>1</v>
      </c>
      <c r="F1634" s="11">
        <v>90002001</v>
      </c>
      <c r="G1634" s="11">
        <v>0</v>
      </c>
      <c r="H1634" s="13">
        <v>0</v>
      </c>
      <c r="I1634" s="14">
        <v>1</v>
      </c>
      <c r="J1634" s="14">
        <v>0</v>
      </c>
      <c r="K1634" s="14">
        <v>0</v>
      </c>
      <c r="L1634" s="11">
        <v>0</v>
      </c>
      <c r="M1634" s="11">
        <v>0</v>
      </c>
      <c r="N1634" s="11">
        <v>1</v>
      </c>
      <c r="O1634" s="11">
        <v>1</v>
      </c>
      <c r="P1634" s="11">
        <v>0.1</v>
      </c>
      <c r="Q1634" s="11">
        <v>0</v>
      </c>
      <c r="R1634" s="6">
        <v>0</v>
      </c>
      <c r="S1634" s="11">
        <v>0</v>
      </c>
      <c r="T1634" s="11">
        <v>1</v>
      </c>
      <c r="U1634" s="11">
        <v>2</v>
      </c>
      <c r="V1634" s="11">
        <v>0</v>
      </c>
      <c r="W1634" s="11">
        <v>0</v>
      </c>
      <c r="X1634" s="11">
        <v>0</v>
      </c>
      <c r="Y1634" s="11">
        <v>0</v>
      </c>
      <c r="Z1634" s="11">
        <v>0</v>
      </c>
      <c r="AA1634" s="11">
        <v>0</v>
      </c>
      <c r="AB1634" s="11">
        <v>0</v>
      </c>
      <c r="AC1634" s="11">
        <v>0</v>
      </c>
      <c r="AD1634" s="11">
        <v>3</v>
      </c>
      <c r="AE1634" s="11">
        <v>2</v>
      </c>
      <c r="AF1634" s="11" t="s">
        <v>167</v>
      </c>
      <c r="AG1634" s="6">
        <v>1</v>
      </c>
      <c r="AH1634" s="6">
        <v>0</v>
      </c>
      <c r="AI1634" s="6">
        <v>0</v>
      </c>
      <c r="AJ1634" s="6">
        <v>1.5</v>
      </c>
      <c r="AK1634" s="11">
        <v>0</v>
      </c>
      <c r="AL1634" s="11">
        <v>0</v>
      </c>
      <c r="AM1634" s="11">
        <v>0</v>
      </c>
      <c r="AN1634" s="11">
        <v>1</v>
      </c>
      <c r="AO1634" s="11">
        <v>3000</v>
      </c>
      <c r="AP1634" s="11">
        <v>0.5</v>
      </c>
      <c r="AQ1634" s="11">
        <v>0</v>
      </c>
      <c r="AR1634" s="6">
        <v>0</v>
      </c>
      <c r="AS1634" s="11" t="s">
        <v>2187</v>
      </c>
      <c r="AT1634" s="12" t="s">
        <v>214</v>
      </c>
      <c r="AU1634" s="11">
        <v>0</v>
      </c>
      <c r="AV1634" s="14">
        <v>0</v>
      </c>
      <c r="AW1634" s="14">
        <v>0</v>
      </c>
      <c r="AX1634" s="12" t="s">
        <v>160</v>
      </c>
      <c r="AY1634" s="11">
        <v>0</v>
      </c>
      <c r="AZ1634" s="13">
        <v>0</v>
      </c>
      <c r="BA1634" s="13">
        <v>1</v>
      </c>
      <c r="BB1634" s="37" t="s">
        <v>2188</v>
      </c>
      <c r="BC1634" s="11">
        <v>0</v>
      </c>
      <c r="BD1634" s="11">
        <v>0</v>
      </c>
      <c r="BE1634" s="11">
        <v>0</v>
      </c>
      <c r="BF1634" s="11">
        <v>0</v>
      </c>
      <c r="BG1634" s="11">
        <v>0</v>
      </c>
      <c r="BH1634" s="11">
        <v>0</v>
      </c>
      <c r="BI1634" s="11">
        <v>0</v>
      </c>
      <c r="BJ1634" s="6">
        <v>0</v>
      </c>
      <c r="BK1634" s="6">
        <v>0</v>
      </c>
      <c r="BL1634" s="6">
        <v>0</v>
      </c>
      <c r="BM1634" s="6">
        <v>0</v>
      </c>
      <c r="BN1634" s="6">
        <v>0</v>
      </c>
      <c r="BO1634" s="6">
        <v>0</v>
      </c>
    </row>
    <row r="1635" spans="3:67" ht="20.100000000000001" customHeight="1">
      <c r="C1635" s="14">
        <v>67000264</v>
      </c>
      <c r="D1635" s="54" t="s">
        <v>2189</v>
      </c>
      <c r="E1635" s="11">
        <v>1</v>
      </c>
      <c r="F1635" s="11">
        <v>90002001</v>
      </c>
      <c r="G1635" s="55">
        <v>0</v>
      </c>
      <c r="H1635" s="13">
        <v>0</v>
      </c>
      <c r="I1635" s="14">
        <v>1</v>
      </c>
      <c r="J1635" s="14">
        <v>0</v>
      </c>
      <c r="K1635" s="14">
        <v>0</v>
      </c>
      <c r="L1635" s="55">
        <v>0</v>
      </c>
      <c r="M1635" s="55">
        <v>0</v>
      </c>
      <c r="N1635" s="55">
        <v>1</v>
      </c>
      <c r="O1635" s="11">
        <v>1</v>
      </c>
      <c r="P1635" s="11">
        <v>0.1</v>
      </c>
      <c r="Q1635" s="55">
        <v>0</v>
      </c>
      <c r="R1635" s="6">
        <v>0</v>
      </c>
      <c r="S1635" s="55">
        <v>0</v>
      </c>
      <c r="T1635" s="11">
        <v>1</v>
      </c>
      <c r="U1635" s="55">
        <v>2</v>
      </c>
      <c r="V1635" s="55">
        <v>0</v>
      </c>
      <c r="W1635" s="55">
        <v>1.5</v>
      </c>
      <c r="X1635" s="11">
        <v>0</v>
      </c>
      <c r="Y1635" s="55">
        <v>0</v>
      </c>
      <c r="Z1635" s="55">
        <v>0</v>
      </c>
      <c r="AA1635" s="55">
        <v>0</v>
      </c>
      <c r="AB1635" s="55">
        <v>0</v>
      </c>
      <c r="AC1635" s="55">
        <v>0</v>
      </c>
      <c r="AD1635" s="55">
        <v>10</v>
      </c>
      <c r="AE1635" s="55">
        <v>2</v>
      </c>
      <c r="AF1635" s="55" t="s">
        <v>973</v>
      </c>
      <c r="AG1635" s="62">
        <v>0</v>
      </c>
      <c r="AH1635" s="6">
        <v>0</v>
      </c>
      <c r="AI1635" s="6">
        <v>0</v>
      </c>
      <c r="AJ1635" s="62">
        <v>1.5</v>
      </c>
      <c r="AK1635" s="55">
        <v>0</v>
      </c>
      <c r="AL1635" s="55">
        <v>0</v>
      </c>
      <c r="AM1635" s="55">
        <v>0</v>
      </c>
      <c r="AN1635" s="55">
        <v>2</v>
      </c>
      <c r="AO1635" s="55">
        <v>3000</v>
      </c>
      <c r="AP1635" s="55">
        <v>0.5</v>
      </c>
      <c r="AQ1635" s="55">
        <v>0</v>
      </c>
      <c r="AR1635" s="6">
        <v>0</v>
      </c>
      <c r="AS1635" s="55" t="s">
        <v>158</v>
      </c>
      <c r="AT1635" s="54" t="s">
        <v>214</v>
      </c>
      <c r="AU1635" s="11">
        <v>0</v>
      </c>
      <c r="AV1635" s="66">
        <v>10000007</v>
      </c>
      <c r="AW1635" s="14">
        <v>23000010</v>
      </c>
      <c r="AX1635" s="54" t="s">
        <v>160</v>
      </c>
      <c r="AY1635" s="55">
        <v>0</v>
      </c>
      <c r="AZ1635" s="73">
        <v>0</v>
      </c>
      <c r="BA1635" s="13">
        <v>1</v>
      </c>
      <c r="BB1635" s="74" t="s">
        <v>2190</v>
      </c>
      <c r="BC1635" s="55">
        <v>0</v>
      </c>
      <c r="BD1635" s="11">
        <v>0</v>
      </c>
      <c r="BE1635" s="55">
        <v>0</v>
      </c>
      <c r="BF1635" s="55">
        <v>0</v>
      </c>
      <c r="BG1635" s="55">
        <v>0</v>
      </c>
      <c r="BH1635" s="55">
        <v>0</v>
      </c>
      <c r="BI1635" s="11">
        <v>0</v>
      </c>
      <c r="BJ1635" s="6">
        <v>0</v>
      </c>
      <c r="BK1635" s="6">
        <v>0</v>
      </c>
      <c r="BL1635" s="6">
        <v>0</v>
      </c>
      <c r="BM1635" s="6">
        <v>0</v>
      </c>
      <c r="BN1635" s="6">
        <v>0</v>
      </c>
      <c r="BO1635" s="6">
        <v>0</v>
      </c>
    </row>
    <row r="1636" spans="3:67" ht="20.100000000000001" customHeight="1">
      <c r="C1636" s="14">
        <v>67000265</v>
      </c>
      <c r="D1636" s="12" t="s">
        <v>2191</v>
      </c>
      <c r="E1636" s="11">
        <v>1</v>
      </c>
      <c r="F1636" s="11">
        <v>90002001</v>
      </c>
      <c r="G1636" s="11">
        <v>0</v>
      </c>
      <c r="H1636" s="13">
        <v>0</v>
      </c>
      <c r="I1636" s="14">
        <v>1</v>
      </c>
      <c r="J1636" s="14">
        <v>0</v>
      </c>
      <c r="K1636" s="14">
        <v>0</v>
      </c>
      <c r="L1636" s="11">
        <v>0</v>
      </c>
      <c r="M1636" s="11">
        <v>0</v>
      </c>
      <c r="N1636" s="11">
        <v>1</v>
      </c>
      <c r="O1636" s="11">
        <v>2</v>
      </c>
      <c r="P1636" s="11">
        <v>1</v>
      </c>
      <c r="Q1636" s="11">
        <v>0</v>
      </c>
      <c r="R1636" s="6">
        <v>0</v>
      </c>
      <c r="S1636" s="11">
        <v>0</v>
      </c>
      <c r="T1636" s="11">
        <v>1</v>
      </c>
      <c r="U1636" s="11">
        <v>2</v>
      </c>
      <c r="V1636" s="11">
        <v>0</v>
      </c>
      <c r="W1636" s="11">
        <v>0</v>
      </c>
      <c r="X1636" s="11">
        <v>0</v>
      </c>
      <c r="Y1636" s="11">
        <v>0</v>
      </c>
      <c r="Z1636" s="11">
        <v>0</v>
      </c>
      <c r="AA1636" s="11">
        <v>0</v>
      </c>
      <c r="AB1636" s="11">
        <v>0</v>
      </c>
      <c r="AC1636" s="11">
        <v>0</v>
      </c>
      <c r="AD1636" s="11">
        <v>30</v>
      </c>
      <c r="AE1636" s="11">
        <v>2</v>
      </c>
      <c r="AF1636" s="11" t="s">
        <v>167</v>
      </c>
      <c r="AG1636" s="6">
        <v>0</v>
      </c>
      <c r="AH1636" s="6">
        <v>0</v>
      </c>
      <c r="AI1636" s="6">
        <v>0</v>
      </c>
      <c r="AJ1636" s="6">
        <v>1.5</v>
      </c>
      <c r="AK1636" s="11">
        <v>0</v>
      </c>
      <c r="AL1636" s="11">
        <v>0</v>
      </c>
      <c r="AM1636" s="11">
        <v>0</v>
      </c>
      <c r="AN1636" s="11">
        <v>1</v>
      </c>
      <c r="AO1636" s="11">
        <v>3000</v>
      </c>
      <c r="AP1636" s="11">
        <v>0.5</v>
      </c>
      <c r="AQ1636" s="11">
        <v>0</v>
      </c>
      <c r="AR1636" s="6">
        <v>93000203</v>
      </c>
      <c r="AS1636" s="11" t="s">
        <v>158</v>
      </c>
      <c r="AT1636" s="12" t="s">
        <v>159</v>
      </c>
      <c r="AU1636" s="11">
        <v>0</v>
      </c>
      <c r="AV1636" s="14">
        <v>0</v>
      </c>
      <c r="AW1636" s="14">
        <v>0</v>
      </c>
      <c r="AX1636" s="12" t="s">
        <v>2184</v>
      </c>
      <c r="AY1636" s="11">
        <v>0</v>
      </c>
      <c r="AZ1636" s="13">
        <v>0</v>
      </c>
      <c r="BA1636" s="13">
        <v>1</v>
      </c>
      <c r="BB1636" s="37" t="s">
        <v>2192</v>
      </c>
      <c r="BC1636" s="11">
        <v>0</v>
      </c>
      <c r="BD1636" s="11">
        <v>0</v>
      </c>
      <c r="BE1636" s="11">
        <v>0</v>
      </c>
      <c r="BF1636" s="11">
        <v>0</v>
      </c>
      <c r="BG1636" s="11">
        <v>0</v>
      </c>
      <c r="BH1636" s="11">
        <v>0</v>
      </c>
      <c r="BI1636" s="11">
        <v>0</v>
      </c>
      <c r="BJ1636" s="6">
        <v>0</v>
      </c>
      <c r="BK1636" s="6">
        <v>0</v>
      </c>
      <c r="BL1636" s="6">
        <v>0</v>
      </c>
      <c r="BM1636" s="6">
        <v>0</v>
      </c>
      <c r="BN1636" s="6">
        <v>0</v>
      </c>
      <c r="BO1636" s="6">
        <v>0</v>
      </c>
    </row>
    <row r="1637" spans="3:67" ht="20.100000000000001" customHeight="1">
      <c r="C1637" s="14">
        <v>67000266</v>
      </c>
      <c r="D1637" s="12" t="s">
        <v>2193</v>
      </c>
      <c r="E1637" s="11">
        <v>1</v>
      </c>
      <c r="F1637" s="11">
        <v>90002001</v>
      </c>
      <c r="G1637" s="11">
        <v>0</v>
      </c>
      <c r="H1637" s="13">
        <v>0</v>
      </c>
      <c r="I1637" s="14">
        <v>1</v>
      </c>
      <c r="J1637" s="14">
        <v>0</v>
      </c>
      <c r="K1637" s="14">
        <v>0</v>
      </c>
      <c r="L1637" s="11">
        <v>0</v>
      </c>
      <c r="M1637" s="11">
        <v>0</v>
      </c>
      <c r="N1637" s="11">
        <v>1</v>
      </c>
      <c r="O1637" s="11">
        <v>1</v>
      </c>
      <c r="P1637" s="11">
        <v>0.1</v>
      </c>
      <c r="Q1637" s="11">
        <v>0</v>
      </c>
      <c r="R1637" s="6">
        <v>0</v>
      </c>
      <c r="S1637" s="11">
        <v>0</v>
      </c>
      <c r="T1637" s="11">
        <v>1</v>
      </c>
      <c r="U1637" s="11">
        <v>2</v>
      </c>
      <c r="V1637" s="11">
        <v>0</v>
      </c>
      <c r="W1637" s="11">
        <v>1.5</v>
      </c>
      <c r="X1637" s="11">
        <v>0</v>
      </c>
      <c r="Y1637" s="11">
        <v>0</v>
      </c>
      <c r="Z1637" s="11">
        <v>0</v>
      </c>
      <c r="AA1637" s="11">
        <v>0</v>
      </c>
      <c r="AB1637" s="11">
        <v>0</v>
      </c>
      <c r="AC1637" s="11">
        <v>0</v>
      </c>
      <c r="AD1637" s="11">
        <v>3</v>
      </c>
      <c r="AE1637" s="11">
        <v>2</v>
      </c>
      <c r="AF1637" s="11" t="s">
        <v>167</v>
      </c>
      <c r="AG1637" s="6">
        <v>7</v>
      </c>
      <c r="AH1637" s="6">
        <v>0</v>
      </c>
      <c r="AI1637" s="6">
        <v>0</v>
      </c>
      <c r="AJ1637" s="6">
        <v>1.5</v>
      </c>
      <c r="AK1637" s="11">
        <v>0</v>
      </c>
      <c r="AL1637" s="11">
        <v>0</v>
      </c>
      <c r="AM1637" s="11">
        <v>0</v>
      </c>
      <c r="AN1637" s="11">
        <v>1</v>
      </c>
      <c r="AO1637" s="11">
        <v>3000</v>
      </c>
      <c r="AP1637" s="11">
        <v>0.5</v>
      </c>
      <c r="AQ1637" s="11">
        <v>0</v>
      </c>
      <c r="AR1637" s="6">
        <v>0</v>
      </c>
      <c r="AS1637" s="11" t="s">
        <v>737</v>
      </c>
      <c r="AT1637" s="12" t="s">
        <v>214</v>
      </c>
      <c r="AU1637" s="11">
        <v>0</v>
      </c>
      <c r="AV1637" s="14">
        <v>0</v>
      </c>
      <c r="AW1637" s="14">
        <v>0</v>
      </c>
      <c r="AX1637" s="12" t="s">
        <v>160</v>
      </c>
      <c r="AY1637" s="11">
        <v>0</v>
      </c>
      <c r="AZ1637" s="13">
        <v>0</v>
      </c>
      <c r="BA1637" s="13">
        <v>1</v>
      </c>
      <c r="BB1637" s="37" t="s">
        <v>2194</v>
      </c>
      <c r="BC1637" s="11">
        <v>0</v>
      </c>
      <c r="BD1637" s="11">
        <v>0</v>
      </c>
      <c r="BE1637" s="11">
        <v>0</v>
      </c>
      <c r="BF1637" s="11">
        <v>0</v>
      </c>
      <c r="BG1637" s="11">
        <v>0</v>
      </c>
      <c r="BH1637" s="11">
        <v>0</v>
      </c>
      <c r="BI1637" s="11">
        <v>0</v>
      </c>
      <c r="BJ1637" s="6">
        <v>0</v>
      </c>
      <c r="BK1637" s="6">
        <v>0</v>
      </c>
      <c r="BL1637" s="6">
        <v>0</v>
      </c>
      <c r="BM1637" s="6">
        <v>0</v>
      </c>
      <c r="BN1637" s="6">
        <v>0</v>
      </c>
      <c r="BO1637" s="6">
        <v>0</v>
      </c>
    </row>
    <row r="1638" spans="3:67" ht="20.100000000000001" customHeight="1">
      <c r="C1638" s="14">
        <v>67000267</v>
      </c>
      <c r="D1638" s="54" t="s">
        <v>2195</v>
      </c>
      <c r="E1638" s="11">
        <v>1</v>
      </c>
      <c r="F1638" s="11">
        <v>90002001</v>
      </c>
      <c r="G1638" s="55">
        <v>0</v>
      </c>
      <c r="H1638" s="13">
        <v>0</v>
      </c>
      <c r="I1638" s="14">
        <v>1</v>
      </c>
      <c r="J1638" s="14">
        <v>0</v>
      </c>
      <c r="K1638" s="14">
        <v>0</v>
      </c>
      <c r="L1638" s="55">
        <v>0</v>
      </c>
      <c r="M1638" s="55">
        <v>0</v>
      </c>
      <c r="N1638" s="55">
        <v>1</v>
      </c>
      <c r="O1638" s="55">
        <v>1</v>
      </c>
      <c r="P1638" s="55">
        <v>0.1</v>
      </c>
      <c r="Q1638" s="55">
        <v>0</v>
      </c>
      <c r="R1638" s="6">
        <v>0</v>
      </c>
      <c r="S1638" s="55">
        <v>0</v>
      </c>
      <c r="T1638" s="11">
        <v>1</v>
      </c>
      <c r="U1638" s="55">
        <v>2</v>
      </c>
      <c r="V1638" s="55">
        <v>0</v>
      </c>
      <c r="W1638" s="55">
        <v>1.5</v>
      </c>
      <c r="X1638" s="55">
        <v>0</v>
      </c>
      <c r="Y1638" s="55">
        <v>0</v>
      </c>
      <c r="Z1638" s="55">
        <v>0</v>
      </c>
      <c r="AA1638" s="55">
        <v>0</v>
      </c>
      <c r="AB1638" s="55">
        <v>0</v>
      </c>
      <c r="AC1638" s="55">
        <v>0</v>
      </c>
      <c r="AD1638" s="55">
        <v>3</v>
      </c>
      <c r="AE1638" s="55">
        <v>1</v>
      </c>
      <c r="AF1638" s="55" t="s">
        <v>508</v>
      </c>
      <c r="AG1638" s="62">
        <v>0</v>
      </c>
      <c r="AH1638" s="62">
        <v>0</v>
      </c>
      <c r="AI1638" s="6">
        <v>0</v>
      </c>
      <c r="AJ1638" s="62">
        <v>1.5</v>
      </c>
      <c r="AK1638" s="55">
        <v>0</v>
      </c>
      <c r="AL1638" s="55">
        <v>0</v>
      </c>
      <c r="AM1638" s="55">
        <v>0</v>
      </c>
      <c r="AN1638" s="55">
        <v>1</v>
      </c>
      <c r="AO1638" s="55">
        <v>3000</v>
      </c>
      <c r="AP1638" s="55">
        <v>1</v>
      </c>
      <c r="AQ1638" s="55">
        <v>0</v>
      </c>
      <c r="AR1638" s="6">
        <v>0</v>
      </c>
      <c r="AS1638" s="55" t="s">
        <v>158</v>
      </c>
      <c r="AT1638" s="54" t="s">
        <v>159</v>
      </c>
      <c r="AU1638" s="11">
        <v>0</v>
      </c>
      <c r="AV1638" s="66">
        <v>10000007</v>
      </c>
      <c r="AW1638" s="14">
        <v>23000020</v>
      </c>
      <c r="AX1638" s="54" t="s">
        <v>160</v>
      </c>
      <c r="AY1638" s="55">
        <v>0</v>
      </c>
      <c r="AZ1638" s="73">
        <v>0</v>
      </c>
      <c r="BA1638" s="13">
        <v>1</v>
      </c>
      <c r="BB1638" s="74" t="s">
        <v>2196</v>
      </c>
      <c r="BC1638" s="55">
        <v>0</v>
      </c>
      <c r="BD1638" s="11">
        <v>0</v>
      </c>
      <c r="BE1638" s="55">
        <v>0</v>
      </c>
      <c r="BF1638" s="55">
        <v>0</v>
      </c>
      <c r="BG1638" s="55">
        <v>0</v>
      </c>
      <c r="BH1638" s="55">
        <v>0</v>
      </c>
      <c r="BI1638" s="11">
        <v>0</v>
      </c>
      <c r="BJ1638" s="6">
        <v>0</v>
      </c>
      <c r="BK1638" s="6">
        <v>0</v>
      </c>
      <c r="BL1638" s="6">
        <v>0</v>
      </c>
      <c r="BM1638" s="6">
        <v>0</v>
      </c>
      <c r="BN1638" s="6">
        <v>0</v>
      </c>
      <c r="BO1638" s="6">
        <v>0</v>
      </c>
    </row>
    <row r="1639" spans="3:67" ht="20.100000000000001" customHeight="1">
      <c r="C1639" s="14">
        <v>67000268</v>
      </c>
      <c r="D1639" s="54" t="s">
        <v>2197</v>
      </c>
      <c r="E1639" s="11">
        <v>1</v>
      </c>
      <c r="F1639" s="11">
        <v>90002001</v>
      </c>
      <c r="G1639" s="55">
        <v>0</v>
      </c>
      <c r="H1639" s="13">
        <v>0</v>
      </c>
      <c r="I1639" s="14">
        <v>1</v>
      </c>
      <c r="J1639" s="14">
        <v>0</v>
      </c>
      <c r="K1639" s="14">
        <v>0</v>
      </c>
      <c r="L1639" s="55">
        <v>0</v>
      </c>
      <c r="M1639" s="55">
        <v>0</v>
      </c>
      <c r="N1639" s="55">
        <v>1</v>
      </c>
      <c r="O1639" s="55">
        <v>1</v>
      </c>
      <c r="P1639" s="55">
        <v>0.1</v>
      </c>
      <c r="Q1639" s="55">
        <v>0</v>
      </c>
      <c r="R1639" s="6">
        <v>0</v>
      </c>
      <c r="S1639" s="55">
        <v>0</v>
      </c>
      <c r="T1639" s="11">
        <v>1</v>
      </c>
      <c r="U1639" s="55">
        <v>2</v>
      </c>
      <c r="V1639" s="55">
        <v>0</v>
      </c>
      <c r="W1639" s="55">
        <v>1</v>
      </c>
      <c r="X1639" s="55">
        <v>0</v>
      </c>
      <c r="Y1639" s="55">
        <v>0</v>
      </c>
      <c r="Z1639" s="55">
        <v>0</v>
      </c>
      <c r="AA1639" s="55">
        <v>0</v>
      </c>
      <c r="AB1639" s="55">
        <v>0</v>
      </c>
      <c r="AC1639" s="55">
        <v>0</v>
      </c>
      <c r="AD1639" s="55">
        <v>3</v>
      </c>
      <c r="AE1639" s="55">
        <v>2</v>
      </c>
      <c r="AF1639" s="55" t="s">
        <v>167</v>
      </c>
      <c r="AG1639" s="62">
        <v>0</v>
      </c>
      <c r="AH1639" s="62">
        <v>1</v>
      </c>
      <c r="AI1639" s="6">
        <v>0</v>
      </c>
      <c r="AJ1639" s="62">
        <v>1.5</v>
      </c>
      <c r="AK1639" s="55">
        <v>0</v>
      </c>
      <c r="AL1639" s="55">
        <v>0</v>
      </c>
      <c r="AM1639" s="55">
        <v>0</v>
      </c>
      <c r="AN1639" s="55">
        <v>1</v>
      </c>
      <c r="AO1639" s="55">
        <v>3000</v>
      </c>
      <c r="AP1639" s="55">
        <v>0.5</v>
      </c>
      <c r="AQ1639" s="55">
        <v>0</v>
      </c>
      <c r="AR1639" s="6">
        <v>0</v>
      </c>
      <c r="AS1639" s="55" t="s">
        <v>2198</v>
      </c>
      <c r="AT1639" s="54" t="s">
        <v>214</v>
      </c>
      <c r="AU1639" s="11">
        <v>0</v>
      </c>
      <c r="AV1639" s="66">
        <v>10000007</v>
      </c>
      <c r="AW1639" s="14">
        <v>23000030</v>
      </c>
      <c r="AX1639" s="54" t="s">
        <v>160</v>
      </c>
      <c r="AY1639" s="55">
        <v>0</v>
      </c>
      <c r="AZ1639" s="73">
        <v>0</v>
      </c>
      <c r="BA1639" s="13">
        <v>1</v>
      </c>
      <c r="BB1639" s="74" t="s">
        <v>2199</v>
      </c>
      <c r="BC1639" s="55">
        <v>0</v>
      </c>
      <c r="BD1639" s="11">
        <v>0</v>
      </c>
      <c r="BE1639" s="55">
        <v>0</v>
      </c>
      <c r="BF1639" s="55">
        <v>0</v>
      </c>
      <c r="BG1639" s="55">
        <v>0</v>
      </c>
      <c r="BH1639" s="55">
        <v>0</v>
      </c>
      <c r="BI1639" s="11">
        <v>0</v>
      </c>
      <c r="BJ1639" s="6">
        <v>0</v>
      </c>
      <c r="BK1639" s="6">
        <v>0</v>
      </c>
      <c r="BL1639" s="6">
        <v>0</v>
      </c>
      <c r="BM1639" s="6">
        <v>0</v>
      </c>
      <c r="BN1639" s="6">
        <v>0</v>
      </c>
      <c r="BO1639" s="6">
        <v>0</v>
      </c>
    </row>
    <row r="1640" spans="3:67" ht="20.100000000000001" customHeight="1">
      <c r="C1640" s="14">
        <v>67000269</v>
      </c>
      <c r="D1640" s="54" t="s">
        <v>2200</v>
      </c>
      <c r="E1640" s="11">
        <v>1</v>
      </c>
      <c r="F1640" s="11">
        <v>90002001</v>
      </c>
      <c r="G1640" s="55">
        <v>0</v>
      </c>
      <c r="H1640" s="13">
        <v>0</v>
      </c>
      <c r="I1640" s="14">
        <v>1</v>
      </c>
      <c r="J1640" s="14">
        <v>0</v>
      </c>
      <c r="K1640" s="14">
        <v>0</v>
      </c>
      <c r="L1640" s="55">
        <v>0</v>
      </c>
      <c r="M1640" s="55">
        <v>0</v>
      </c>
      <c r="N1640" s="55">
        <v>1</v>
      </c>
      <c r="O1640" s="55">
        <v>1</v>
      </c>
      <c r="P1640" s="55">
        <v>0.1</v>
      </c>
      <c r="Q1640" s="55">
        <v>0</v>
      </c>
      <c r="R1640" s="6">
        <v>0</v>
      </c>
      <c r="S1640" s="55">
        <v>0</v>
      </c>
      <c r="T1640" s="11">
        <v>1</v>
      </c>
      <c r="U1640" s="55">
        <v>2</v>
      </c>
      <c r="V1640" s="55">
        <v>0</v>
      </c>
      <c r="W1640" s="55">
        <v>1</v>
      </c>
      <c r="X1640" s="55">
        <v>0</v>
      </c>
      <c r="Y1640" s="55">
        <v>0</v>
      </c>
      <c r="Z1640" s="55">
        <v>0</v>
      </c>
      <c r="AA1640" s="55">
        <v>0</v>
      </c>
      <c r="AB1640" s="55">
        <v>0</v>
      </c>
      <c r="AC1640" s="55">
        <v>0</v>
      </c>
      <c r="AD1640" s="55">
        <v>3</v>
      </c>
      <c r="AE1640" s="55">
        <v>2</v>
      </c>
      <c r="AF1640" s="55" t="s">
        <v>167</v>
      </c>
      <c r="AG1640" s="62">
        <v>0</v>
      </c>
      <c r="AH1640" s="62">
        <v>0</v>
      </c>
      <c r="AI1640" s="6">
        <v>0</v>
      </c>
      <c r="AJ1640" s="62">
        <v>1.5</v>
      </c>
      <c r="AK1640" s="55">
        <v>0</v>
      </c>
      <c r="AL1640" s="55">
        <v>0</v>
      </c>
      <c r="AM1640" s="55">
        <v>0</v>
      </c>
      <c r="AN1640" s="55">
        <v>1</v>
      </c>
      <c r="AO1640" s="55">
        <v>3000</v>
      </c>
      <c r="AP1640" s="55">
        <v>0.5</v>
      </c>
      <c r="AQ1640" s="55">
        <v>0</v>
      </c>
      <c r="AR1640" s="6">
        <v>0</v>
      </c>
      <c r="AS1640" s="55" t="s">
        <v>707</v>
      </c>
      <c r="AT1640" s="54" t="s">
        <v>214</v>
      </c>
      <c r="AU1640" s="11">
        <v>0</v>
      </c>
      <c r="AV1640" s="66">
        <v>10000007</v>
      </c>
      <c r="AW1640" s="14">
        <v>23000040</v>
      </c>
      <c r="AX1640" s="54" t="s">
        <v>160</v>
      </c>
      <c r="AY1640" s="55">
        <v>0</v>
      </c>
      <c r="AZ1640" s="73">
        <v>0</v>
      </c>
      <c r="BA1640" s="13">
        <v>1</v>
      </c>
      <c r="BB1640" s="74" t="s">
        <v>2201</v>
      </c>
      <c r="BC1640" s="55">
        <v>0</v>
      </c>
      <c r="BD1640" s="11">
        <v>0</v>
      </c>
      <c r="BE1640" s="55">
        <v>0</v>
      </c>
      <c r="BF1640" s="55">
        <v>0</v>
      </c>
      <c r="BG1640" s="55">
        <v>0</v>
      </c>
      <c r="BH1640" s="55">
        <v>0</v>
      </c>
      <c r="BI1640" s="11">
        <v>0</v>
      </c>
      <c r="BJ1640" s="6">
        <v>0</v>
      </c>
      <c r="BK1640" s="6">
        <v>0</v>
      </c>
      <c r="BL1640" s="6">
        <v>0</v>
      </c>
      <c r="BM1640" s="6">
        <v>0</v>
      </c>
      <c r="BN1640" s="6">
        <v>0</v>
      </c>
      <c r="BO1640" s="6">
        <v>0</v>
      </c>
    </row>
    <row r="1641" spans="3:67" ht="20.100000000000001" customHeight="1">
      <c r="C1641" s="14">
        <v>67000270</v>
      </c>
      <c r="D1641" s="12" t="s">
        <v>2202</v>
      </c>
      <c r="E1641" s="11">
        <v>1</v>
      </c>
      <c r="F1641" s="11">
        <v>90002001</v>
      </c>
      <c r="G1641" s="11">
        <v>0</v>
      </c>
      <c r="H1641" s="13">
        <v>0</v>
      </c>
      <c r="I1641" s="14">
        <v>1</v>
      </c>
      <c r="J1641" s="14">
        <v>0</v>
      </c>
      <c r="K1641" s="14">
        <v>0</v>
      </c>
      <c r="L1641" s="11">
        <v>0</v>
      </c>
      <c r="M1641" s="11">
        <v>0</v>
      </c>
      <c r="N1641" s="11">
        <v>1</v>
      </c>
      <c r="O1641" s="11">
        <v>1</v>
      </c>
      <c r="P1641" s="11">
        <v>0.1</v>
      </c>
      <c r="Q1641" s="11">
        <v>0</v>
      </c>
      <c r="R1641" s="6">
        <v>0</v>
      </c>
      <c r="S1641" s="11">
        <v>0</v>
      </c>
      <c r="T1641" s="11">
        <v>1</v>
      </c>
      <c r="U1641" s="11">
        <v>2</v>
      </c>
      <c r="V1641" s="11">
        <v>0</v>
      </c>
      <c r="W1641" s="11">
        <v>1.5</v>
      </c>
      <c r="X1641" s="11">
        <v>0</v>
      </c>
      <c r="Y1641" s="11">
        <v>0</v>
      </c>
      <c r="Z1641" s="11">
        <v>0</v>
      </c>
      <c r="AA1641" s="11">
        <v>0</v>
      </c>
      <c r="AB1641" s="11">
        <v>0</v>
      </c>
      <c r="AC1641" s="11">
        <v>0</v>
      </c>
      <c r="AD1641" s="11">
        <v>3</v>
      </c>
      <c r="AE1641" s="11">
        <v>2</v>
      </c>
      <c r="AF1641" s="11" t="s">
        <v>167</v>
      </c>
      <c r="AG1641" s="6">
        <v>7</v>
      </c>
      <c r="AH1641" s="6">
        <v>2</v>
      </c>
      <c r="AI1641" s="6">
        <v>0</v>
      </c>
      <c r="AJ1641" s="6">
        <v>1.5</v>
      </c>
      <c r="AK1641" s="11">
        <v>0</v>
      </c>
      <c r="AL1641" s="11">
        <v>0</v>
      </c>
      <c r="AM1641" s="11">
        <v>0</v>
      </c>
      <c r="AN1641" s="11">
        <v>1</v>
      </c>
      <c r="AO1641" s="11">
        <v>3000</v>
      </c>
      <c r="AP1641" s="11">
        <v>0.5</v>
      </c>
      <c r="AQ1641" s="11">
        <v>0</v>
      </c>
      <c r="AR1641" s="6">
        <v>0</v>
      </c>
      <c r="AS1641" s="11" t="s">
        <v>2203</v>
      </c>
      <c r="AT1641" s="12" t="s">
        <v>214</v>
      </c>
      <c r="AU1641" s="11">
        <v>0</v>
      </c>
      <c r="AV1641" s="14">
        <v>0</v>
      </c>
      <c r="AW1641" s="14">
        <v>0</v>
      </c>
      <c r="AX1641" s="12" t="s">
        <v>160</v>
      </c>
      <c r="AY1641" s="11">
        <v>0</v>
      </c>
      <c r="AZ1641" s="13">
        <v>0</v>
      </c>
      <c r="BA1641" s="13">
        <v>1</v>
      </c>
      <c r="BB1641" s="37" t="s">
        <v>2204</v>
      </c>
      <c r="BC1641" s="11">
        <v>0</v>
      </c>
      <c r="BD1641" s="11">
        <v>0</v>
      </c>
      <c r="BE1641" s="11">
        <v>0</v>
      </c>
      <c r="BF1641" s="11">
        <v>0</v>
      </c>
      <c r="BG1641" s="11">
        <v>0</v>
      </c>
      <c r="BH1641" s="11">
        <v>0</v>
      </c>
      <c r="BI1641" s="11">
        <v>0</v>
      </c>
      <c r="BJ1641" s="6">
        <v>0</v>
      </c>
      <c r="BK1641" s="6">
        <v>0</v>
      </c>
      <c r="BL1641" s="6">
        <v>0</v>
      </c>
      <c r="BM1641" s="6">
        <v>0</v>
      </c>
      <c r="BN1641" s="6">
        <v>0</v>
      </c>
      <c r="BO1641" s="6">
        <v>0</v>
      </c>
    </row>
    <row r="1642" spans="3:67" ht="20.100000000000001" customHeight="1">
      <c r="C1642" s="14">
        <v>67000271</v>
      </c>
      <c r="D1642" s="12" t="s">
        <v>2205</v>
      </c>
      <c r="E1642" s="11">
        <v>1</v>
      </c>
      <c r="F1642" s="11">
        <v>90002001</v>
      </c>
      <c r="G1642" s="11">
        <v>0</v>
      </c>
      <c r="H1642" s="13">
        <v>0</v>
      </c>
      <c r="I1642" s="14">
        <v>1</v>
      </c>
      <c r="J1642" s="14">
        <v>0</v>
      </c>
      <c r="K1642" s="14">
        <v>0</v>
      </c>
      <c r="L1642" s="11">
        <v>0</v>
      </c>
      <c r="M1642" s="11">
        <v>0</v>
      </c>
      <c r="N1642" s="11">
        <v>1</v>
      </c>
      <c r="O1642" s="11">
        <v>1</v>
      </c>
      <c r="P1642" s="11">
        <v>0.1</v>
      </c>
      <c r="Q1642" s="11">
        <v>0</v>
      </c>
      <c r="R1642" s="6">
        <v>0</v>
      </c>
      <c r="S1642" s="11">
        <v>0</v>
      </c>
      <c r="T1642" s="11">
        <v>1</v>
      </c>
      <c r="U1642" s="11">
        <v>2</v>
      </c>
      <c r="V1642" s="11">
        <v>0</v>
      </c>
      <c r="W1642" s="11">
        <v>1.5</v>
      </c>
      <c r="X1642" s="11">
        <v>0</v>
      </c>
      <c r="Y1642" s="11">
        <v>0</v>
      </c>
      <c r="Z1642" s="11">
        <v>0</v>
      </c>
      <c r="AA1642" s="11">
        <v>0</v>
      </c>
      <c r="AB1642" s="11">
        <v>0</v>
      </c>
      <c r="AC1642" s="11">
        <v>0</v>
      </c>
      <c r="AD1642" s="11">
        <v>3</v>
      </c>
      <c r="AE1642" s="11">
        <v>2</v>
      </c>
      <c r="AF1642" s="11" t="s">
        <v>167</v>
      </c>
      <c r="AG1642" s="6">
        <v>7</v>
      </c>
      <c r="AH1642" s="6">
        <v>2</v>
      </c>
      <c r="AI1642" s="6">
        <v>0</v>
      </c>
      <c r="AJ1642" s="6">
        <v>1.5</v>
      </c>
      <c r="AK1642" s="11">
        <v>0</v>
      </c>
      <c r="AL1642" s="11">
        <v>0</v>
      </c>
      <c r="AM1642" s="11">
        <v>0</v>
      </c>
      <c r="AN1642" s="11">
        <v>1</v>
      </c>
      <c r="AO1642" s="11">
        <v>3000</v>
      </c>
      <c r="AP1642" s="11">
        <v>0.5</v>
      </c>
      <c r="AQ1642" s="11">
        <v>0</v>
      </c>
      <c r="AR1642" s="6">
        <v>0</v>
      </c>
      <c r="AS1642" s="11" t="s">
        <v>2206</v>
      </c>
      <c r="AT1642" s="12" t="s">
        <v>214</v>
      </c>
      <c r="AU1642" s="11">
        <v>0</v>
      </c>
      <c r="AV1642" s="14">
        <v>0</v>
      </c>
      <c r="AW1642" s="14">
        <v>0</v>
      </c>
      <c r="AX1642" s="12" t="s">
        <v>160</v>
      </c>
      <c r="AY1642" s="11">
        <v>0</v>
      </c>
      <c r="AZ1642" s="13">
        <v>0</v>
      </c>
      <c r="BA1642" s="13">
        <v>1</v>
      </c>
      <c r="BB1642" s="37" t="s">
        <v>2207</v>
      </c>
      <c r="BC1642" s="11">
        <v>0</v>
      </c>
      <c r="BD1642" s="11">
        <v>0</v>
      </c>
      <c r="BE1642" s="11">
        <v>0</v>
      </c>
      <c r="BF1642" s="11">
        <v>0</v>
      </c>
      <c r="BG1642" s="11">
        <v>0</v>
      </c>
      <c r="BH1642" s="11">
        <v>0</v>
      </c>
      <c r="BI1642" s="11">
        <v>0</v>
      </c>
      <c r="BJ1642" s="6">
        <v>0</v>
      </c>
      <c r="BK1642" s="6">
        <v>0</v>
      </c>
      <c r="BL1642" s="6">
        <v>0</v>
      </c>
      <c r="BM1642" s="6">
        <v>0</v>
      </c>
      <c r="BN1642" s="6">
        <v>0</v>
      </c>
      <c r="BO1642" s="6">
        <v>0</v>
      </c>
    </row>
    <row r="1643" spans="3:67" ht="20.100000000000001" customHeight="1">
      <c r="C1643" s="14">
        <v>67000272</v>
      </c>
      <c r="D1643" s="12" t="s">
        <v>2208</v>
      </c>
      <c r="E1643" s="11">
        <v>1</v>
      </c>
      <c r="F1643" s="11">
        <v>90002001</v>
      </c>
      <c r="G1643" s="11">
        <v>0</v>
      </c>
      <c r="H1643" s="13">
        <v>0</v>
      </c>
      <c r="I1643" s="14">
        <v>1</v>
      </c>
      <c r="J1643" s="14">
        <v>0</v>
      </c>
      <c r="K1643" s="14">
        <v>0</v>
      </c>
      <c r="L1643" s="11">
        <v>0</v>
      </c>
      <c r="M1643" s="11">
        <v>0</v>
      </c>
      <c r="N1643" s="11">
        <v>1</v>
      </c>
      <c r="O1643" s="11">
        <v>1</v>
      </c>
      <c r="P1643" s="11">
        <v>0.1</v>
      </c>
      <c r="Q1643" s="11">
        <v>0</v>
      </c>
      <c r="R1643" s="6">
        <v>0</v>
      </c>
      <c r="S1643" s="11">
        <v>0</v>
      </c>
      <c r="T1643" s="11">
        <v>1</v>
      </c>
      <c r="U1643" s="11">
        <v>2</v>
      </c>
      <c r="V1643" s="11">
        <v>0</v>
      </c>
      <c r="W1643" s="11">
        <v>1.5</v>
      </c>
      <c r="X1643" s="11">
        <v>0</v>
      </c>
      <c r="Y1643" s="11">
        <v>0</v>
      </c>
      <c r="Z1643" s="11">
        <v>0</v>
      </c>
      <c r="AA1643" s="11">
        <v>0</v>
      </c>
      <c r="AB1643" s="11">
        <v>0</v>
      </c>
      <c r="AC1643" s="11">
        <v>0</v>
      </c>
      <c r="AD1643" s="11">
        <v>3</v>
      </c>
      <c r="AE1643" s="11">
        <v>2</v>
      </c>
      <c r="AF1643" s="11" t="s">
        <v>167</v>
      </c>
      <c r="AG1643" s="6">
        <v>7</v>
      </c>
      <c r="AH1643" s="6">
        <v>2</v>
      </c>
      <c r="AI1643" s="6">
        <v>0</v>
      </c>
      <c r="AJ1643" s="6">
        <v>1.5</v>
      </c>
      <c r="AK1643" s="11">
        <v>0</v>
      </c>
      <c r="AL1643" s="11">
        <v>0</v>
      </c>
      <c r="AM1643" s="11">
        <v>0</v>
      </c>
      <c r="AN1643" s="11">
        <v>1</v>
      </c>
      <c r="AO1643" s="11">
        <v>3000</v>
      </c>
      <c r="AP1643" s="11">
        <v>0.5</v>
      </c>
      <c r="AQ1643" s="11">
        <v>0</v>
      </c>
      <c r="AR1643" s="6">
        <v>0</v>
      </c>
      <c r="AS1643" s="11" t="s">
        <v>2209</v>
      </c>
      <c r="AT1643" s="12" t="s">
        <v>214</v>
      </c>
      <c r="AU1643" s="11">
        <v>0</v>
      </c>
      <c r="AV1643" s="14">
        <v>0</v>
      </c>
      <c r="AW1643" s="14">
        <v>0</v>
      </c>
      <c r="AX1643" s="12" t="s">
        <v>160</v>
      </c>
      <c r="AY1643" s="11">
        <v>0</v>
      </c>
      <c r="AZ1643" s="13">
        <v>0</v>
      </c>
      <c r="BA1643" s="13">
        <v>1</v>
      </c>
      <c r="BB1643" s="37" t="s">
        <v>2210</v>
      </c>
      <c r="BC1643" s="11">
        <v>0</v>
      </c>
      <c r="BD1643" s="11">
        <v>0</v>
      </c>
      <c r="BE1643" s="11">
        <v>0</v>
      </c>
      <c r="BF1643" s="11">
        <v>0</v>
      </c>
      <c r="BG1643" s="11">
        <v>0</v>
      </c>
      <c r="BH1643" s="11">
        <v>0</v>
      </c>
      <c r="BI1643" s="11">
        <v>0</v>
      </c>
      <c r="BJ1643" s="6">
        <v>0</v>
      </c>
      <c r="BK1643" s="6">
        <v>0</v>
      </c>
      <c r="BL1643" s="6">
        <v>0</v>
      </c>
      <c r="BM1643" s="6">
        <v>0</v>
      </c>
      <c r="BN1643" s="6">
        <v>0</v>
      </c>
      <c r="BO1643" s="6">
        <v>0</v>
      </c>
    </row>
    <row r="1644" spans="3:67" ht="20.100000000000001" customHeight="1">
      <c r="C1644" s="14">
        <v>67000273</v>
      </c>
      <c r="D1644" s="12" t="s">
        <v>2211</v>
      </c>
      <c r="E1644" s="11">
        <v>1</v>
      </c>
      <c r="F1644" s="11">
        <v>90002001</v>
      </c>
      <c r="G1644" s="11">
        <v>0</v>
      </c>
      <c r="H1644" s="13">
        <v>0</v>
      </c>
      <c r="I1644" s="14">
        <v>1</v>
      </c>
      <c r="J1644" s="14">
        <v>0</v>
      </c>
      <c r="K1644" s="14">
        <v>0</v>
      </c>
      <c r="L1644" s="11">
        <v>0</v>
      </c>
      <c r="M1644" s="11">
        <v>0</v>
      </c>
      <c r="N1644" s="11">
        <v>1</v>
      </c>
      <c r="O1644" s="11">
        <v>1</v>
      </c>
      <c r="P1644" s="11">
        <v>0.1</v>
      </c>
      <c r="Q1644" s="11">
        <v>0</v>
      </c>
      <c r="R1644" s="6">
        <v>0</v>
      </c>
      <c r="S1644" s="11">
        <v>0</v>
      </c>
      <c r="T1644" s="11">
        <v>1</v>
      </c>
      <c r="U1644" s="11">
        <v>2</v>
      </c>
      <c r="V1644" s="11">
        <v>0</v>
      </c>
      <c r="W1644" s="11">
        <v>2</v>
      </c>
      <c r="X1644" s="11">
        <v>0</v>
      </c>
      <c r="Y1644" s="11">
        <v>0</v>
      </c>
      <c r="Z1644" s="11">
        <v>0</v>
      </c>
      <c r="AA1644" s="11">
        <v>0</v>
      </c>
      <c r="AB1644" s="11">
        <v>0</v>
      </c>
      <c r="AC1644" s="11">
        <v>0</v>
      </c>
      <c r="AD1644" s="11">
        <v>3</v>
      </c>
      <c r="AE1644" s="11">
        <v>2</v>
      </c>
      <c r="AF1644" s="11" t="s">
        <v>167</v>
      </c>
      <c r="AG1644" s="6">
        <v>7</v>
      </c>
      <c r="AH1644" s="6">
        <v>2</v>
      </c>
      <c r="AI1644" s="6">
        <v>0</v>
      </c>
      <c r="AJ1644" s="6">
        <v>1.5</v>
      </c>
      <c r="AK1644" s="11">
        <v>0</v>
      </c>
      <c r="AL1644" s="11">
        <v>0</v>
      </c>
      <c r="AM1644" s="11">
        <v>0</v>
      </c>
      <c r="AN1644" s="11">
        <v>1</v>
      </c>
      <c r="AO1644" s="11">
        <v>3000</v>
      </c>
      <c r="AP1644" s="11">
        <v>0.5</v>
      </c>
      <c r="AQ1644" s="11">
        <v>0</v>
      </c>
      <c r="AR1644" s="6">
        <v>0</v>
      </c>
      <c r="AS1644" s="11" t="s">
        <v>158</v>
      </c>
      <c r="AT1644" s="12" t="s">
        <v>214</v>
      </c>
      <c r="AU1644" s="11">
        <v>0</v>
      </c>
      <c r="AV1644" s="14">
        <v>0</v>
      </c>
      <c r="AW1644" s="14">
        <v>0</v>
      </c>
      <c r="AX1644" s="12" t="s">
        <v>160</v>
      </c>
      <c r="AY1644" s="11">
        <v>0</v>
      </c>
      <c r="AZ1644" s="13">
        <v>0</v>
      </c>
      <c r="BA1644" s="13">
        <v>1</v>
      </c>
      <c r="BB1644" s="37" t="s">
        <v>2212</v>
      </c>
      <c r="BC1644" s="11">
        <v>0</v>
      </c>
      <c r="BD1644" s="11">
        <v>0</v>
      </c>
      <c r="BE1644" s="11">
        <v>0</v>
      </c>
      <c r="BF1644" s="11">
        <v>0</v>
      </c>
      <c r="BG1644" s="11">
        <v>0</v>
      </c>
      <c r="BH1644" s="11">
        <v>0</v>
      </c>
      <c r="BI1644" s="11">
        <v>0</v>
      </c>
      <c r="BJ1644" s="6">
        <v>0</v>
      </c>
      <c r="BK1644" s="6">
        <v>0</v>
      </c>
      <c r="BL1644" s="6">
        <v>0</v>
      </c>
      <c r="BM1644" s="6">
        <v>0</v>
      </c>
      <c r="BN1644" s="6">
        <v>0</v>
      </c>
      <c r="BO1644" s="6">
        <v>0</v>
      </c>
    </row>
    <row r="1645" spans="3:67" ht="20.100000000000001" customHeight="1">
      <c r="C1645" s="14">
        <v>67000274</v>
      </c>
      <c r="D1645" s="12" t="s">
        <v>2213</v>
      </c>
      <c r="E1645" s="11">
        <v>1</v>
      </c>
      <c r="F1645" s="11">
        <v>90002001</v>
      </c>
      <c r="G1645" s="11">
        <v>0</v>
      </c>
      <c r="H1645" s="13">
        <v>0</v>
      </c>
      <c r="I1645" s="14">
        <v>1</v>
      </c>
      <c r="J1645" s="14">
        <v>0</v>
      </c>
      <c r="K1645" s="14">
        <v>0</v>
      </c>
      <c r="L1645" s="11">
        <v>0</v>
      </c>
      <c r="M1645" s="11">
        <v>0</v>
      </c>
      <c r="N1645" s="11">
        <v>1</v>
      </c>
      <c r="O1645" s="11">
        <v>1</v>
      </c>
      <c r="P1645" s="11">
        <v>0.1</v>
      </c>
      <c r="Q1645" s="11">
        <v>0</v>
      </c>
      <c r="R1645" s="6">
        <v>0</v>
      </c>
      <c r="S1645" s="11">
        <v>0</v>
      </c>
      <c r="T1645" s="11">
        <v>1</v>
      </c>
      <c r="U1645" s="11">
        <v>2</v>
      </c>
      <c r="V1645" s="11">
        <v>0</v>
      </c>
      <c r="W1645" s="11">
        <v>1</v>
      </c>
      <c r="X1645" s="11">
        <v>0</v>
      </c>
      <c r="Y1645" s="11">
        <v>0</v>
      </c>
      <c r="Z1645" s="11">
        <v>0</v>
      </c>
      <c r="AA1645" s="11">
        <v>0</v>
      </c>
      <c r="AB1645" s="11">
        <v>0</v>
      </c>
      <c r="AC1645" s="11">
        <v>0</v>
      </c>
      <c r="AD1645" s="11">
        <v>10</v>
      </c>
      <c r="AE1645" s="11">
        <v>2</v>
      </c>
      <c r="AF1645" s="11" t="s">
        <v>167</v>
      </c>
      <c r="AG1645" s="6">
        <v>0</v>
      </c>
      <c r="AH1645" s="6">
        <v>0</v>
      </c>
      <c r="AI1645" s="6">
        <v>0</v>
      </c>
      <c r="AJ1645" s="6">
        <v>1.5</v>
      </c>
      <c r="AK1645" s="11">
        <v>0</v>
      </c>
      <c r="AL1645" s="11">
        <v>0</v>
      </c>
      <c r="AM1645" s="11">
        <v>0</v>
      </c>
      <c r="AN1645" s="11">
        <v>1</v>
      </c>
      <c r="AO1645" s="11">
        <v>3000</v>
      </c>
      <c r="AP1645" s="11">
        <v>0.5</v>
      </c>
      <c r="AQ1645" s="11">
        <v>0</v>
      </c>
      <c r="AR1645" s="6">
        <v>0</v>
      </c>
      <c r="AS1645" s="11" t="s">
        <v>707</v>
      </c>
      <c r="AT1645" s="12" t="s">
        <v>214</v>
      </c>
      <c r="AU1645" s="11">
        <v>0</v>
      </c>
      <c r="AV1645" s="14">
        <v>10000007</v>
      </c>
      <c r="AW1645" s="14">
        <v>23000070</v>
      </c>
      <c r="AX1645" s="12" t="s">
        <v>160</v>
      </c>
      <c r="AY1645" s="11">
        <v>0</v>
      </c>
      <c r="AZ1645" s="13">
        <v>0</v>
      </c>
      <c r="BA1645" s="13">
        <v>1</v>
      </c>
      <c r="BB1645" s="37" t="s">
        <v>2214</v>
      </c>
      <c r="BC1645" s="11">
        <v>0</v>
      </c>
      <c r="BD1645" s="11">
        <v>0</v>
      </c>
      <c r="BE1645" s="11">
        <v>0</v>
      </c>
      <c r="BF1645" s="11">
        <v>0</v>
      </c>
      <c r="BG1645" s="11">
        <v>0</v>
      </c>
      <c r="BH1645" s="11">
        <v>0</v>
      </c>
      <c r="BI1645" s="11">
        <v>0</v>
      </c>
      <c r="BJ1645" s="6">
        <v>0</v>
      </c>
      <c r="BK1645" s="6">
        <v>0</v>
      </c>
      <c r="BL1645" s="6">
        <v>0</v>
      </c>
      <c r="BM1645" s="6">
        <v>0</v>
      </c>
      <c r="BN1645" s="6">
        <v>0</v>
      </c>
      <c r="BO1645" s="6">
        <v>0</v>
      </c>
    </row>
    <row r="1646" spans="3:67" ht="20.100000000000001" customHeight="1">
      <c r="C1646" s="14">
        <v>67000275</v>
      </c>
      <c r="D1646" s="54" t="s">
        <v>2215</v>
      </c>
      <c r="E1646" s="11">
        <v>1</v>
      </c>
      <c r="F1646" s="11">
        <v>90002001</v>
      </c>
      <c r="G1646" s="55">
        <v>0</v>
      </c>
      <c r="H1646" s="13">
        <v>0</v>
      </c>
      <c r="I1646" s="14">
        <v>1</v>
      </c>
      <c r="J1646" s="14">
        <v>0</v>
      </c>
      <c r="K1646" s="14">
        <v>0</v>
      </c>
      <c r="L1646" s="55">
        <v>0</v>
      </c>
      <c r="M1646" s="55">
        <v>0</v>
      </c>
      <c r="N1646" s="55">
        <v>1</v>
      </c>
      <c r="O1646" s="55">
        <v>2</v>
      </c>
      <c r="P1646" s="55">
        <v>1</v>
      </c>
      <c r="Q1646" s="55">
        <v>0</v>
      </c>
      <c r="R1646" s="6">
        <v>0</v>
      </c>
      <c r="S1646" s="55">
        <v>0</v>
      </c>
      <c r="T1646" s="11">
        <v>1</v>
      </c>
      <c r="U1646" s="55">
        <v>2</v>
      </c>
      <c r="V1646" s="55">
        <v>0</v>
      </c>
      <c r="W1646" s="55">
        <v>0</v>
      </c>
      <c r="X1646" s="55">
        <v>0</v>
      </c>
      <c r="Y1646" s="55">
        <v>0</v>
      </c>
      <c r="Z1646" s="55">
        <v>0</v>
      </c>
      <c r="AA1646" s="55">
        <v>0</v>
      </c>
      <c r="AB1646" s="55">
        <v>0</v>
      </c>
      <c r="AC1646" s="55">
        <v>0</v>
      </c>
      <c r="AD1646" s="55">
        <v>20</v>
      </c>
      <c r="AE1646" s="55">
        <v>2</v>
      </c>
      <c r="AF1646" s="55" t="s">
        <v>167</v>
      </c>
      <c r="AG1646" s="6">
        <v>0</v>
      </c>
      <c r="AH1646" s="6">
        <v>0</v>
      </c>
      <c r="AI1646" s="6">
        <v>0</v>
      </c>
      <c r="AJ1646" s="62">
        <v>1.5</v>
      </c>
      <c r="AK1646" s="55">
        <v>0</v>
      </c>
      <c r="AL1646" s="55">
        <v>0</v>
      </c>
      <c r="AM1646" s="55">
        <v>0</v>
      </c>
      <c r="AN1646" s="55">
        <v>1</v>
      </c>
      <c r="AO1646" s="55">
        <v>3000</v>
      </c>
      <c r="AP1646" s="55">
        <v>0.5</v>
      </c>
      <c r="AQ1646" s="55">
        <v>0</v>
      </c>
      <c r="AR1646" s="6">
        <v>0</v>
      </c>
      <c r="AS1646" s="55" t="s">
        <v>2216</v>
      </c>
      <c r="AT1646" s="54" t="s">
        <v>214</v>
      </c>
      <c r="AU1646" s="11">
        <v>0</v>
      </c>
      <c r="AV1646" s="66">
        <v>10000007</v>
      </c>
      <c r="AW1646" s="14">
        <v>23000050</v>
      </c>
      <c r="AX1646" s="54" t="s">
        <v>160</v>
      </c>
      <c r="AY1646" s="55">
        <v>0</v>
      </c>
      <c r="AZ1646" s="73">
        <v>0</v>
      </c>
      <c r="BA1646" s="13">
        <v>1</v>
      </c>
      <c r="BB1646" s="74" t="s">
        <v>2217</v>
      </c>
      <c r="BC1646" s="55">
        <v>0</v>
      </c>
      <c r="BD1646" s="11">
        <v>0</v>
      </c>
      <c r="BE1646" s="55">
        <v>0</v>
      </c>
      <c r="BF1646" s="55">
        <v>0</v>
      </c>
      <c r="BG1646" s="55">
        <v>0</v>
      </c>
      <c r="BH1646" s="55">
        <v>0</v>
      </c>
      <c r="BI1646" s="11">
        <v>0</v>
      </c>
      <c r="BJ1646" s="6">
        <v>0</v>
      </c>
      <c r="BK1646" s="6">
        <v>0</v>
      </c>
      <c r="BL1646" s="6">
        <v>0</v>
      </c>
      <c r="BM1646" s="6">
        <v>0</v>
      </c>
      <c r="BN1646" s="6">
        <v>0</v>
      </c>
      <c r="BO1646" s="6">
        <v>0</v>
      </c>
    </row>
    <row r="1647" spans="3:67" ht="20.100000000000001" customHeight="1">
      <c r="C1647" s="14">
        <v>67000276</v>
      </c>
      <c r="D1647" s="54" t="s">
        <v>2218</v>
      </c>
      <c r="E1647" s="11">
        <v>1</v>
      </c>
      <c r="F1647" s="11">
        <v>90002001</v>
      </c>
      <c r="G1647" s="55">
        <v>0</v>
      </c>
      <c r="H1647" s="13">
        <v>0</v>
      </c>
      <c r="I1647" s="14">
        <v>1</v>
      </c>
      <c r="J1647" s="14">
        <v>0</v>
      </c>
      <c r="K1647" s="14">
        <v>0</v>
      </c>
      <c r="L1647" s="55">
        <v>0</v>
      </c>
      <c r="M1647" s="55">
        <v>0</v>
      </c>
      <c r="N1647" s="55">
        <v>1</v>
      </c>
      <c r="O1647" s="55">
        <v>2</v>
      </c>
      <c r="P1647" s="55">
        <v>1</v>
      </c>
      <c r="Q1647" s="55">
        <v>0</v>
      </c>
      <c r="R1647" s="6">
        <v>0</v>
      </c>
      <c r="S1647" s="55">
        <v>0</v>
      </c>
      <c r="T1647" s="11">
        <v>1</v>
      </c>
      <c r="U1647" s="55">
        <v>2</v>
      </c>
      <c r="V1647" s="55">
        <v>0</v>
      </c>
      <c r="W1647" s="55">
        <v>0</v>
      </c>
      <c r="X1647" s="55">
        <v>0</v>
      </c>
      <c r="Y1647" s="55">
        <v>0</v>
      </c>
      <c r="Z1647" s="55">
        <v>0</v>
      </c>
      <c r="AA1647" s="55">
        <v>0</v>
      </c>
      <c r="AB1647" s="55">
        <v>0</v>
      </c>
      <c r="AC1647" s="55">
        <v>0</v>
      </c>
      <c r="AD1647" s="55">
        <v>30</v>
      </c>
      <c r="AE1647" s="55">
        <v>2</v>
      </c>
      <c r="AF1647" s="55" t="s">
        <v>167</v>
      </c>
      <c r="AG1647" s="6">
        <v>0</v>
      </c>
      <c r="AH1647" s="6">
        <v>0</v>
      </c>
      <c r="AI1647" s="6">
        <v>0</v>
      </c>
      <c r="AJ1647" s="62">
        <v>1.5</v>
      </c>
      <c r="AK1647" s="55">
        <v>0</v>
      </c>
      <c r="AL1647" s="55">
        <v>0</v>
      </c>
      <c r="AM1647" s="55">
        <v>0</v>
      </c>
      <c r="AN1647" s="55">
        <v>1</v>
      </c>
      <c r="AO1647" s="55">
        <v>3000</v>
      </c>
      <c r="AP1647" s="55">
        <v>0.5</v>
      </c>
      <c r="AQ1647" s="55">
        <v>0</v>
      </c>
      <c r="AR1647" s="6">
        <v>0</v>
      </c>
      <c r="AS1647" s="55" t="s">
        <v>2219</v>
      </c>
      <c r="AT1647" s="54" t="s">
        <v>214</v>
      </c>
      <c r="AU1647" s="11">
        <v>0</v>
      </c>
      <c r="AV1647" s="66">
        <v>10000007</v>
      </c>
      <c r="AW1647" s="14">
        <v>23000060</v>
      </c>
      <c r="AX1647" s="54" t="s">
        <v>160</v>
      </c>
      <c r="AY1647" s="55">
        <v>0</v>
      </c>
      <c r="AZ1647" s="73">
        <v>0</v>
      </c>
      <c r="BA1647" s="73">
        <v>0</v>
      </c>
      <c r="BB1647" s="74" t="s">
        <v>2220</v>
      </c>
      <c r="BC1647" s="55">
        <v>0</v>
      </c>
      <c r="BD1647" s="11">
        <v>0</v>
      </c>
      <c r="BE1647" s="55">
        <v>0</v>
      </c>
      <c r="BF1647" s="55">
        <v>0</v>
      </c>
      <c r="BG1647" s="55">
        <v>0</v>
      </c>
      <c r="BH1647" s="55">
        <v>0</v>
      </c>
      <c r="BI1647" s="11">
        <v>0</v>
      </c>
      <c r="BJ1647" s="6">
        <v>0</v>
      </c>
      <c r="BK1647" s="6">
        <v>0</v>
      </c>
      <c r="BL1647" s="6">
        <v>0</v>
      </c>
      <c r="BM1647" s="6">
        <v>0</v>
      </c>
      <c r="BN1647" s="6">
        <v>0</v>
      </c>
      <c r="BO1647" s="6">
        <v>0</v>
      </c>
    </row>
    <row r="1648" spans="3:67" ht="20.100000000000001" customHeight="1">
      <c r="C1648" s="14">
        <v>67000277</v>
      </c>
      <c r="D1648" s="54" t="s">
        <v>403</v>
      </c>
      <c r="E1648" s="11">
        <v>1</v>
      </c>
      <c r="F1648" s="11">
        <v>90002001</v>
      </c>
      <c r="G1648" s="55">
        <v>0</v>
      </c>
      <c r="H1648" s="13">
        <v>0</v>
      </c>
      <c r="I1648" s="14">
        <v>1</v>
      </c>
      <c r="J1648" s="14">
        <v>0</v>
      </c>
      <c r="K1648" s="14">
        <v>0</v>
      </c>
      <c r="L1648" s="55">
        <v>0</v>
      </c>
      <c r="M1648" s="55">
        <v>0</v>
      </c>
      <c r="N1648" s="55">
        <v>1</v>
      </c>
      <c r="O1648" s="55">
        <v>0</v>
      </c>
      <c r="P1648" s="55">
        <v>0</v>
      </c>
      <c r="Q1648" s="55">
        <v>0</v>
      </c>
      <c r="R1648" s="6">
        <v>0</v>
      </c>
      <c r="S1648" s="55">
        <v>0</v>
      </c>
      <c r="T1648" s="11">
        <v>1</v>
      </c>
      <c r="U1648" s="55">
        <v>2</v>
      </c>
      <c r="V1648" s="55">
        <v>0</v>
      </c>
      <c r="W1648" s="55">
        <v>1</v>
      </c>
      <c r="X1648" s="55">
        <v>0</v>
      </c>
      <c r="Y1648" s="55">
        <v>0</v>
      </c>
      <c r="Z1648" s="55">
        <v>0</v>
      </c>
      <c r="AA1648" s="55">
        <v>0</v>
      </c>
      <c r="AB1648" s="55">
        <v>0</v>
      </c>
      <c r="AC1648" s="55">
        <v>0</v>
      </c>
      <c r="AD1648" s="55">
        <v>30</v>
      </c>
      <c r="AE1648" s="55">
        <v>2</v>
      </c>
      <c r="AF1648" s="55" t="s">
        <v>404</v>
      </c>
      <c r="AG1648" s="6">
        <v>0</v>
      </c>
      <c r="AH1648" s="6">
        <v>2</v>
      </c>
      <c r="AI1648" s="6">
        <v>0</v>
      </c>
      <c r="AJ1648" s="62">
        <v>0</v>
      </c>
      <c r="AK1648" s="55">
        <v>0</v>
      </c>
      <c r="AL1648" s="55">
        <v>0</v>
      </c>
      <c r="AM1648" s="55">
        <v>0</v>
      </c>
      <c r="AN1648" s="55">
        <v>5</v>
      </c>
      <c r="AO1648" s="55">
        <v>5000</v>
      </c>
      <c r="AP1648" s="55">
        <v>0</v>
      </c>
      <c r="AQ1648" s="55">
        <v>0</v>
      </c>
      <c r="AR1648" s="6">
        <v>0</v>
      </c>
      <c r="AS1648" s="55">
        <v>0</v>
      </c>
      <c r="AT1648" s="54" t="s">
        <v>214</v>
      </c>
      <c r="AU1648" s="11">
        <v>0</v>
      </c>
      <c r="AV1648" s="66">
        <v>0</v>
      </c>
      <c r="AW1648" s="14">
        <v>21000010</v>
      </c>
      <c r="AX1648" s="54" t="s">
        <v>405</v>
      </c>
      <c r="AY1648" s="55" t="s">
        <v>2221</v>
      </c>
      <c r="AZ1648" s="73">
        <v>0</v>
      </c>
      <c r="BA1648" s="73">
        <v>0</v>
      </c>
      <c r="BB1648" s="74" t="s">
        <v>2220</v>
      </c>
      <c r="BC1648" s="55">
        <v>0</v>
      </c>
      <c r="BD1648" s="11">
        <v>0</v>
      </c>
      <c r="BE1648" s="55">
        <v>0</v>
      </c>
      <c r="BF1648" s="55">
        <v>0</v>
      </c>
      <c r="BG1648" s="55">
        <v>0</v>
      </c>
      <c r="BH1648" s="55">
        <v>0</v>
      </c>
      <c r="BI1648" s="11">
        <v>0</v>
      </c>
      <c r="BJ1648" s="6">
        <v>0</v>
      </c>
      <c r="BK1648" s="6">
        <v>0</v>
      </c>
      <c r="BL1648" s="6">
        <v>0</v>
      </c>
      <c r="BM1648" s="6">
        <v>0</v>
      </c>
      <c r="BN1648" s="6">
        <v>0</v>
      </c>
      <c r="BO1648" s="6">
        <v>0</v>
      </c>
    </row>
    <row r="1649" spans="3:67" ht="20.100000000000001" customHeight="1">
      <c r="C1649" s="14">
        <v>67000278</v>
      </c>
      <c r="D1649" s="15" t="s">
        <v>2222</v>
      </c>
      <c r="E1649" s="11">
        <v>1</v>
      </c>
      <c r="F1649" s="14">
        <v>63001001</v>
      </c>
      <c r="G1649" s="14">
        <v>0</v>
      </c>
      <c r="H1649" s="13">
        <v>0</v>
      </c>
      <c r="I1649" s="14">
        <v>1</v>
      </c>
      <c r="J1649" s="14">
        <v>0</v>
      </c>
      <c r="K1649" s="11">
        <v>0</v>
      </c>
      <c r="L1649" s="14">
        <v>0</v>
      </c>
      <c r="M1649" s="14">
        <v>0</v>
      </c>
      <c r="N1649" s="14">
        <v>1</v>
      </c>
      <c r="O1649" s="14">
        <v>0</v>
      </c>
      <c r="P1649" s="14">
        <v>1</v>
      </c>
      <c r="Q1649" s="14">
        <v>0</v>
      </c>
      <c r="R1649" s="6">
        <v>0</v>
      </c>
      <c r="S1649" s="13">
        <v>0</v>
      </c>
      <c r="T1649" s="11">
        <v>1</v>
      </c>
      <c r="U1649" s="14">
        <v>2</v>
      </c>
      <c r="V1649" s="14">
        <v>0</v>
      </c>
      <c r="W1649" s="14">
        <v>0</v>
      </c>
      <c r="X1649" s="14">
        <v>0</v>
      </c>
      <c r="Y1649" s="14">
        <v>0</v>
      </c>
      <c r="Z1649" s="14">
        <v>0</v>
      </c>
      <c r="AA1649" s="14">
        <v>0</v>
      </c>
      <c r="AB1649" s="14">
        <v>1</v>
      </c>
      <c r="AC1649" s="14">
        <v>0</v>
      </c>
      <c r="AD1649" s="14">
        <v>60</v>
      </c>
      <c r="AE1649" s="14">
        <v>2</v>
      </c>
      <c r="AF1649" s="14" t="s">
        <v>2223</v>
      </c>
      <c r="AG1649" s="6">
        <v>0</v>
      </c>
      <c r="AH1649" s="6">
        <v>0</v>
      </c>
      <c r="AI1649" s="6">
        <v>0</v>
      </c>
      <c r="AJ1649" s="6">
        <v>0</v>
      </c>
      <c r="AK1649" s="14">
        <v>0</v>
      </c>
      <c r="AL1649" s="14">
        <v>0</v>
      </c>
      <c r="AM1649" s="14">
        <v>0</v>
      </c>
      <c r="AN1649" s="14">
        <v>1</v>
      </c>
      <c r="AO1649" s="14">
        <v>1800000</v>
      </c>
      <c r="AP1649" s="14">
        <v>0</v>
      </c>
      <c r="AQ1649" s="14">
        <v>0</v>
      </c>
      <c r="AR1649" s="6">
        <v>0</v>
      </c>
      <c r="AS1649" s="14">
        <v>90106002</v>
      </c>
      <c r="AT1649" s="15" t="s">
        <v>158</v>
      </c>
      <c r="AU1649" s="14">
        <v>0</v>
      </c>
      <c r="AV1649" s="14">
        <v>0</v>
      </c>
      <c r="AW1649" s="14">
        <v>0</v>
      </c>
      <c r="AX1649" s="15" t="s">
        <v>1140</v>
      </c>
      <c r="AY1649" s="15">
        <v>0</v>
      </c>
      <c r="AZ1649" s="13">
        <v>0</v>
      </c>
      <c r="BA1649" s="13">
        <v>0</v>
      </c>
      <c r="BB1649" s="108" t="s">
        <v>2224</v>
      </c>
      <c r="BC1649" s="14">
        <v>0</v>
      </c>
      <c r="BD1649" s="11">
        <v>0</v>
      </c>
      <c r="BE1649" s="14">
        <v>0</v>
      </c>
      <c r="BF1649" s="14">
        <v>0</v>
      </c>
      <c r="BG1649" s="14">
        <v>0</v>
      </c>
      <c r="BH1649" s="14">
        <v>0</v>
      </c>
      <c r="BI1649" s="9">
        <v>0</v>
      </c>
      <c r="BJ1649" s="6">
        <v>0</v>
      </c>
      <c r="BK1649" s="6">
        <v>0</v>
      </c>
      <c r="BL1649" s="6">
        <v>0</v>
      </c>
      <c r="BM1649" s="6">
        <v>0</v>
      </c>
      <c r="BN1649" s="6">
        <v>0</v>
      </c>
      <c r="BO1649" s="6">
        <v>0</v>
      </c>
    </row>
    <row r="1650" spans="3:67" ht="19.5" customHeight="1">
      <c r="C1650" s="14">
        <v>67000279</v>
      </c>
      <c r="D1650" s="12" t="s">
        <v>2225</v>
      </c>
      <c r="E1650" s="11">
        <v>1</v>
      </c>
      <c r="F1650" s="11">
        <v>62011201</v>
      </c>
      <c r="G1650" s="11">
        <v>0</v>
      </c>
      <c r="H1650" s="13">
        <v>0</v>
      </c>
      <c r="I1650" s="11">
        <v>5</v>
      </c>
      <c r="J1650" s="11">
        <v>3</v>
      </c>
      <c r="K1650" s="11">
        <v>0</v>
      </c>
      <c r="L1650" s="11">
        <v>0</v>
      </c>
      <c r="M1650" s="11">
        <v>0</v>
      </c>
      <c r="N1650" s="11">
        <v>1</v>
      </c>
      <c r="O1650" s="11">
        <v>0</v>
      </c>
      <c r="P1650" s="11">
        <v>0</v>
      </c>
      <c r="Q1650" s="11">
        <v>0</v>
      </c>
      <c r="R1650" s="6">
        <v>0</v>
      </c>
      <c r="S1650" s="11">
        <v>0</v>
      </c>
      <c r="T1650" s="11">
        <v>1</v>
      </c>
      <c r="U1650" s="11">
        <v>2</v>
      </c>
      <c r="V1650" s="11">
        <v>0</v>
      </c>
      <c r="W1650" s="11">
        <v>1.5</v>
      </c>
      <c r="X1650" s="11">
        <v>10</v>
      </c>
      <c r="Y1650" s="11">
        <v>1</v>
      </c>
      <c r="Z1650" s="11">
        <v>0</v>
      </c>
      <c r="AA1650" s="11">
        <v>0</v>
      </c>
      <c r="AB1650" s="11">
        <v>0</v>
      </c>
      <c r="AC1650" s="11">
        <v>0</v>
      </c>
      <c r="AD1650" s="11">
        <v>5</v>
      </c>
      <c r="AE1650" s="11">
        <v>1</v>
      </c>
      <c r="AF1650" s="11">
        <v>10</v>
      </c>
      <c r="AG1650" s="6">
        <v>0</v>
      </c>
      <c r="AH1650" s="6">
        <v>0</v>
      </c>
      <c r="AI1650" s="6">
        <v>0</v>
      </c>
      <c r="AJ1650" s="6">
        <v>0</v>
      </c>
      <c r="AK1650" s="11">
        <v>0</v>
      </c>
      <c r="AL1650" s="11">
        <v>0</v>
      </c>
      <c r="AM1650" s="11">
        <v>0</v>
      </c>
      <c r="AN1650" s="11">
        <v>0.5</v>
      </c>
      <c r="AO1650" s="11">
        <v>3000</v>
      </c>
      <c r="AP1650" s="11">
        <v>0.2</v>
      </c>
      <c r="AQ1650" s="11">
        <v>0</v>
      </c>
      <c r="AR1650" s="6">
        <v>0</v>
      </c>
      <c r="AS1650" s="11" t="s">
        <v>158</v>
      </c>
      <c r="AT1650" s="12" t="s">
        <v>398</v>
      </c>
      <c r="AU1650" s="11" t="s">
        <v>349</v>
      </c>
      <c r="AV1650" s="14">
        <v>10000007</v>
      </c>
      <c r="AW1650" s="14">
        <v>21000020</v>
      </c>
      <c r="AX1650" s="12" t="s">
        <v>731</v>
      </c>
      <c r="AY1650" s="11">
        <v>0</v>
      </c>
      <c r="AZ1650" s="13">
        <v>0</v>
      </c>
      <c r="BA1650" s="13">
        <v>0</v>
      </c>
      <c r="BB1650" s="108" t="s">
        <v>2226</v>
      </c>
      <c r="BC1650" s="11">
        <v>0</v>
      </c>
      <c r="BD1650" s="11">
        <v>0</v>
      </c>
      <c r="BE1650" s="11">
        <v>0</v>
      </c>
      <c r="BF1650" s="11">
        <v>0</v>
      </c>
      <c r="BG1650" s="11">
        <v>0</v>
      </c>
      <c r="BH1650" s="11">
        <v>0</v>
      </c>
      <c r="BI1650" s="9">
        <v>0</v>
      </c>
      <c r="BJ1650" s="6">
        <v>0</v>
      </c>
      <c r="BK1650" s="6">
        <v>0</v>
      </c>
      <c r="BL1650" s="6">
        <v>0</v>
      </c>
      <c r="BM1650" s="6">
        <v>0</v>
      </c>
      <c r="BN1650" s="6">
        <v>0</v>
      </c>
      <c r="BO1650" s="6">
        <v>0</v>
      </c>
    </row>
    <row r="1651" spans="3:67" ht="20.100000000000001" customHeight="1">
      <c r="C1651" s="14">
        <v>67000280</v>
      </c>
      <c r="D1651" s="12" t="s">
        <v>2227</v>
      </c>
      <c r="E1651" s="11">
        <v>1</v>
      </c>
      <c r="F1651" s="11">
        <v>62011201</v>
      </c>
      <c r="G1651" s="11">
        <v>0</v>
      </c>
      <c r="H1651" s="13">
        <v>0</v>
      </c>
      <c r="I1651" s="11">
        <v>5</v>
      </c>
      <c r="J1651" s="11">
        <v>3</v>
      </c>
      <c r="K1651" s="11">
        <v>0</v>
      </c>
      <c r="L1651" s="11">
        <v>0</v>
      </c>
      <c r="M1651" s="11">
        <v>0</v>
      </c>
      <c r="N1651" s="11">
        <v>1</v>
      </c>
      <c r="O1651" s="11">
        <v>0</v>
      </c>
      <c r="P1651" s="11">
        <v>0</v>
      </c>
      <c r="Q1651" s="11">
        <v>0</v>
      </c>
      <c r="R1651" s="6">
        <v>0</v>
      </c>
      <c r="S1651" s="11">
        <v>0</v>
      </c>
      <c r="T1651" s="11">
        <v>1</v>
      </c>
      <c r="U1651" s="11">
        <v>2</v>
      </c>
      <c r="V1651" s="11">
        <v>0</v>
      </c>
      <c r="W1651" s="11">
        <v>1.5</v>
      </c>
      <c r="X1651" s="11">
        <v>10</v>
      </c>
      <c r="Y1651" s="11">
        <v>1</v>
      </c>
      <c r="Z1651" s="11">
        <v>0</v>
      </c>
      <c r="AA1651" s="11">
        <v>0</v>
      </c>
      <c r="AB1651" s="11">
        <v>0</v>
      </c>
      <c r="AC1651" s="11">
        <v>0</v>
      </c>
      <c r="AD1651" s="11">
        <v>5</v>
      </c>
      <c r="AE1651" s="11">
        <v>1</v>
      </c>
      <c r="AF1651" s="55">
        <v>3</v>
      </c>
      <c r="AG1651" s="6">
        <v>2</v>
      </c>
      <c r="AH1651" s="6">
        <v>1</v>
      </c>
      <c r="AI1651" s="6">
        <v>0</v>
      </c>
      <c r="AJ1651" s="6">
        <v>8</v>
      </c>
      <c r="AK1651" s="11">
        <v>0</v>
      </c>
      <c r="AL1651" s="11">
        <v>0</v>
      </c>
      <c r="AM1651" s="11">
        <v>0</v>
      </c>
      <c r="AN1651" s="11">
        <v>0.5</v>
      </c>
      <c r="AO1651" s="11">
        <v>10000</v>
      </c>
      <c r="AP1651" s="11">
        <v>0.2</v>
      </c>
      <c r="AQ1651" s="11">
        <v>0</v>
      </c>
      <c r="AR1651" s="6">
        <v>0</v>
      </c>
      <c r="AS1651" s="11" t="s">
        <v>158</v>
      </c>
      <c r="AT1651" s="12" t="s">
        <v>398</v>
      </c>
      <c r="AU1651" s="11" t="s">
        <v>349</v>
      </c>
      <c r="AV1651" s="14">
        <v>10000007</v>
      </c>
      <c r="AW1651" s="14">
        <v>21102020</v>
      </c>
      <c r="AX1651" s="12" t="s">
        <v>731</v>
      </c>
      <c r="AY1651" s="11">
        <v>0</v>
      </c>
      <c r="AZ1651" s="13">
        <v>0</v>
      </c>
      <c r="BA1651" s="13">
        <v>0</v>
      </c>
      <c r="BB1651" s="108" t="s">
        <v>2228</v>
      </c>
      <c r="BC1651" s="11">
        <v>0</v>
      </c>
      <c r="BD1651" s="11">
        <v>0</v>
      </c>
      <c r="BE1651" s="11">
        <v>0</v>
      </c>
      <c r="BF1651" s="11">
        <v>0</v>
      </c>
      <c r="BG1651" s="11">
        <v>0</v>
      </c>
      <c r="BH1651" s="11">
        <v>0</v>
      </c>
      <c r="BI1651" s="9">
        <v>0</v>
      </c>
      <c r="BJ1651" s="6">
        <v>0</v>
      </c>
      <c r="BK1651" s="6">
        <v>0</v>
      </c>
      <c r="BL1651" s="6">
        <v>0</v>
      </c>
      <c r="BM1651" s="6">
        <v>0</v>
      </c>
      <c r="BN1651" s="6">
        <v>0</v>
      </c>
      <c r="BO1651" s="6">
        <v>0</v>
      </c>
    </row>
    <row r="1652" spans="3:67" ht="20.100000000000001" customHeight="1">
      <c r="C1652" s="14">
        <v>67000281</v>
      </c>
      <c r="D1652" s="12" t="s">
        <v>2229</v>
      </c>
      <c r="E1652" s="11">
        <v>1</v>
      </c>
      <c r="F1652" s="11">
        <v>62011201</v>
      </c>
      <c r="G1652" s="11">
        <v>0</v>
      </c>
      <c r="H1652" s="13">
        <v>0</v>
      </c>
      <c r="I1652" s="11">
        <v>5</v>
      </c>
      <c r="J1652" s="11">
        <v>3</v>
      </c>
      <c r="K1652" s="11">
        <v>0</v>
      </c>
      <c r="L1652" s="11">
        <v>0</v>
      </c>
      <c r="M1652" s="11">
        <v>0</v>
      </c>
      <c r="N1652" s="11">
        <v>1</v>
      </c>
      <c r="O1652" s="11">
        <v>0</v>
      </c>
      <c r="P1652" s="11">
        <v>0</v>
      </c>
      <c r="Q1652" s="11">
        <v>0</v>
      </c>
      <c r="R1652" s="6">
        <v>0</v>
      </c>
      <c r="S1652" s="11">
        <v>0</v>
      </c>
      <c r="T1652" s="11">
        <v>1</v>
      </c>
      <c r="U1652" s="11">
        <v>2</v>
      </c>
      <c r="V1652" s="11">
        <v>0</v>
      </c>
      <c r="W1652" s="11">
        <v>1.5</v>
      </c>
      <c r="X1652" s="11">
        <v>10</v>
      </c>
      <c r="Y1652" s="11">
        <v>1</v>
      </c>
      <c r="Z1652" s="11">
        <v>0</v>
      </c>
      <c r="AA1652" s="11">
        <v>0</v>
      </c>
      <c r="AB1652" s="11">
        <v>0</v>
      </c>
      <c r="AC1652" s="11">
        <v>0</v>
      </c>
      <c r="AD1652" s="11">
        <v>5</v>
      </c>
      <c r="AE1652" s="11">
        <v>1</v>
      </c>
      <c r="AF1652" s="55">
        <v>3</v>
      </c>
      <c r="AG1652" s="6">
        <v>0</v>
      </c>
      <c r="AH1652" s="6">
        <v>2</v>
      </c>
      <c r="AI1652" s="6">
        <v>0</v>
      </c>
      <c r="AJ1652" s="6">
        <v>3</v>
      </c>
      <c r="AK1652" s="11">
        <v>0</v>
      </c>
      <c r="AL1652" s="11">
        <v>0</v>
      </c>
      <c r="AM1652" s="11">
        <v>0</v>
      </c>
      <c r="AN1652" s="11">
        <v>0.5</v>
      </c>
      <c r="AO1652" s="11">
        <v>10000</v>
      </c>
      <c r="AP1652" s="11">
        <v>0.2</v>
      </c>
      <c r="AQ1652" s="11">
        <v>3</v>
      </c>
      <c r="AR1652" s="6">
        <v>0</v>
      </c>
      <c r="AS1652" s="11" t="s">
        <v>158</v>
      </c>
      <c r="AT1652" s="12" t="s">
        <v>398</v>
      </c>
      <c r="AU1652" s="11" t="s">
        <v>349</v>
      </c>
      <c r="AV1652" s="14">
        <v>10000007</v>
      </c>
      <c r="AW1652" s="14">
        <v>21102020</v>
      </c>
      <c r="AX1652" s="12" t="s">
        <v>739</v>
      </c>
      <c r="AY1652" s="11">
        <v>0</v>
      </c>
      <c r="AZ1652" s="13">
        <v>0</v>
      </c>
      <c r="BA1652" s="13">
        <v>0</v>
      </c>
      <c r="BB1652" s="108" t="s">
        <v>2230</v>
      </c>
      <c r="BC1652" s="11">
        <v>0</v>
      </c>
      <c r="BD1652" s="11">
        <v>0</v>
      </c>
      <c r="BE1652" s="11">
        <v>0</v>
      </c>
      <c r="BF1652" s="11">
        <v>0</v>
      </c>
      <c r="BG1652" s="11">
        <v>0</v>
      </c>
      <c r="BH1652" s="11">
        <v>0</v>
      </c>
      <c r="BI1652" s="9">
        <v>0</v>
      </c>
      <c r="BJ1652" s="6">
        <v>0</v>
      </c>
      <c r="BK1652" s="6">
        <v>0</v>
      </c>
      <c r="BL1652" s="6">
        <v>0</v>
      </c>
      <c r="BM1652" s="6">
        <v>0</v>
      </c>
      <c r="BN1652" s="6">
        <v>0</v>
      </c>
      <c r="BO1652" s="6">
        <v>0</v>
      </c>
    </row>
    <row r="1653" spans="3:67" ht="19.5" customHeight="1">
      <c r="C1653" s="14">
        <v>67000282</v>
      </c>
      <c r="D1653" s="12" t="s">
        <v>2231</v>
      </c>
      <c r="E1653" s="11">
        <v>1</v>
      </c>
      <c r="F1653" s="14">
        <v>61021201</v>
      </c>
      <c r="G1653" s="14">
        <v>0</v>
      </c>
      <c r="H1653" s="13">
        <v>0</v>
      </c>
      <c r="I1653" s="11">
        <f>I1647+5</f>
        <v>6</v>
      </c>
      <c r="J1653" s="11">
        <v>5</v>
      </c>
      <c r="K1653" s="11">
        <v>0</v>
      </c>
      <c r="L1653" s="14">
        <v>0</v>
      </c>
      <c r="M1653" s="14">
        <v>0</v>
      </c>
      <c r="N1653" s="14">
        <v>1</v>
      </c>
      <c r="O1653" s="14">
        <v>0</v>
      </c>
      <c r="P1653" s="14">
        <v>0</v>
      </c>
      <c r="Q1653" s="14">
        <v>0</v>
      </c>
      <c r="R1653" s="6">
        <v>0</v>
      </c>
      <c r="S1653" s="13">
        <v>0</v>
      </c>
      <c r="T1653" s="11">
        <v>1</v>
      </c>
      <c r="U1653" s="14">
        <v>2</v>
      </c>
      <c r="V1653" s="14">
        <v>0</v>
      </c>
      <c r="W1653" s="11">
        <v>3.5</v>
      </c>
      <c r="X1653" s="11">
        <v>500</v>
      </c>
      <c r="Y1653" s="14">
        <v>1</v>
      </c>
      <c r="Z1653" s="14">
        <v>0</v>
      </c>
      <c r="AA1653" s="14">
        <v>0</v>
      </c>
      <c r="AB1653" s="14">
        <v>0</v>
      </c>
      <c r="AC1653" s="14">
        <v>0</v>
      </c>
      <c r="AD1653" s="14">
        <v>7</v>
      </c>
      <c r="AE1653" s="14">
        <v>1</v>
      </c>
      <c r="AF1653" s="14">
        <v>3</v>
      </c>
      <c r="AG1653" s="6">
        <v>2</v>
      </c>
      <c r="AH1653" s="6">
        <v>1</v>
      </c>
      <c r="AI1653" s="6">
        <v>0</v>
      </c>
      <c r="AJ1653" s="6">
        <v>8</v>
      </c>
      <c r="AK1653" s="14">
        <v>0</v>
      </c>
      <c r="AL1653" s="14">
        <v>0.5</v>
      </c>
      <c r="AM1653" s="14">
        <v>0</v>
      </c>
      <c r="AN1653" s="14">
        <v>0.25</v>
      </c>
      <c r="AO1653" s="14">
        <v>9000</v>
      </c>
      <c r="AP1653" s="14">
        <v>0.5</v>
      </c>
      <c r="AQ1653" s="14">
        <v>0</v>
      </c>
      <c r="AR1653" s="6">
        <v>0</v>
      </c>
      <c r="AS1653" s="14">
        <v>0</v>
      </c>
      <c r="AT1653" s="15" t="s">
        <v>733</v>
      </c>
      <c r="AU1653" s="14" t="s">
        <v>734</v>
      </c>
      <c r="AV1653" s="14">
        <v>10003002</v>
      </c>
      <c r="AW1653" s="14">
        <v>21010020</v>
      </c>
      <c r="AX1653" s="15" t="s">
        <v>739</v>
      </c>
      <c r="AY1653" s="15">
        <v>0</v>
      </c>
      <c r="AZ1653" s="13">
        <v>0</v>
      </c>
      <c r="BA1653" s="13">
        <v>0</v>
      </c>
      <c r="BB1653" s="108" t="s">
        <v>2232</v>
      </c>
      <c r="BC1653" s="14">
        <v>0</v>
      </c>
      <c r="BD1653" s="11">
        <v>0</v>
      </c>
      <c r="BE1653" s="14">
        <v>0</v>
      </c>
      <c r="BF1653" s="14">
        <v>0</v>
      </c>
      <c r="BG1653" s="14">
        <v>0</v>
      </c>
      <c r="BH1653" s="14">
        <v>0</v>
      </c>
      <c r="BI1653" s="9">
        <v>0</v>
      </c>
      <c r="BJ1653" s="6">
        <v>0</v>
      </c>
      <c r="BK1653" s="6">
        <v>0</v>
      </c>
      <c r="BL1653" s="6">
        <v>0</v>
      </c>
      <c r="BM1653" s="6">
        <v>0</v>
      </c>
      <c r="BN1653" s="6">
        <v>0</v>
      </c>
      <c r="BO1653" s="6">
        <v>0</v>
      </c>
    </row>
    <row r="1654" spans="3:67" ht="20.100000000000001" customHeight="1">
      <c r="C1654" s="14">
        <v>67000283</v>
      </c>
      <c r="D1654" s="15" t="s">
        <v>2233</v>
      </c>
      <c r="E1654" s="11">
        <v>1</v>
      </c>
      <c r="F1654" s="14">
        <v>63001001</v>
      </c>
      <c r="G1654" s="14">
        <v>0</v>
      </c>
      <c r="H1654" s="13">
        <v>0</v>
      </c>
      <c r="I1654" s="14">
        <v>1</v>
      </c>
      <c r="J1654" s="14">
        <v>0</v>
      </c>
      <c r="K1654" s="11">
        <v>0</v>
      </c>
      <c r="L1654" s="14">
        <v>0</v>
      </c>
      <c r="M1654" s="14">
        <v>0</v>
      </c>
      <c r="N1654" s="14">
        <v>1</v>
      </c>
      <c r="O1654" s="14">
        <v>0</v>
      </c>
      <c r="P1654" s="14">
        <v>1</v>
      </c>
      <c r="Q1654" s="14">
        <v>0</v>
      </c>
      <c r="R1654" s="6">
        <v>0</v>
      </c>
      <c r="S1654" s="13">
        <v>0</v>
      </c>
      <c r="T1654" s="11">
        <v>1</v>
      </c>
      <c r="U1654" s="14">
        <v>2</v>
      </c>
      <c r="V1654" s="14">
        <v>0</v>
      </c>
      <c r="W1654" s="14">
        <v>0</v>
      </c>
      <c r="X1654" s="14">
        <v>0</v>
      </c>
      <c r="Y1654" s="14">
        <v>0</v>
      </c>
      <c r="Z1654" s="14">
        <v>0</v>
      </c>
      <c r="AA1654" s="14">
        <v>0</v>
      </c>
      <c r="AB1654" s="14">
        <v>1</v>
      </c>
      <c r="AC1654" s="14">
        <v>0</v>
      </c>
      <c r="AD1654" s="14">
        <v>60</v>
      </c>
      <c r="AE1654" s="14">
        <v>2</v>
      </c>
      <c r="AF1654" s="14" t="s">
        <v>2234</v>
      </c>
      <c r="AG1654" s="6">
        <v>0</v>
      </c>
      <c r="AH1654" s="6">
        <v>0</v>
      </c>
      <c r="AI1654" s="6">
        <v>0</v>
      </c>
      <c r="AJ1654" s="6">
        <v>0</v>
      </c>
      <c r="AK1654" s="14">
        <v>0</v>
      </c>
      <c r="AL1654" s="14">
        <v>0</v>
      </c>
      <c r="AM1654" s="14">
        <v>0</v>
      </c>
      <c r="AN1654" s="14">
        <v>1</v>
      </c>
      <c r="AO1654" s="14">
        <v>1800000</v>
      </c>
      <c r="AP1654" s="14">
        <v>0</v>
      </c>
      <c r="AQ1654" s="14">
        <v>0</v>
      </c>
      <c r="AR1654" s="6">
        <v>0</v>
      </c>
      <c r="AS1654" s="14">
        <v>99002002</v>
      </c>
      <c r="AT1654" s="15" t="s">
        <v>158</v>
      </c>
      <c r="AU1654" s="14">
        <v>0</v>
      </c>
      <c r="AV1654" s="14">
        <v>0</v>
      </c>
      <c r="AW1654" s="14">
        <v>0</v>
      </c>
      <c r="AX1654" s="15" t="s">
        <v>1140</v>
      </c>
      <c r="AY1654" s="15">
        <v>0</v>
      </c>
      <c r="AZ1654" s="13">
        <v>0</v>
      </c>
      <c r="BA1654" s="13">
        <v>0</v>
      </c>
      <c r="BB1654" s="108" t="s">
        <v>2224</v>
      </c>
      <c r="BC1654" s="14">
        <v>0</v>
      </c>
      <c r="BD1654" s="11">
        <v>0</v>
      </c>
      <c r="BE1654" s="14">
        <v>0</v>
      </c>
      <c r="BF1654" s="14">
        <v>0</v>
      </c>
      <c r="BG1654" s="14">
        <v>0</v>
      </c>
      <c r="BH1654" s="14">
        <v>0</v>
      </c>
      <c r="BI1654" s="9">
        <v>0</v>
      </c>
      <c r="BJ1654" s="6">
        <v>0</v>
      </c>
      <c r="BK1654" s="6">
        <v>0</v>
      </c>
      <c r="BL1654" s="6">
        <v>0</v>
      </c>
      <c r="BM1654" s="6">
        <v>0</v>
      </c>
      <c r="BN1654" s="6">
        <v>0</v>
      </c>
      <c r="BO1654" s="6">
        <v>0</v>
      </c>
    </row>
    <row r="1655" spans="3:67" ht="20.100000000000001" customHeight="1">
      <c r="C1655" s="14">
        <v>67000284</v>
      </c>
      <c r="D1655" s="15" t="s">
        <v>2235</v>
      </c>
      <c r="E1655" s="11">
        <v>1</v>
      </c>
      <c r="F1655" s="14">
        <v>63001001</v>
      </c>
      <c r="G1655" s="14">
        <v>0</v>
      </c>
      <c r="H1655" s="13">
        <v>0</v>
      </c>
      <c r="I1655" s="14">
        <v>1</v>
      </c>
      <c r="J1655" s="14">
        <v>0</v>
      </c>
      <c r="K1655" s="11">
        <v>0</v>
      </c>
      <c r="L1655" s="14">
        <v>0</v>
      </c>
      <c r="M1655" s="14">
        <v>0</v>
      </c>
      <c r="N1655" s="14">
        <v>1</v>
      </c>
      <c r="O1655" s="14">
        <v>0</v>
      </c>
      <c r="P1655" s="14">
        <v>1</v>
      </c>
      <c r="Q1655" s="14">
        <v>0</v>
      </c>
      <c r="R1655" s="6">
        <v>0</v>
      </c>
      <c r="S1655" s="13">
        <v>0</v>
      </c>
      <c r="T1655" s="11">
        <v>1</v>
      </c>
      <c r="U1655" s="14">
        <v>2</v>
      </c>
      <c r="V1655" s="14">
        <v>0</v>
      </c>
      <c r="W1655" s="14">
        <v>0</v>
      </c>
      <c r="X1655" s="14">
        <v>0</v>
      </c>
      <c r="Y1655" s="14">
        <v>0</v>
      </c>
      <c r="Z1655" s="14">
        <v>0</v>
      </c>
      <c r="AA1655" s="14">
        <v>0</v>
      </c>
      <c r="AB1655" s="14">
        <v>1</v>
      </c>
      <c r="AC1655" s="14">
        <v>0</v>
      </c>
      <c r="AD1655" s="14">
        <v>60</v>
      </c>
      <c r="AE1655" s="14">
        <v>2</v>
      </c>
      <c r="AF1655" s="14" t="s">
        <v>447</v>
      </c>
      <c r="AG1655" s="6">
        <v>0</v>
      </c>
      <c r="AH1655" s="6">
        <v>0</v>
      </c>
      <c r="AI1655" s="6">
        <v>0</v>
      </c>
      <c r="AJ1655" s="6">
        <v>0</v>
      </c>
      <c r="AK1655" s="14">
        <v>0</v>
      </c>
      <c r="AL1655" s="14">
        <v>0</v>
      </c>
      <c r="AM1655" s="14">
        <v>0</v>
      </c>
      <c r="AN1655" s="14">
        <v>1</v>
      </c>
      <c r="AO1655" s="14">
        <v>1800000</v>
      </c>
      <c r="AP1655" s="14">
        <v>0</v>
      </c>
      <c r="AQ1655" s="14">
        <v>0</v>
      </c>
      <c r="AR1655" s="6">
        <v>0</v>
      </c>
      <c r="AS1655" s="14">
        <v>99002002</v>
      </c>
      <c r="AT1655" s="15" t="s">
        <v>158</v>
      </c>
      <c r="AU1655" s="14">
        <v>0</v>
      </c>
      <c r="AV1655" s="14">
        <v>0</v>
      </c>
      <c r="AW1655" s="14">
        <v>0</v>
      </c>
      <c r="AX1655" s="15" t="s">
        <v>1140</v>
      </c>
      <c r="AY1655" s="15">
        <v>0</v>
      </c>
      <c r="AZ1655" s="13">
        <v>0</v>
      </c>
      <c r="BA1655" s="13">
        <v>0</v>
      </c>
      <c r="BB1655" s="108" t="s">
        <v>2224</v>
      </c>
      <c r="BC1655" s="14">
        <v>0</v>
      </c>
      <c r="BD1655" s="11">
        <v>0</v>
      </c>
      <c r="BE1655" s="14">
        <v>0</v>
      </c>
      <c r="BF1655" s="14">
        <v>0</v>
      </c>
      <c r="BG1655" s="14">
        <v>0</v>
      </c>
      <c r="BH1655" s="14">
        <v>0</v>
      </c>
      <c r="BI1655" s="9">
        <v>0</v>
      </c>
      <c r="BJ1655" s="6">
        <v>0</v>
      </c>
      <c r="BK1655" s="6">
        <v>0</v>
      </c>
      <c r="BL1655" s="6">
        <v>0</v>
      </c>
      <c r="BM1655" s="6">
        <v>0</v>
      </c>
      <c r="BN1655" s="6">
        <v>0</v>
      </c>
      <c r="BO1655" s="6">
        <v>0</v>
      </c>
    </row>
    <row r="1656" spans="3:67" ht="21.75" customHeight="1">
      <c r="C1656" s="14">
        <v>90010301</v>
      </c>
      <c r="D1656" s="12" t="s">
        <v>347</v>
      </c>
      <c r="E1656" s="14">
        <v>1</v>
      </c>
      <c r="F1656" s="11">
        <v>60010100</v>
      </c>
      <c r="G1656" s="14">
        <v>0</v>
      </c>
      <c r="H1656" s="13">
        <v>0</v>
      </c>
      <c r="I1656" s="14">
        <v>1</v>
      </c>
      <c r="J1656" s="14">
        <v>0</v>
      </c>
      <c r="K1656" s="14">
        <v>0</v>
      </c>
      <c r="L1656" s="11">
        <v>0</v>
      </c>
      <c r="M1656" s="11">
        <v>0</v>
      </c>
      <c r="N1656" s="11">
        <v>2</v>
      </c>
      <c r="O1656" s="11">
        <v>3</v>
      </c>
      <c r="P1656" s="11">
        <v>1</v>
      </c>
      <c r="Q1656" s="11">
        <v>0</v>
      </c>
      <c r="R1656" s="6">
        <v>0</v>
      </c>
      <c r="S1656" s="11">
        <v>0</v>
      </c>
      <c r="T1656" s="11">
        <v>1</v>
      </c>
      <c r="U1656" s="11">
        <v>2</v>
      </c>
      <c r="V1656" s="11">
        <v>0</v>
      </c>
      <c r="W1656" s="11">
        <v>3</v>
      </c>
      <c r="X1656" s="11">
        <v>0</v>
      </c>
      <c r="Y1656" s="11">
        <v>1</v>
      </c>
      <c r="Z1656" s="11">
        <v>0</v>
      </c>
      <c r="AA1656" s="11">
        <v>0</v>
      </c>
      <c r="AB1656" s="11">
        <v>0</v>
      </c>
      <c r="AC1656" s="11">
        <v>0</v>
      </c>
      <c r="AD1656" s="11">
        <v>9</v>
      </c>
      <c r="AE1656" s="11">
        <v>1</v>
      </c>
      <c r="AF1656" s="11">
        <v>4</v>
      </c>
      <c r="AG1656" s="6">
        <v>0</v>
      </c>
      <c r="AH1656" s="6">
        <v>1</v>
      </c>
      <c r="AI1656" s="6">
        <v>0</v>
      </c>
      <c r="AJ1656" s="6">
        <v>2</v>
      </c>
      <c r="AK1656" s="11">
        <v>0</v>
      </c>
      <c r="AL1656" s="11">
        <v>0</v>
      </c>
      <c r="AM1656" s="11">
        <v>0</v>
      </c>
      <c r="AN1656" s="11">
        <v>3</v>
      </c>
      <c r="AO1656" s="11">
        <v>5000</v>
      </c>
      <c r="AP1656" s="11">
        <v>1.1000000000000001</v>
      </c>
      <c r="AQ1656" s="11">
        <v>0</v>
      </c>
      <c r="AR1656" s="6">
        <v>0</v>
      </c>
      <c r="AS1656" s="11">
        <v>90000002</v>
      </c>
      <c r="AT1656" s="12" t="s">
        <v>214</v>
      </c>
      <c r="AU1656" s="11" t="s">
        <v>349</v>
      </c>
      <c r="AV1656" s="14">
        <v>10000007</v>
      </c>
      <c r="AW1656" s="14">
        <v>90010301</v>
      </c>
      <c r="AX1656" s="12" t="s">
        <v>160</v>
      </c>
      <c r="AY1656" s="11" t="s">
        <v>1856</v>
      </c>
      <c r="AZ1656" s="13">
        <v>0</v>
      </c>
      <c r="BA1656" s="13">
        <v>0</v>
      </c>
      <c r="BB1656" s="37" t="s">
        <v>351</v>
      </c>
      <c r="BC1656" s="11">
        <v>0</v>
      </c>
      <c r="BD1656" s="11">
        <v>0</v>
      </c>
      <c r="BE1656" s="11">
        <v>0</v>
      </c>
      <c r="BF1656" s="11">
        <v>0</v>
      </c>
      <c r="BG1656" s="11">
        <v>0</v>
      </c>
      <c r="BH1656" s="11">
        <v>0</v>
      </c>
      <c r="BI1656" s="9">
        <v>0</v>
      </c>
      <c r="BJ1656" s="6">
        <v>0</v>
      </c>
      <c r="BK1656" s="6">
        <v>0</v>
      </c>
      <c r="BL1656" s="6">
        <v>0</v>
      </c>
      <c r="BM1656" s="6">
        <v>0</v>
      </c>
      <c r="BN1656" s="6">
        <v>0</v>
      </c>
      <c r="BO1656" s="6">
        <v>0</v>
      </c>
    </row>
    <row r="1657" spans="3:67" ht="20.100000000000001" customHeight="1">
      <c r="C1657" s="14">
        <v>90010302</v>
      </c>
      <c r="D1657" s="12" t="s">
        <v>355</v>
      </c>
      <c r="E1657" s="14">
        <v>1</v>
      </c>
      <c r="F1657" s="11">
        <v>60010300</v>
      </c>
      <c r="G1657" s="14">
        <v>0</v>
      </c>
      <c r="H1657" s="13">
        <v>0</v>
      </c>
      <c r="I1657" s="14">
        <v>1</v>
      </c>
      <c r="J1657" s="14">
        <v>0</v>
      </c>
      <c r="K1657" s="14">
        <v>0</v>
      </c>
      <c r="L1657" s="11">
        <v>0</v>
      </c>
      <c r="M1657" s="11">
        <v>0</v>
      </c>
      <c r="N1657" s="11">
        <v>2</v>
      </c>
      <c r="O1657" s="11">
        <v>1</v>
      </c>
      <c r="P1657" s="11">
        <v>0.5</v>
      </c>
      <c r="Q1657" s="11">
        <v>0</v>
      </c>
      <c r="R1657" s="6">
        <v>0</v>
      </c>
      <c r="S1657" s="11">
        <v>0</v>
      </c>
      <c r="T1657" s="11">
        <v>1</v>
      </c>
      <c r="U1657" s="11">
        <v>2</v>
      </c>
      <c r="V1657" s="11">
        <v>0</v>
      </c>
      <c r="W1657" s="11">
        <v>3</v>
      </c>
      <c r="X1657" s="11">
        <v>0</v>
      </c>
      <c r="Y1657" s="11">
        <v>0</v>
      </c>
      <c r="Z1657" s="11">
        <v>0</v>
      </c>
      <c r="AA1657" s="11">
        <v>0</v>
      </c>
      <c r="AB1657" s="11">
        <v>0</v>
      </c>
      <c r="AC1657" s="11">
        <v>0</v>
      </c>
      <c r="AD1657" s="11">
        <v>12</v>
      </c>
      <c r="AE1657" s="11">
        <v>2</v>
      </c>
      <c r="AF1657" s="11" t="s">
        <v>167</v>
      </c>
      <c r="AG1657" s="6">
        <v>0</v>
      </c>
      <c r="AH1657" s="6">
        <v>2</v>
      </c>
      <c r="AI1657" s="6">
        <v>0</v>
      </c>
      <c r="AJ1657" s="6">
        <v>1.5</v>
      </c>
      <c r="AK1657" s="11">
        <v>0</v>
      </c>
      <c r="AL1657" s="11">
        <v>0</v>
      </c>
      <c r="AM1657" s="11">
        <v>0</v>
      </c>
      <c r="AN1657" s="11">
        <v>1.1000000000000001</v>
      </c>
      <c r="AO1657" s="11">
        <v>3000</v>
      </c>
      <c r="AP1657" s="11">
        <v>1.1000000000000001</v>
      </c>
      <c r="AQ1657" s="11">
        <v>0</v>
      </c>
      <c r="AR1657" s="6">
        <v>0</v>
      </c>
      <c r="AS1657" s="11" t="s">
        <v>158</v>
      </c>
      <c r="AT1657" s="15" t="s">
        <v>214</v>
      </c>
      <c r="AU1657" s="11" t="s">
        <v>356</v>
      </c>
      <c r="AV1657" s="14">
        <v>10001007</v>
      </c>
      <c r="AW1657" s="14">
        <v>70103001</v>
      </c>
      <c r="AX1657" s="12" t="s">
        <v>160</v>
      </c>
      <c r="AY1657" s="11">
        <v>0</v>
      </c>
      <c r="AZ1657" s="13">
        <v>0</v>
      </c>
      <c r="BA1657" s="13">
        <v>0</v>
      </c>
      <c r="BB1657" s="37" t="s">
        <v>357</v>
      </c>
      <c r="BC1657" s="11">
        <v>0</v>
      </c>
      <c r="BD1657" s="11">
        <v>0</v>
      </c>
      <c r="BE1657" s="11">
        <v>0</v>
      </c>
      <c r="BF1657" s="11">
        <v>0</v>
      </c>
      <c r="BG1657" s="11">
        <v>0</v>
      </c>
      <c r="BH1657" s="11">
        <v>0</v>
      </c>
      <c r="BI1657" s="9">
        <v>0</v>
      </c>
      <c r="BJ1657" s="6">
        <v>0</v>
      </c>
      <c r="BK1657" s="6">
        <v>0</v>
      </c>
      <c r="BL1657" s="6">
        <v>0</v>
      </c>
      <c r="BM1657" s="6">
        <v>0</v>
      </c>
      <c r="BN1657" s="6">
        <v>0</v>
      </c>
      <c r="BO1657" s="6">
        <v>0</v>
      </c>
    </row>
    <row r="1658" spans="3:67" ht="20.100000000000001" customHeight="1">
      <c r="C1658" s="14">
        <v>90010303</v>
      </c>
      <c r="D1658" s="15" t="s">
        <v>352</v>
      </c>
      <c r="E1658" s="14">
        <v>1</v>
      </c>
      <c r="F1658" s="14">
        <v>60010500</v>
      </c>
      <c r="G1658" s="14">
        <v>0</v>
      </c>
      <c r="H1658" s="13">
        <v>0</v>
      </c>
      <c r="I1658" s="14">
        <v>1</v>
      </c>
      <c r="J1658" s="14">
        <v>0</v>
      </c>
      <c r="K1658" s="14">
        <v>0</v>
      </c>
      <c r="L1658" s="14">
        <v>0</v>
      </c>
      <c r="M1658" s="14">
        <v>0</v>
      </c>
      <c r="N1658" s="11">
        <v>2</v>
      </c>
      <c r="O1658" s="14">
        <v>2</v>
      </c>
      <c r="P1658" s="14">
        <v>0.6</v>
      </c>
      <c r="Q1658" s="14">
        <v>0</v>
      </c>
      <c r="R1658" s="6">
        <v>0</v>
      </c>
      <c r="S1658" s="13">
        <v>0</v>
      </c>
      <c r="T1658" s="11">
        <v>1</v>
      </c>
      <c r="U1658" s="14">
        <v>2</v>
      </c>
      <c r="V1658" s="14">
        <v>0</v>
      </c>
      <c r="W1658" s="14">
        <v>0</v>
      </c>
      <c r="X1658" s="14">
        <v>0</v>
      </c>
      <c r="Y1658" s="14">
        <v>0</v>
      </c>
      <c r="Z1658" s="14">
        <v>0</v>
      </c>
      <c r="AA1658" s="14">
        <v>0</v>
      </c>
      <c r="AB1658" s="14">
        <v>0</v>
      </c>
      <c r="AC1658" s="14">
        <v>0</v>
      </c>
      <c r="AD1658" s="14">
        <v>20</v>
      </c>
      <c r="AE1658" s="14">
        <v>0</v>
      </c>
      <c r="AF1658" s="14">
        <v>0</v>
      </c>
      <c r="AG1658" s="6">
        <v>0</v>
      </c>
      <c r="AH1658" s="6">
        <v>0</v>
      </c>
      <c r="AI1658" s="6">
        <v>0</v>
      </c>
      <c r="AJ1658" s="6">
        <v>0</v>
      </c>
      <c r="AK1658" s="14">
        <v>0</v>
      </c>
      <c r="AL1658" s="14">
        <v>0</v>
      </c>
      <c r="AM1658" s="14">
        <v>0</v>
      </c>
      <c r="AN1658" s="14">
        <v>0</v>
      </c>
      <c r="AO1658" s="14">
        <v>1000</v>
      </c>
      <c r="AP1658" s="14">
        <v>0</v>
      </c>
      <c r="AQ1658" s="14">
        <v>0</v>
      </c>
      <c r="AR1658" s="6">
        <v>90103001</v>
      </c>
      <c r="AS1658" s="14" t="s">
        <v>158</v>
      </c>
      <c r="AT1658" s="15" t="s">
        <v>158</v>
      </c>
      <c r="AU1658" s="14" t="s">
        <v>247</v>
      </c>
      <c r="AV1658" s="14">
        <v>0</v>
      </c>
      <c r="AW1658" s="14">
        <v>40000003</v>
      </c>
      <c r="AX1658" s="15" t="s">
        <v>160</v>
      </c>
      <c r="AY1658" s="15" t="s">
        <v>158</v>
      </c>
      <c r="AZ1658" s="13">
        <v>0</v>
      </c>
      <c r="BA1658" s="13">
        <v>0</v>
      </c>
      <c r="BB1658" s="68" t="s">
        <v>358</v>
      </c>
      <c r="BC1658" s="14">
        <v>0</v>
      </c>
      <c r="BD1658" s="11">
        <v>0</v>
      </c>
      <c r="BE1658" s="14">
        <v>0</v>
      </c>
      <c r="BF1658" s="14">
        <v>0</v>
      </c>
      <c r="BG1658" s="14">
        <v>0</v>
      </c>
      <c r="BH1658" s="14">
        <v>0</v>
      </c>
      <c r="BI1658" s="9">
        <v>0</v>
      </c>
      <c r="BJ1658" s="6">
        <v>0</v>
      </c>
      <c r="BK1658" s="6">
        <v>0</v>
      </c>
      <c r="BL1658" s="6">
        <v>0</v>
      </c>
      <c r="BM1658" s="6">
        <v>0</v>
      </c>
      <c r="BN1658" s="6">
        <v>0</v>
      </c>
      <c r="BO1658" s="6">
        <v>0</v>
      </c>
    </row>
    <row r="1659" spans="3:67" ht="20.100000000000001" customHeight="1">
      <c r="C1659" s="14">
        <v>90010401</v>
      </c>
      <c r="D1659" s="9" t="s">
        <v>2236</v>
      </c>
      <c r="E1659" s="9">
        <v>1</v>
      </c>
      <c r="F1659" s="9">
        <v>0</v>
      </c>
      <c r="G1659" s="9">
        <v>0</v>
      </c>
      <c r="H1659" s="10">
        <v>0</v>
      </c>
      <c r="I1659" s="9">
        <v>1</v>
      </c>
      <c r="J1659" s="9">
        <v>0</v>
      </c>
      <c r="K1659" s="10">
        <v>0</v>
      </c>
      <c r="L1659" s="10">
        <v>0</v>
      </c>
      <c r="M1659" s="9">
        <v>0</v>
      </c>
      <c r="N1659" s="9">
        <v>2</v>
      </c>
      <c r="O1659" s="9">
        <v>1</v>
      </c>
      <c r="P1659" s="9">
        <v>0.1</v>
      </c>
      <c r="Q1659" s="9">
        <v>0</v>
      </c>
      <c r="R1659" s="6">
        <v>0</v>
      </c>
      <c r="S1659" s="9">
        <v>0</v>
      </c>
      <c r="T1659" s="11">
        <v>1</v>
      </c>
      <c r="U1659" s="9">
        <v>1</v>
      </c>
      <c r="V1659" s="10">
        <v>0</v>
      </c>
      <c r="W1659" s="9">
        <v>2.5</v>
      </c>
      <c r="X1659" s="9">
        <v>0</v>
      </c>
      <c r="Y1659" s="9">
        <v>1</v>
      </c>
      <c r="Z1659" s="9">
        <v>0</v>
      </c>
      <c r="AA1659" s="10">
        <v>0</v>
      </c>
      <c r="AB1659" s="9">
        <v>0</v>
      </c>
      <c r="AC1659" s="9">
        <v>0</v>
      </c>
      <c r="AD1659" s="9">
        <v>1</v>
      </c>
      <c r="AE1659" s="9">
        <v>0</v>
      </c>
      <c r="AF1659" s="9">
        <v>0</v>
      </c>
      <c r="AG1659" s="6">
        <v>0</v>
      </c>
      <c r="AH1659" s="6">
        <v>0</v>
      </c>
      <c r="AI1659" s="6">
        <v>0</v>
      </c>
      <c r="AJ1659" s="9">
        <v>0</v>
      </c>
      <c r="AK1659" s="28">
        <v>0</v>
      </c>
      <c r="AL1659" s="9">
        <v>0</v>
      </c>
      <c r="AM1659" s="9">
        <v>0</v>
      </c>
      <c r="AN1659" s="9">
        <v>0</v>
      </c>
      <c r="AO1659" s="9">
        <v>3000</v>
      </c>
      <c r="AP1659" s="9">
        <v>0</v>
      </c>
      <c r="AQ1659" s="9">
        <v>0</v>
      </c>
      <c r="AR1659" s="6">
        <v>0</v>
      </c>
      <c r="AS1659" s="9">
        <v>0</v>
      </c>
      <c r="AT1659" s="9">
        <v>0</v>
      </c>
      <c r="AU1659" s="10">
        <v>0</v>
      </c>
      <c r="AV1659" s="10">
        <v>0</v>
      </c>
      <c r="AW1659" s="10">
        <v>0</v>
      </c>
      <c r="AX1659" s="15" t="s">
        <v>160</v>
      </c>
      <c r="AY1659" s="1">
        <v>0</v>
      </c>
      <c r="AZ1659" s="34">
        <v>0</v>
      </c>
      <c r="BA1659" s="34">
        <v>0</v>
      </c>
      <c r="BB1659" s="36" t="s">
        <v>409</v>
      </c>
      <c r="BC1659" s="9">
        <v>0</v>
      </c>
      <c r="BD1659" s="9">
        <v>0</v>
      </c>
      <c r="BE1659" s="14">
        <v>0</v>
      </c>
      <c r="BF1659" s="9">
        <v>0</v>
      </c>
      <c r="BG1659" s="9">
        <v>0</v>
      </c>
      <c r="BH1659" s="28">
        <v>0</v>
      </c>
      <c r="BI1659" s="9">
        <v>0</v>
      </c>
      <c r="BJ1659" s="6">
        <v>0</v>
      </c>
      <c r="BK1659" s="6">
        <v>0</v>
      </c>
      <c r="BL1659" s="6">
        <v>0</v>
      </c>
      <c r="BM1659" s="6">
        <v>0</v>
      </c>
      <c r="BN1659" s="6">
        <v>0</v>
      </c>
      <c r="BO1659" s="6">
        <v>0</v>
      </c>
    </row>
    <row r="1660" spans="3:67" ht="21.75" customHeight="1">
      <c r="C1660" s="14">
        <v>90010402</v>
      </c>
      <c r="D1660" s="12" t="s">
        <v>347</v>
      </c>
      <c r="E1660" s="14">
        <v>1</v>
      </c>
      <c r="F1660" s="11">
        <v>60010100</v>
      </c>
      <c r="G1660" s="14">
        <v>0</v>
      </c>
      <c r="H1660" s="13">
        <v>0</v>
      </c>
      <c r="I1660" s="14">
        <v>1</v>
      </c>
      <c r="J1660" s="14">
        <v>0</v>
      </c>
      <c r="K1660" s="14">
        <v>0</v>
      </c>
      <c r="L1660" s="11">
        <v>0</v>
      </c>
      <c r="M1660" s="11">
        <v>0</v>
      </c>
      <c r="N1660" s="11">
        <v>2</v>
      </c>
      <c r="O1660" s="11">
        <v>3</v>
      </c>
      <c r="P1660" s="11">
        <v>1</v>
      </c>
      <c r="Q1660" s="11">
        <v>0</v>
      </c>
      <c r="R1660" s="6">
        <v>0</v>
      </c>
      <c r="S1660" s="11">
        <v>0</v>
      </c>
      <c r="T1660" s="11">
        <v>1</v>
      </c>
      <c r="U1660" s="11">
        <v>2</v>
      </c>
      <c r="V1660" s="11">
        <v>0</v>
      </c>
      <c r="W1660" s="11">
        <v>3</v>
      </c>
      <c r="X1660" s="11">
        <v>0</v>
      </c>
      <c r="Y1660" s="11">
        <v>1</v>
      </c>
      <c r="Z1660" s="11">
        <v>0</v>
      </c>
      <c r="AA1660" s="11">
        <v>0</v>
      </c>
      <c r="AB1660" s="11">
        <v>0</v>
      </c>
      <c r="AC1660" s="11">
        <v>0</v>
      </c>
      <c r="AD1660" s="11">
        <v>9</v>
      </c>
      <c r="AE1660" s="11">
        <v>1</v>
      </c>
      <c r="AF1660" s="11">
        <v>5</v>
      </c>
      <c r="AG1660" s="6">
        <v>0</v>
      </c>
      <c r="AH1660" s="6">
        <v>1</v>
      </c>
      <c r="AI1660" s="6">
        <v>0</v>
      </c>
      <c r="AJ1660" s="6">
        <v>2.5</v>
      </c>
      <c r="AK1660" s="11">
        <v>0</v>
      </c>
      <c r="AL1660" s="11">
        <v>0</v>
      </c>
      <c r="AM1660" s="11">
        <v>0</v>
      </c>
      <c r="AN1660" s="11">
        <v>2.5</v>
      </c>
      <c r="AO1660" s="11">
        <v>5000</v>
      </c>
      <c r="AP1660" s="11">
        <v>2</v>
      </c>
      <c r="AQ1660" s="11">
        <v>0</v>
      </c>
      <c r="AR1660" s="6">
        <v>0</v>
      </c>
      <c r="AS1660" s="9">
        <v>91000005</v>
      </c>
      <c r="AT1660" s="9" t="s">
        <v>197</v>
      </c>
      <c r="AU1660" s="11">
        <v>0</v>
      </c>
      <c r="AV1660" s="14">
        <v>10000007</v>
      </c>
      <c r="AW1660" s="14">
        <v>90010402</v>
      </c>
      <c r="AX1660" s="12" t="s">
        <v>160</v>
      </c>
      <c r="AY1660" s="11" t="s">
        <v>2237</v>
      </c>
      <c r="AZ1660" s="13">
        <v>0</v>
      </c>
      <c r="BA1660" s="13">
        <v>0</v>
      </c>
      <c r="BB1660" s="37" t="s">
        <v>351</v>
      </c>
      <c r="BC1660" s="11">
        <v>0</v>
      </c>
      <c r="BD1660" s="11">
        <v>0</v>
      </c>
      <c r="BE1660" s="11">
        <v>0</v>
      </c>
      <c r="BF1660" s="11">
        <v>0</v>
      </c>
      <c r="BG1660" s="11">
        <v>0</v>
      </c>
      <c r="BH1660" s="11">
        <v>0</v>
      </c>
      <c r="BI1660" s="9">
        <v>0</v>
      </c>
      <c r="BJ1660" s="6">
        <v>0</v>
      </c>
      <c r="BK1660" s="6">
        <v>0</v>
      </c>
      <c r="BL1660" s="6">
        <v>0</v>
      </c>
      <c r="BM1660" s="6">
        <v>0</v>
      </c>
      <c r="BN1660" s="6">
        <v>0</v>
      </c>
      <c r="BO1660" s="6">
        <v>0</v>
      </c>
    </row>
    <row r="1661" spans="3:67" ht="20.100000000000001" customHeight="1">
      <c r="C1661" s="14">
        <v>90010403</v>
      </c>
      <c r="D1661" s="9" t="s">
        <v>2238</v>
      </c>
      <c r="E1661" s="9">
        <v>1</v>
      </c>
      <c r="F1661" s="9">
        <v>0</v>
      </c>
      <c r="G1661" s="9">
        <v>0</v>
      </c>
      <c r="H1661" s="10">
        <v>0</v>
      </c>
      <c r="I1661" s="9">
        <v>1</v>
      </c>
      <c r="J1661" s="9">
        <v>0</v>
      </c>
      <c r="K1661" s="10">
        <v>0</v>
      </c>
      <c r="L1661" s="10">
        <v>0</v>
      </c>
      <c r="M1661" s="9">
        <v>0</v>
      </c>
      <c r="N1661" s="9">
        <v>2</v>
      </c>
      <c r="O1661" s="9">
        <v>2</v>
      </c>
      <c r="P1661" s="9">
        <v>0.95</v>
      </c>
      <c r="Q1661" s="9">
        <v>0</v>
      </c>
      <c r="R1661" s="6">
        <v>0</v>
      </c>
      <c r="S1661" s="9">
        <v>0</v>
      </c>
      <c r="T1661" s="11">
        <v>1</v>
      </c>
      <c r="U1661" s="9">
        <v>1</v>
      </c>
      <c r="V1661" s="10">
        <v>0</v>
      </c>
      <c r="W1661" s="9">
        <v>2.5</v>
      </c>
      <c r="X1661" s="9">
        <v>0</v>
      </c>
      <c r="Y1661" s="9">
        <v>1</v>
      </c>
      <c r="Z1661" s="9">
        <v>0</v>
      </c>
      <c r="AA1661" s="10">
        <v>0</v>
      </c>
      <c r="AB1661" s="9">
        <v>0</v>
      </c>
      <c r="AC1661" s="9">
        <v>0</v>
      </c>
      <c r="AD1661" s="9">
        <v>6</v>
      </c>
      <c r="AE1661" s="9">
        <v>1</v>
      </c>
      <c r="AF1661" s="9">
        <v>3</v>
      </c>
      <c r="AG1661" s="6">
        <v>1</v>
      </c>
      <c r="AH1661" s="6">
        <v>1</v>
      </c>
      <c r="AI1661" s="6">
        <v>0</v>
      </c>
      <c r="AJ1661" s="9">
        <v>1.5</v>
      </c>
      <c r="AK1661" s="28">
        <v>0</v>
      </c>
      <c r="AL1661" s="9">
        <v>0</v>
      </c>
      <c r="AM1661" s="9">
        <v>0</v>
      </c>
      <c r="AN1661" s="9">
        <v>2</v>
      </c>
      <c r="AO1661" s="9">
        <v>4000</v>
      </c>
      <c r="AP1661" s="9">
        <v>2</v>
      </c>
      <c r="AQ1661" s="9">
        <v>0</v>
      </c>
      <c r="AR1661" s="6">
        <v>0</v>
      </c>
      <c r="AS1661" s="65" t="s">
        <v>364</v>
      </c>
      <c r="AT1661" s="9" t="s">
        <v>159</v>
      </c>
      <c r="AU1661" s="10">
        <v>0</v>
      </c>
      <c r="AV1661" s="10">
        <v>0</v>
      </c>
      <c r="AW1661" s="10">
        <v>90010403</v>
      </c>
      <c r="AX1661" s="15" t="s">
        <v>160</v>
      </c>
      <c r="AY1661" s="1">
        <v>0</v>
      </c>
      <c r="AZ1661" s="34">
        <v>0</v>
      </c>
      <c r="BA1661" s="34">
        <v>0</v>
      </c>
      <c r="BB1661" s="36" t="s">
        <v>416</v>
      </c>
      <c r="BC1661" s="9">
        <v>2</v>
      </c>
      <c r="BD1661" s="9">
        <v>0</v>
      </c>
      <c r="BE1661" s="14">
        <v>0</v>
      </c>
      <c r="BF1661" s="9">
        <v>0</v>
      </c>
      <c r="BG1661" s="9">
        <v>3</v>
      </c>
      <c r="BH1661" s="28">
        <v>0</v>
      </c>
      <c r="BI1661" s="9">
        <v>0</v>
      </c>
      <c r="BJ1661" s="6">
        <v>0</v>
      </c>
      <c r="BK1661" s="6">
        <v>0</v>
      </c>
      <c r="BL1661" s="6">
        <v>0</v>
      </c>
      <c r="BM1661" s="6">
        <v>0</v>
      </c>
      <c r="BN1661" s="6">
        <v>0</v>
      </c>
      <c r="BO1661" s="6">
        <v>0</v>
      </c>
    </row>
    <row r="1662" spans="3:67" ht="20.100000000000001" customHeight="1">
      <c r="C1662" s="14">
        <v>90010404</v>
      </c>
      <c r="D1662" s="9" t="s">
        <v>2239</v>
      </c>
      <c r="E1662" s="9">
        <v>1</v>
      </c>
      <c r="F1662" s="9">
        <v>0</v>
      </c>
      <c r="G1662" s="9">
        <v>0</v>
      </c>
      <c r="H1662" s="10">
        <v>0</v>
      </c>
      <c r="I1662" s="9">
        <v>0</v>
      </c>
      <c r="J1662" s="9">
        <v>0</v>
      </c>
      <c r="K1662" s="10">
        <v>0</v>
      </c>
      <c r="L1662" s="10">
        <v>0</v>
      </c>
      <c r="M1662" s="9">
        <v>0</v>
      </c>
      <c r="N1662" s="9">
        <v>2</v>
      </c>
      <c r="O1662" s="9">
        <v>2</v>
      </c>
      <c r="P1662" s="9">
        <v>0.9</v>
      </c>
      <c r="Q1662" s="9">
        <v>0</v>
      </c>
      <c r="R1662" s="6">
        <v>0</v>
      </c>
      <c r="S1662" s="9">
        <v>0</v>
      </c>
      <c r="T1662" s="11">
        <v>1</v>
      </c>
      <c r="U1662" s="9">
        <v>1</v>
      </c>
      <c r="V1662" s="10">
        <v>0</v>
      </c>
      <c r="W1662" s="9">
        <v>1.5</v>
      </c>
      <c r="X1662" s="9">
        <v>0</v>
      </c>
      <c r="Y1662" s="9">
        <v>1</v>
      </c>
      <c r="Z1662" s="9">
        <v>0</v>
      </c>
      <c r="AA1662" s="10">
        <v>0</v>
      </c>
      <c r="AB1662" s="9">
        <v>0</v>
      </c>
      <c r="AC1662" s="9">
        <v>0</v>
      </c>
      <c r="AD1662" s="9">
        <v>8</v>
      </c>
      <c r="AE1662" s="9">
        <v>2</v>
      </c>
      <c r="AF1662" s="9" t="s">
        <v>367</v>
      </c>
      <c r="AG1662" s="6">
        <v>0</v>
      </c>
      <c r="AH1662" s="6">
        <v>0</v>
      </c>
      <c r="AI1662" s="6">
        <v>0</v>
      </c>
      <c r="AJ1662" s="9">
        <v>0</v>
      </c>
      <c r="AK1662" s="28">
        <v>0</v>
      </c>
      <c r="AL1662" s="9">
        <v>0</v>
      </c>
      <c r="AM1662" s="9">
        <v>0</v>
      </c>
      <c r="AN1662" s="9">
        <v>0.5</v>
      </c>
      <c r="AO1662" s="9">
        <v>999000</v>
      </c>
      <c r="AP1662" s="9">
        <v>0</v>
      </c>
      <c r="AQ1662" s="9">
        <v>0</v>
      </c>
      <c r="AR1662" s="6">
        <v>0</v>
      </c>
      <c r="AS1662" s="31" t="s">
        <v>158</v>
      </c>
      <c r="AT1662" s="9" t="s">
        <v>214</v>
      </c>
      <c r="AU1662" s="10">
        <v>0</v>
      </c>
      <c r="AV1662" s="10">
        <v>0</v>
      </c>
      <c r="AW1662" s="10">
        <v>20000021</v>
      </c>
      <c r="AX1662" s="15" t="s">
        <v>160</v>
      </c>
      <c r="AY1662" s="1">
        <v>0</v>
      </c>
      <c r="AZ1662" s="34">
        <v>0</v>
      </c>
      <c r="BA1662" s="34">
        <v>0</v>
      </c>
      <c r="BB1662" s="36" t="s">
        <v>234</v>
      </c>
      <c r="BC1662" s="9">
        <v>0</v>
      </c>
      <c r="BD1662" s="9">
        <v>0</v>
      </c>
      <c r="BE1662" s="14">
        <v>0</v>
      </c>
      <c r="BF1662" s="9">
        <v>0</v>
      </c>
      <c r="BG1662" s="9">
        <v>0</v>
      </c>
      <c r="BH1662" s="28">
        <v>0</v>
      </c>
      <c r="BI1662" s="9">
        <v>0</v>
      </c>
      <c r="BJ1662" s="6">
        <v>0</v>
      </c>
      <c r="BK1662" s="6">
        <v>0</v>
      </c>
      <c r="BL1662" s="6">
        <v>0</v>
      </c>
      <c r="BM1662" s="6">
        <v>0</v>
      </c>
      <c r="BN1662" s="6">
        <v>0</v>
      </c>
      <c r="BO1662" s="6">
        <v>0</v>
      </c>
    </row>
    <row r="1663" spans="3:67" ht="20.100000000000001" customHeight="1">
      <c r="C1663" s="14">
        <v>90010405</v>
      </c>
      <c r="D1663" s="15" t="s">
        <v>369</v>
      </c>
      <c r="E1663" s="14">
        <v>1</v>
      </c>
      <c r="F1663" s="14">
        <v>0</v>
      </c>
      <c r="G1663" s="14">
        <v>0</v>
      </c>
      <c r="H1663" s="13">
        <v>0</v>
      </c>
      <c r="I1663" s="14">
        <v>1</v>
      </c>
      <c r="J1663" s="14">
        <v>0</v>
      </c>
      <c r="K1663" s="14">
        <v>0</v>
      </c>
      <c r="L1663" s="14">
        <v>0</v>
      </c>
      <c r="M1663" s="14">
        <v>0</v>
      </c>
      <c r="N1663" s="9">
        <v>2</v>
      </c>
      <c r="O1663" s="14">
        <v>2</v>
      </c>
      <c r="P1663" s="14">
        <v>0.6</v>
      </c>
      <c r="Q1663" s="14">
        <v>0</v>
      </c>
      <c r="R1663" s="6">
        <v>0</v>
      </c>
      <c r="S1663" s="13">
        <v>0</v>
      </c>
      <c r="T1663" s="11">
        <v>1</v>
      </c>
      <c r="U1663" s="14">
        <v>2</v>
      </c>
      <c r="V1663" s="14">
        <v>0</v>
      </c>
      <c r="W1663" s="14">
        <v>0</v>
      </c>
      <c r="X1663" s="14">
        <v>0</v>
      </c>
      <c r="Y1663" s="14">
        <v>0</v>
      </c>
      <c r="Z1663" s="14">
        <v>0</v>
      </c>
      <c r="AA1663" s="14">
        <v>0</v>
      </c>
      <c r="AB1663" s="14">
        <v>0</v>
      </c>
      <c r="AC1663" s="14">
        <v>0</v>
      </c>
      <c r="AD1663" s="11">
        <v>99999</v>
      </c>
      <c r="AE1663" s="14">
        <v>0</v>
      </c>
      <c r="AF1663" s="14">
        <v>0</v>
      </c>
      <c r="AG1663" s="6">
        <v>2</v>
      </c>
      <c r="AH1663" s="6">
        <v>0</v>
      </c>
      <c r="AI1663" s="6">
        <v>0</v>
      </c>
      <c r="AJ1663" s="6">
        <v>0</v>
      </c>
      <c r="AK1663" s="14">
        <v>0</v>
      </c>
      <c r="AL1663" s="14">
        <v>0</v>
      </c>
      <c r="AM1663" s="14">
        <v>0</v>
      </c>
      <c r="AN1663" s="14">
        <v>0</v>
      </c>
      <c r="AO1663" s="14">
        <v>1000</v>
      </c>
      <c r="AP1663" s="14">
        <v>0</v>
      </c>
      <c r="AQ1663" s="14">
        <v>0</v>
      </c>
      <c r="AR1663" s="6">
        <v>90104002</v>
      </c>
      <c r="AS1663" s="14" t="s">
        <v>158</v>
      </c>
      <c r="AT1663" s="9" t="s">
        <v>214</v>
      </c>
      <c r="AU1663" s="14" t="s">
        <v>247</v>
      </c>
      <c r="AV1663" s="14">
        <v>0</v>
      </c>
      <c r="AW1663" s="14">
        <v>0</v>
      </c>
      <c r="AX1663" s="15" t="s">
        <v>160</v>
      </c>
      <c r="AY1663" s="15" t="s">
        <v>158</v>
      </c>
      <c r="AZ1663" s="13">
        <v>0</v>
      </c>
      <c r="BA1663" s="13">
        <v>0</v>
      </c>
      <c r="BB1663" s="68" t="s">
        <v>436</v>
      </c>
      <c r="BC1663" s="14">
        <v>0</v>
      </c>
      <c r="BD1663" s="11">
        <v>0</v>
      </c>
      <c r="BE1663" s="14">
        <v>0</v>
      </c>
      <c r="BF1663" s="14">
        <v>0</v>
      </c>
      <c r="BG1663" s="14">
        <v>0</v>
      </c>
      <c r="BH1663" s="14">
        <v>0</v>
      </c>
      <c r="BI1663" s="9">
        <v>0</v>
      </c>
      <c r="BJ1663" s="6">
        <v>0</v>
      </c>
      <c r="BK1663" s="6">
        <v>0</v>
      </c>
      <c r="BL1663" s="6">
        <v>0</v>
      </c>
      <c r="BM1663" s="6">
        <v>0</v>
      </c>
      <c r="BN1663" s="6">
        <v>0</v>
      </c>
      <c r="BO1663" s="6">
        <v>0</v>
      </c>
    </row>
    <row r="1664" spans="3:67" ht="20.100000000000001" customHeight="1">
      <c r="C1664" s="14">
        <v>90010406</v>
      </c>
      <c r="D1664" s="15" t="s">
        <v>2240</v>
      </c>
      <c r="E1664" s="14">
        <v>1</v>
      </c>
      <c r="F1664" s="14">
        <v>60010500</v>
      </c>
      <c r="G1664" s="14">
        <v>0</v>
      </c>
      <c r="H1664" s="13">
        <v>0</v>
      </c>
      <c r="I1664" s="14">
        <v>1</v>
      </c>
      <c r="J1664" s="14">
        <v>0</v>
      </c>
      <c r="K1664" s="14">
        <v>0</v>
      </c>
      <c r="L1664" s="14">
        <v>0</v>
      </c>
      <c r="M1664" s="14">
        <v>0</v>
      </c>
      <c r="N1664" s="9">
        <v>2</v>
      </c>
      <c r="O1664" s="14">
        <v>2</v>
      </c>
      <c r="P1664" s="14">
        <v>0.6</v>
      </c>
      <c r="Q1664" s="14">
        <v>0</v>
      </c>
      <c r="R1664" s="6">
        <v>0</v>
      </c>
      <c r="S1664" s="13">
        <v>0</v>
      </c>
      <c r="T1664" s="11">
        <v>1</v>
      </c>
      <c r="U1664" s="14">
        <v>2</v>
      </c>
      <c r="V1664" s="14">
        <v>0</v>
      </c>
      <c r="W1664" s="14">
        <v>0</v>
      </c>
      <c r="X1664" s="14">
        <v>0</v>
      </c>
      <c r="Y1664" s="14">
        <v>0</v>
      </c>
      <c r="Z1664" s="14">
        <v>0</v>
      </c>
      <c r="AA1664" s="14">
        <v>0</v>
      </c>
      <c r="AB1664" s="14">
        <v>0</v>
      </c>
      <c r="AC1664" s="14">
        <v>0</v>
      </c>
      <c r="AD1664" s="14">
        <v>20</v>
      </c>
      <c r="AE1664" s="14">
        <v>0</v>
      </c>
      <c r="AF1664" s="14">
        <v>0</v>
      </c>
      <c r="AG1664" s="6">
        <v>2</v>
      </c>
      <c r="AH1664" s="6">
        <v>0</v>
      </c>
      <c r="AI1664" s="6">
        <v>0</v>
      </c>
      <c r="AJ1664" s="6">
        <v>0</v>
      </c>
      <c r="AK1664" s="14">
        <v>0</v>
      </c>
      <c r="AL1664" s="14">
        <v>0</v>
      </c>
      <c r="AM1664" s="14">
        <v>0</v>
      </c>
      <c r="AN1664" s="14">
        <v>0</v>
      </c>
      <c r="AO1664" s="14">
        <v>1000</v>
      </c>
      <c r="AP1664" s="14">
        <v>0</v>
      </c>
      <c r="AQ1664" s="14">
        <v>0</v>
      </c>
      <c r="AR1664" s="6">
        <v>90103001</v>
      </c>
      <c r="AS1664" s="14" t="s">
        <v>158</v>
      </c>
      <c r="AT1664" s="9" t="s">
        <v>214</v>
      </c>
      <c r="AU1664" s="14" t="s">
        <v>247</v>
      </c>
      <c r="AV1664" s="14">
        <v>0</v>
      </c>
      <c r="AW1664" s="14">
        <v>40000003</v>
      </c>
      <c r="AX1664" s="15" t="s">
        <v>160</v>
      </c>
      <c r="AY1664" s="15" t="s">
        <v>158</v>
      </c>
      <c r="AZ1664" s="13">
        <v>0</v>
      </c>
      <c r="BA1664" s="13">
        <v>0</v>
      </c>
      <c r="BB1664" s="68" t="s">
        <v>2241</v>
      </c>
      <c r="BC1664" s="14">
        <v>0</v>
      </c>
      <c r="BD1664" s="11">
        <v>0</v>
      </c>
      <c r="BE1664" s="14">
        <v>0</v>
      </c>
      <c r="BF1664" s="14">
        <v>0</v>
      </c>
      <c r="BG1664" s="14">
        <v>0</v>
      </c>
      <c r="BH1664" s="14">
        <v>0</v>
      </c>
      <c r="BI1664" s="9">
        <v>0</v>
      </c>
      <c r="BJ1664" s="6">
        <v>0</v>
      </c>
      <c r="BK1664" s="6">
        <v>0</v>
      </c>
      <c r="BL1664" s="6">
        <v>0</v>
      </c>
      <c r="BM1664" s="6">
        <v>0</v>
      </c>
      <c r="BN1664" s="6">
        <v>0</v>
      </c>
      <c r="BO1664" s="6">
        <v>0</v>
      </c>
    </row>
    <row r="1665" spans="3:67" ht="20.100000000000001" customHeight="1">
      <c r="C1665" s="14">
        <v>90010501</v>
      </c>
      <c r="D1665" s="15" t="s">
        <v>372</v>
      </c>
      <c r="E1665" s="14">
        <v>1</v>
      </c>
      <c r="F1665" s="14">
        <v>60010300</v>
      </c>
      <c r="G1665" s="14">
        <v>0</v>
      </c>
      <c r="H1665" s="13">
        <v>0</v>
      </c>
      <c r="I1665" s="14">
        <v>1</v>
      </c>
      <c r="J1665" s="14">
        <v>0</v>
      </c>
      <c r="K1665" s="14">
        <v>0</v>
      </c>
      <c r="L1665" s="14">
        <v>0</v>
      </c>
      <c r="M1665" s="14">
        <v>0</v>
      </c>
      <c r="N1665" s="11">
        <v>2</v>
      </c>
      <c r="O1665" s="14">
        <v>1</v>
      </c>
      <c r="P1665" s="14">
        <v>0.5</v>
      </c>
      <c r="Q1665" s="14">
        <v>0</v>
      </c>
      <c r="R1665" s="6">
        <v>0</v>
      </c>
      <c r="S1665" s="13">
        <v>0</v>
      </c>
      <c r="T1665" s="11">
        <v>1</v>
      </c>
      <c r="U1665" s="14">
        <v>2</v>
      </c>
      <c r="V1665" s="14">
        <v>0</v>
      </c>
      <c r="W1665" s="14">
        <v>0.5</v>
      </c>
      <c r="X1665" s="14">
        <v>0</v>
      </c>
      <c r="Y1665" s="14">
        <v>0</v>
      </c>
      <c r="Z1665" s="14">
        <v>0</v>
      </c>
      <c r="AA1665" s="14">
        <v>0</v>
      </c>
      <c r="AB1665" s="14">
        <v>0</v>
      </c>
      <c r="AC1665" s="14">
        <v>0</v>
      </c>
      <c r="AD1665" s="14">
        <v>15</v>
      </c>
      <c r="AE1665" s="14">
        <v>1</v>
      </c>
      <c r="AF1665" s="14">
        <v>3</v>
      </c>
      <c r="AG1665" s="6">
        <v>1</v>
      </c>
      <c r="AH1665" s="6">
        <v>0</v>
      </c>
      <c r="AI1665" s="6">
        <v>0</v>
      </c>
      <c r="AJ1665" s="6">
        <v>1.5</v>
      </c>
      <c r="AK1665" s="14">
        <v>0</v>
      </c>
      <c r="AL1665" s="14">
        <v>0</v>
      </c>
      <c r="AM1665" s="14">
        <v>0</v>
      </c>
      <c r="AN1665" s="14">
        <v>1</v>
      </c>
      <c r="AO1665" s="14">
        <v>360000</v>
      </c>
      <c r="AP1665" s="14">
        <v>0.5</v>
      </c>
      <c r="AQ1665" s="14">
        <v>0</v>
      </c>
      <c r="AR1665" s="6">
        <v>0</v>
      </c>
      <c r="AS1665" s="14" t="s">
        <v>373</v>
      </c>
      <c r="AT1665" s="15" t="s">
        <v>159</v>
      </c>
      <c r="AU1665" s="14" t="s">
        <v>356</v>
      </c>
      <c r="AV1665" s="14">
        <v>10002001</v>
      </c>
      <c r="AW1665" s="14">
        <v>70106001</v>
      </c>
      <c r="AX1665" s="15" t="s">
        <v>230</v>
      </c>
      <c r="AY1665" s="15" t="s">
        <v>374</v>
      </c>
      <c r="AZ1665" s="13">
        <v>0</v>
      </c>
      <c r="BA1665" s="13">
        <v>0</v>
      </c>
      <c r="BB1665" s="68" t="s">
        <v>375</v>
      </c>
      <c r="BC1665" s="14">
        <v>0</v>
      </c>
      <c r="BD1665" s="11">
        <v>0</v>
      </c>
      <c r="BE1665" s="14">
        <v>0</v>
      </c>
      <c r="BF1665" s="14">
        <v>0</v>
      </c>
      <c r="BG1665" s="14">
        <v>0</v>
      </c>
      <c r="BH1665" s="14">
        <v>0</v>
      </c>
      <c r="BI1665" s="9">
        <v>0</v>
      </c>
      <c r="BJ1665" s="6">
        <v>0</v>
      </c>
      <c r="BK1665" s="6">
        <v>0</v>
      </c>
      <c r="BL1665" s="6">
        <v>0</v>
      </c>
      <c r="BM1665" s="6">
        <v>0</v>
      </c>
      <c r="BN1665" s="6">
        <v>0</v>
      </c>
      <c r="BO1665" s="6">
        <v>0</v>
      </c>
    </row>
    <row r="1666" spans="3:67" ht="20.100000000000001" customHeight="1">
      <c r="C1666" s="14">
        <v>90010502</v>
      </c>
      <c r="D1666" s="12" t="s">
        <v>376</v>
      </c>
      <c r="E1666" s="14">
        <v>1</v>
      </c>
      <c r="F1666" s="11">
        <v>60010100</v>
      </c>
      <c r="G1666" s="14">
        <v>0</v>
      </c>
      <c r="H1666" s="13">
        <v>0</v>
      </c>
      <c r="I1666" s="14">
        <v>1</v>
      </c>
      <c r="J1666" s="14">
        <v>0</v>
      </c>
      <c r="K1666" s="14">
        <v>0</v>
      </c>
      <c r="L1666" s="11">
        <v>0</v>
      </c>
      <c r="M1666" s="11">
        <v>0</v>
      </c>
      <c r="N1666" s="11">
        <v>2</v>
      </c>
      <c r="O1666" s="11">
        <v>1</v>
      </c>
      <c r="P1666" s="11">
        <v>0.3</v>
      </c>
      <c r="Q1666" s="11">
        <v>0</v>
      </c>
      <c r="R1666" s="6">
        <v>0</v>
      </c>
      <c r="S1666" s="11">
        <v>0</v>
      </c>
      <c r="T1666" s="11">
        <v>1</v>
      </c>
      <c r="U1666" s="11">
        <v>2</v>
      </c>
      <c r="V1666" s="11">
        <v>0</v>
      </c>
      <c r="W1666" s="11">
        <v>3</v>
      </c>
      <c r="X1666" s="11">
        <v>0</v>
      </c>
      <c r="Y1666" s="11">
        <v>0</v>
      </c>
      <c r="Z1666" s="11">
        <v>0</v>
      </c>
      <c r="AA1666" s="11">
        <v>0</v>
      </c>
      <c r="AB1666" s="11">
        <v>0</v>
      </c>
      <c r="AC1666" s="11">
        <v>0</v>
      </c>
      <c r="AD1666" s="11">
        <v>12</v>
      </c>
      <c r="AE1666" s="11">
        <v>1</v>
      </c>
      <c r="AF1666" s="11">
        <v>3</v>
      </c>
      <c r="AG1666" s="6">
        <v>6</v>
      </c>
      <c r="AH1666" s="6">
        <v>1</v>
      </c>
      <c r="AI1666" s="6">
        <v>0</v>
      </c>
      <c r="AJ1666" s="6">
        <v>1.5</v>
      </c>
      <c r="AK1666" s="11">
        <v>0</v>
      </c>
      <c r="AL1666" s="11">
        <v>0</v>
      </c>
      <c r="AM1666" s="11">
        <v>0</v>
      </c>
      <c r="AN1666" s="11">
        <v>3</v>
      </c>
      <c r="AO1666" s="11">
        <v>5000</v>
      </c>
      <c r="AP1666" s="11">
        <v>2</v>
      </c>
      <c r="AQ1666" s="11">
        <v>0</v>
      </c>
      <c r="AR1666" s="6">
        <v>0</v>
      </c>
      <c r="AS1666" s="11" t="s">
        <v>158</v>
      </c>
      <c r="AT1666" s="15" t="s">
        <v>159</v>
      </c>
      <c r="AU1666" s="11" t="s">
        <v>349</v>
      </c>
      <c r="AV1666" s="14">
        <v>10000007</v>
      </c>
      <c r="AW1666" s="14">
        <v>90010502</v>
      </c>
      <c r="AX1666" s="12" t="s">
        <v>160</v>
      </c>
      <c r="AY1666" s="11" t="s">
        <v>2242</v>
      </c>
      <c r="AZ1666" s="13">
        <v>0</v>
      </c>
      <c r="BA1666" s="13">
        <v>0</v>
      </c>
      <c r="BB1666" s="37" t="s">
        <v>378</v>
      </c>
      <c r="BC1666" s="11">
        <v>0</v>
      </c>
      <c r="BD1666" s="11">
        <v>0</v>
      </c>
      <c r="BE1666" s="11">
        <v>0</v>
      </c>
      <c r="BF1666" s="11">
        <v>0</v>
      </c>
      <c r="BG1666" s="11">
        <v>0</v>
      </c>
      <c r="BH1666" s="11">
        <v>0</v>
      </c>
      <c r="BI1666" s="9">
        <v>0</v>
      </c>
      <c r="BJ1666" s="6">
        <v>0</v>
      </c>
      <c r="BK1666" s="6">
        <v>0</v>
      </c>
      <c r="BL1666" s="6">
        <v>0</v>
      </c>
      <c r="BM1666" s="6">
        <v>0</v>
      </c>
      <c r="BN1666" s="6">
        <v>0</v>
      </c>
      <c r="BO1666" s="6">
        <v>0</v>
      </c>
    </row>
    <row r="1667" spans="3:67" ht="19.5" customHeight="1">
      <c r="C1667" s="14">
        <v>90010503</v>
      </c>
      <c r="D1667" s="15" t="s">
        <v>379</v>
      </c>
      <c r="E1667" s="14">
        <v>1</v>
      </c>
      <c r="F1667" s="14">
        <v>60010300</v>
      </c>
      <c r="G1667" s="14">
        <v>0</v>
      </c>
      <c r="H1667" s="13">
        <v>0</v>
      </c>
      <c r="I1667" s="14">
        <v>1</v>
      </c>
      <c r="J1667" s="14">
        <v>0</v>
      </c>
      <c r="K1667" s="14">
        <v>0</v>
      </c>
      <c r="L1667" s="14">
        <v>0</v>
      </c>
      <c r="M1667" s="14">
        <v>0</v>
      </c>
      <c r="N1667" s="11">
        <v>2</v>
      </c>
      <c r="O1667" s="14">
        <v>1</v>
      </c>
      <c r="P1667" s="14">
        <v>0.5</v>
      </c>
      <c r="Q1667" s="14">
        <v>0</v>
      </c>
      <c r="R1667" s="6">
        <v>0</v>
      </c>
      <c r="S1667" s="13">
        <v>0</v>
      </c>
      <c r="T1667" s="11">
        <v>1</v>
      </c>
      <c r="U1667" s="14">
        <v>2</v>
      </c>
      <c r="V1667" s="14">
        <v>0</v>
      </c>
      <c r="W1667" s="14">
        <v>3</v>
      </c>
      <c r="X1667" s="14">
        <v>0</v>
      </c>
      <c r="Y1667" s="14">
        <v>0</v>
      </c>
      <c r="Z1667" s="14">
        <v>0</v>
      </c>
      <c r="AA1667" s="14">
        <v>0</v>
      </c>
      <c r="AB1667" s="14">
        <v>0</v>
      </c>
      <c r="AC1667" s="14">
        <v>0</v>
      </c>
      <c r="AD1667" s="14">
        <v>9</v>
      </c>
      <c r="AE1667" s="14">
        <v>1</v>
      </c>
      <c r="AF1667" s="14">
        <v>2</v>
      </c>
      <c r="AG1667" s="6">
        <v>2</v>
      </c>
      <c r="AH1667" s="6">
        <v>2</v>
      </c>
      <c r="AI1667" s="6">
        <v>0</v>
      </c>
      <c r="AJ1667" s="6">
        <v>3</v>
      </c>
      <c r="AK1667" s="14">
        <v>0</v>
      </c>
      <c r="AL1667" s="14">
        <v>0</v>
      </c>
      <c r="AM1667" s="14">
        <v>0</v>
      </c>
      <c r="AN1667" s="14">
        <v>2</v>
      </c>
      <c r="AO1667" s="14">
        <v>30000</v>
      </c>
      <c r="AP1667" s="14">
        <v>2</v>
      </c>
      <c r="AQ1667" s="14">
        <v>4</v>
      </c>
      <c r="AR1667" s="6">
        <v>0</v>
      </c>
      <c r="AS1667" s="14" t="s">
        <v>158</v>
      </c>
      <c r="AT1667" s="15" t="s">
        <v>159</v>
      </c>
      <c r="AU1667" s="14" t="s">
        <v>356</v>
      </c>
      <c r="AV1667" s="14">
        <v>10003002</v>
      </c>
      <c r="AW1667" s="14">
        <v>70106005</v>
      </c>
      <c r="AX1667" s="15" t="s">
        <v>380</v>
      </c>
      <c r="AY1667" s="15">
        <v>0</v>
      </c>
      <c r="AZ1667" s="13">
        <v>0</v>
      </c>
      <c r="BA1667" s="13">
        <v>0</v>
      </c>
      <c r="BB1667" s="68" t="s">
        <v>375</v>
      </c>
      <c r="BC1667" s="14">
        <v>0</v>
      </c>
      <c r="BD1667" s="11">
        <v>0</v>
      </c>
      <c r="BE1667" s="14">
        <v>0</v>
      </c>
      <c r="BF1667" s="14">
        <v>0</v>
      </c>
      <c r="BG1667" s="14">
        <v>0</v>
      </c>
      <c r="BH1667" s="14">
        <v>0</v>
      </c>
      <c r="BI1667" s="9">
        <v>0</v>
      </c>
      <c r="BJ1667" s="6">
        <v>0</v>
      </c>
      <c r="BK1667" s="6">
        <v>0</v>
      </c>
      <c r="BL1667" s="6">
        <v>0</v>
      </c>
      <c r="BM1667" s="6">
        <v>0</v>
      </c>
      <c r="BN1667" s="6">
        <v>0</v>
      </c>
      <c r="BO1667" s="6">
        <v>0</v>
      </c>
    </row>
    <row r="1668" spans="3:67" ht="20.100000000000001" customHeight="1">
      <c r="C1668" s="14">
        <v>90010504</v>
      </c>
      <c r="D1668" s="15" t="s">
        <v>369</v>
      </c>
      <c r="E1668" s="14">
        <v>1</v>
      </c>
      <c r="F1668" s="14">
        <v>60010500</v>
      </c>
      <c r="G1668" s="14">
        <v>0</v>
      </c>
      <c r="H1668" s="13">
        <v>0</v>
      </c>
      <c r="I1668" s="14">
        <v>1</v>
      </c>
      <c r="J1668" s="14">
        <v>0</v>
      </c>
      <c r="K1668" s="14">
        <v>0</v>
      </c>
      <c r="L1668" s="14">
        <v>0</v>
      </c>
      <c r="M1668" s="14">
        <v>0</v>
      </c>
      <c r="N1668" s="11">
        <v>2</v>
      </c>
      <c r="O1668" s="14">
        <v>2</v>
      </c>
      <c r="P1668" s="14">
        <v>0.6</v>
      </c>
      <c r="Q1668" s="14">
        <v>0</v>
      </c>
      <c r="R1668" s="6">
        <v>0</v>
      </c>
      <c r="S1668" s="13">
        <v>0</v>
      </c>
      <c r="T1668" s="11">
        <v>1</v>
      </c>
      <c r="U1668" s="14">
        <v>2</v>
      </c>
      <c r="V1668" s="14">
        <v>0</v>
      </c>
      <c r="W1668" s="14">
        <v>0</v>
      </c>
      <c r="X1668" s="14">
        <v>0</v>
      </c>
      <c r="Y1668" s="14">
        <v>0</v>
      </c>
      <c r="Z1668" s="14">
        <v>0</v>
      </c>
      <c r="AA1668" s="14">
        <v>0</v>
      </c>
      <c r="AB1668" s="14">
        <v>0</v>
      </c>
      <c r="AC1668" s="14">
        <v>0</v>
      </c>
      <c r="AD1668" s="11">
        <v>30</v>
      </c>
      <c r="AE1668" s="14">
        <v>0</v>
      </c>
      <c r="AF1668" s="14">
        <v>0</v>
      </c>
      <c r="AG1668" s="6">
        <v>2</v>
      </c>
      <c r="AH1668" s="6">
        <v>0</v>
      </c>
      <c r="AI1668" s="6">
        <v>0</v>
      </c>
      <c r="AJ1668" s="6">
        <v>0</v>
      </c>
      <c r="AK1668" s="14">
        <v>0</v>
      </c>
      <c r="AL1668" s="14">
        <v>0</v>
      </c>
      <c r="AM1668" s="14">
        <v>0</v>
      </c>
      <c r="AN1668" s="14">
        <v>0</v>
      </c>
      <c r="AO1668" s="14">
        <v>1000</v>
      </c>
      <c r="AP1668" s="14">
        <v>0</v>
      </c>
      <c r="AQ1668" s="14">
        <v>0</v>
      </c>
      <c r="AR1668" s="6">
        <v>90104002</v>
      </c>
      <c r="AS1668" s="14" t="s">
        <v>158</v>
      </c>
      <c r="AT1668" s="15" t="s">
        <v>159</v>
      </c>
      <c r="AU1668" s="14" t="s">
        <v>247</v>
      </c>
      <c r="AV1668" s="14">
        <v>0</v>
      </c>
      <c r="AW1668" s="14">
        <v>0</v>
      </c>
      <c r="AX1668" s="15" t="s">
        <v>160</v>
      </c>
      <c r="AY1668" s="15" t="s">
        <v>158</v>
      </c>
      <c r="AZ1668" s="13">
        <v>0</v>
      </c>
      <c r="BA1668" s="13">
        <v>0</v>
      </c>
      <c r="BB1668" s="68" t="s">
        <v>381</v>
      </c>
      <c r="BC1668" s="14">
        <v>0</v>
      </c>
      <c r="BD1668" s="11">
        <v>0</v>
      </c>
      <c r="BE1668" s="14">
        <v>0</v>
      </c>
      <c r="BF1668" s="14">
        <v>0</v>
      </c>
      <c r="BG1668" s="14">
        <v>0</v>
      </c>
      <c r="BH1668" s="14">
        <v>0</v>
      </c>
      <c r="BI1668" s="9">
        <v>0</v>
      </c>
      <c r="BJ1668" s="6">
        <v>0</v>
      </c>
      <c r="BK1668" s="6">
        <v>0</v>
      </c>
      <c r="BL1668" s="6">
        <v>0</v>
      </c>
      <c r="BM1668" s="6">
        <v>0</v>
      </c>
      <c r="BN1668" s="6">
        <v>0</v>
      </c>
      <c r="BO1668" s="6">
        <v>0</v>
      </c>
    </row>
    <row r="1669" spans="3:67" ht="20.100000000000001" customHeight="1">
      <c r="C1669" s="14">
        <v>90010505</v>
      </c>
      <c r="D1669" s="12" t="s">
        <v>382</v>
      </c>
      <c r="E1669" s="14">
        <v>1</v>
      </c>
      <c r="F1669" s="11">
        <v>60010300</v>
      </c>
      <c r="G1669" s="14">
        <v>0</v>
      </c>
      <c r="H1669" s="13">
        <v>0</v>
      </c>
      <c r="I1669" s="14">
        <v>1</v>
      </c>
      <c r="J1669" s="14">
        <v>0</v>
      </c>
      <c r="K1669" s="14">
        <v>0</v>
      </c>
      <c r="L1669" s="11">
        <v>0</v>
      </c>
      <c r="M1669" s="11">
        <v>0</v>
      </c>
      <c r="N1669" s="11">
        <v>2</v>
      </c>
      <c r="O1669" s="11">
        <v>1</v>
      </c>
      <c r="P1669" s="11">
        <v>0.6</v>
      </c>
      <c r="Q1669" s="11">
        <v>0</v>
      </c>
      <c r="R1669" s="6">
        <v>0</v>
      </c>
      <c r="S1669" s="11">
        <v>0</v>
      </c>
      <c r="T1669" s="11">
        <v>1</v>
      </c>
      <c r="U1669" s="11">
        <v>2</v>
      </c>
      <c r="V1669" s="11">
        <v>0</v>
      </c>
      <c r="W1669" s="11">
        <v>0</v>
      </c>
      <c r="X1669" s="11">
        <v>0</v>
      </c>
      <c r="Y1669" s="11">
        <v>0</v>
      </c>
      <c r="Z1669" s="11">
        <v>0</v>
      </c>
      <c r="AA1669" s="11">
        <v>0</v>
      </c>
      <c r="AB1669" s="11">
        <v>0</v>
      </c>
      <c r="AC1669" s="11">
        <v>0</v>
      </c>
      <c r="AD1669" s="11">
        <v>20</v>
      </c>
      <c r="AE1669" s="11">
        <v>0</v>
      </c>
      <c r="AF1669" s="11">
        <v>0</v>
      </c>
      <c r="AG1669" s="6">
        <v>2</v>
      </c>
      <c r="AH1669" s="6">
        <v>2</v>
      </c>
      <c r="AI1669" s="6">
        <v>0</v>
      </c>
      <c r="AJ1669" s="6">
        <v>1.5</v>
      </c>
      <c r="AK1669" s="11">
        <v>0</v>
      </c>
      <c r="AL1669" s="11">
        <v>0</v>
      </c>
      <c r="AM1669" s="11">
        <v>0</v>
      </c>
      <c r="AN1669" s="11">
        <v>1</v>
      </c>
      <c r="AO1669" s="11">
        <v>3000</v>
      </c>
      <c r="AP1669" s="11">
        <v>0.5</v>
      </c>
      <c r="AQ1669" s="11">
        <v>0</v>
      </c>
      <c r="AR1669" s="6">
        <v>0</v>
      </c>
      <c r="AS1669" s="11" t="s">
        <v>158</v>
      </c>
      <c r="AT1669" s="15" t="s">
        <v>159</v>
      </c>
      <c r="AU1669" s="11" t="s">
        <v>356</v>
      </c>
      <c r="AV1669" s="14">
        <v>0</v>
      </c>
      <c r="AW1669" s="14">
        <v>0</v>
      </c>
      <c r="AX1669" s="12" t="s">
        <v>344</v>
      </c>
      <c r="AY1669" s="11" t="s">
        <v>383</v>
      </c>
      <c r="AZ1669" s="13">
        <v>0</v>
      </c>
      <c r="BA1669" s="13">
        <v>0</v>
      </c>
      <c r="BB1669" s="37" t="s">
        <v>384</v>
      </c>
      <c r="BC1669" s="11">
        <v>0</v>
      </c>
      <c r="BD1669" s="11">
        <v>0</v>
      </c>
      <c r="BE1669" s="11">
        <v>0</v>
      </c>
      <c r="BF1669" s="11">
        <v>0</v>
      </c>
      <c r="BG1669" s="11">
        <v>0</v>
      </c>
      <c r="BH1669" s="11">
        <v>0</v>
      </c>
      <c r="BI1669" s="9">
        <v>0</v>
      </c>
      <c r="BJ1669" s="6">
        <v>0</v>
      </c>
      <c r="BK1669" s="6">
        <v>0</v>
      </c>
      <c r="BL1669" s="6">
        <v>0</v>
      </c>
      <c r="BM1669" s="6">
        <v>0</v>
      </c>
      <c r="BN1669" s="6">
        <v>0</v>
      </c>
      <c r="BO1669" s="6">
        <v>0</v>
      </c>
    </row>
    <row r="1670" spans="3:67" ht="20.100000000000001" customHeight="1">
      <c r="C1670" s="14">
        <v>90010901</v>
      </c>
      <c r="D1670" s="176" t="s">
        <v>2243</v>
      </c>
      <c r="E1670" s="11">
        <v>1</v>
      </c>
      <c r="F1670" s="11">
        <v>62021401</v>
      </c>
      <c r="G1670" s="14">
        <f t="shared" ref="G1670" si="115">C1671</f>
        <v>90010902</v>
      </c>
      <c r="H1670" s="13">
        <v>0</v>
      </c>
      <c r="I1670" s="11">
        <v>27</v>
      </c>
      <c r="J1670" s="11">
        <v>2</v>
      </c>
      <c r="K1670" s="11">
        <v>0</v>
      </c>
      <c r="L1670" s="14">
        <v>0</v>
      </c>
      <c r="M1670" s="14">
        <v>0</v>
      </c>
      <c r="N1670" s="14">
        <v>2</v>
      </c>
      <c r="O1670" s="14">
        <v>2</v>
      </c>
      <c r="P1670" s="14">
        <v>0.95</v>
      </c>
      <c r="Q1670" s="14">
        <v>0</v>
      </c>
      <c r="R1670" s="6">
        <v>0</v>
      </c>
      <c r="S1670" s="13">
        <v>0</v>
      </c>
      <c r="T1670" s="11">
        <v>1</v>
      </c>
      <c r="U1670" s="14">
        <v>2</v>
      </c>
      <c r="V1670" s="14">
        <v>0</v>
      </c>
      <c r="W1670" s="14">
        <v>1.2</v>
      </c>
      <c r="X1670" s="14">
        <v>500</v>
      </c>
      <c r="Y1670" s="14">
        <v>0</v>
      </c>
      <c r="Z1670" s="14">
        <v>0</v>
      </c>
      <c r="AA1670" s="14">
        <v>0</v>
      </c>
      <c r="AB1670" s="14">
        <v>0</v>
      </c>
      <c r="AC1670" s="14">
        <v>0</v>
      </c>
      <c r="AD1670" s="14">
        <v>6</v>
      </c>
      <c r="AE1670" s="14">
        <v>1</v>
      </c>
      <c r="AF1670" s="14">
        <v>3</v>
      </c>
      <c r="AG1670" s="6">
        <v>2</v>
      </c>
      <c r="AH1670" s="6">
        <v>1</v>
      </c>
      <c r="AI1670" s="6">
        <v>0</v>
      </c>
      <c r="AJ1670" s="6">
        <v>7</v>
      </c>
      <c r="AK1670" s="14">
        <v>0</v>
      </c>
      <c r="AL1670" s="14">
        <v>0</v>
      </c>
      <c r="AM1670" s="14">
        <v>6</v>
      </c>
      <c r="AN1670" s="14">
        <v>0.25</v>
      </c>
      <c r="AO1670" s="14">
        <v>6000</v>
      </c>
      <c r="AP1670" s="14">
        <v>0</v>
      </c>
      <c r="AQ1670" s="14">
        <v>0</v>
      </c>
      <c r="AR1670" s="6">
        <v>0</v>
      </c>
      <c r="AS1670" s="14">
        <v>92014001</v>
      </c>
      <c r="AT1670" s="15" t="s">
        <v>258</v>
      </c>
      <c r="AU1670" s="14" t="s">
        <v>259</v>
      </c>
      <c r="AV1670" s="14">
        <v>10002001</v>
      </c>
      <c r="AW1670" s="14">
        <v>21101040</v>
      </c>
      <c r="AX1670" s="15" t="s">
        <v>230</v>
      </c>
      <c r="AY1670" s="15" t="s">
        <v>798</v>
      </c>
      <c r="AZ1670" s="13">
        <v>0</v>
      </c>
      <c r="BA1670" s="13">
        <v>0</v>
      </c>
      <c r="BB1670" s="108" t="str">
        <f t="shared" ref="BB1670" si="116">"对目标区域持续造成伤害,在此范围内的敌方目标每秒造成2次"&amp;W1670*100&amp;"%攻击伤害+"&amp;X1670&amp;"点固定伤害,目标移动速度降低75%,持续6秒,当在施法过程中进行移动会中断此技能施放"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70" s="14">
        <v>0</v>
      </c>
      <c r="BD1670" s="11">
        <v>0</v>
      </c>
      <c r="BE1670" s="14">
        <v>0</v>
      </c>
      <c r="BF1670" s="14">
        <v>0</v>
      </c>
      <c r="BG1670" s="14">
        <v>0</v>
      </c>
      <c r="BH1670" s="14">
        <v>0</v>
      </c>
      <c r="BI1670" s="9">
        <v>0</v>
      </c>
      <c r="BJ1670" s="6">
        <v>0</v>
      </c>
      <c r="BK1670" s="6">
        <v>0</v>
      </c>
      <c r="BL1670" s="6">
        <v>0</v>
      </c>
      <c r="BM1670" s="6">
        <v>0</v>
      </c>
      <c r="BN1670" s="6">
        <v>0</v>
      </c>
      <c r="BO1670" s="6">
        <v>0</v>
      </c>
    </row>
    <row r="1671" spans="3:67" ht="19.5" customHeight="1">
      <c r="C1671" s="11">
        <v>90010902</v>
      </c>
      <c r="D1671" s="176" t="s">
        <v>2244</v>
      </c>
      <c r="E1671" s="11">
        <v>1</v>
      </c>
      <c r="F1671" s="14">
        <v>62021301</v>
      </c>
      <c r="G1671" s="11">
        <v>62021203</v>
      </c>
      <c r="H1671" s="13">
        <v>0</v>
      </c>
      <c r="I1671" s="11">
        <v>32</v>
      </c>
      <c r="J1671" s="11">
        <v>2</v>
      </c>
      <c r="K1671" s="11">
        <v>0</v>
      </c>
      <c r="L1671" s="14">
        <v>0</v>
      </c>
      <c r="M1671" s="14">
        <v>0</v>
      </c>
      <c r="N1671" s="14">
        <v>2</v>
      </c>
      <c r="O1671" s="14">
        <v>2</v>
      </c>
      <c r="P1671" s="14">
        <v>0.95</v>
      </c>
      <c r="Q1671" s="14">
        <v>0</v>
      </c>
      <c r="R1671" s="6">
        <v>0</v>
      </c>
      <c r="S1671" s="13">
        <v>0</v>
      </c>
      <c r="T1671" s="11">
        <v>1</v>
      </c>
      <c r="U1671" s="14">
        <v>2</v>
      </c>
      <c r="V1671" s="14">
        <v>0</v>
      </c>
      <c r="W1671" s="14">
        <v>2.5</v>
      </c>
      <c r="X1671" s="14">
        <v>1500</v>
      </c>
      <c r="Y1671" s="14">
        <v>0</v>
      </c>
      <c r="Z1671" s="14">
        <v>0</v>
      </c>
      <c r="AA1671" s="14">
        <v>0</v>
      </c>
      <c r="AB1671" s="14">
        <v>0</v>
      </c>
      <c r="AC1671" s="14">
        <v>0</v>
      </c>
      <c r="AD1671" s="14">
        <v>12</v>
      </c>
      <c r="AE1671" s="14">
        <v>1</v>
      </c>
      <c r="AF1671" s="14">
        <v>3</v>
      </c>
      <c r="AG1671" s="6">
        <v>2</v>
      </c>
      <c r="AH1671" s="6">
        <v>2</v>
      </c>
      <c r="AI1671" s="6">
        <v>0</v>
      </c>
      <c r="AJ1671" s="6">
        <v>4</v>
      </c>
      <c r="AK1671" s="14">
        <v>0</v>
      </c>
      <c r="AL1671" s="14">
        <v>3</v>
      </c>
      <c r="AM1671" s="14">
        <v>0</v>
      </c>
      <c r="AN1671" s="14">
        <v>0.25</v>
      </c>
      <c r="AO1671" s="14">
        <v>2000</v>
      </c>
      <c r="AP1671" s="14">
        <v>0</v>
      </c>
      <c r="AQ1671" s="14">
        <v>10</v>
      </c>
      <c r="AR1671" s="6">
        <v>0</v>
      </c>
      <c r="AS1671" s="14">
        <v>92002001</v>
      </c>
      <c r="AT1671" s="15" t="s">
        <v>159</v>
      </c>
      <c r="AU1671" s="14" t="s">
        <v>356</v>
      </c>
      <c r="AV1671" s="14">
        <v>10003002</v>
      </c>
      <c r="AW1671" s="14">
        <v>21101030</v>
      </c>
      <c r="AX1671" s="15" t="s">
        <v>380</v>
      </c>
      <c r="AY1671" s="15">
        <v>0</v>
      </c>
      <c r="AZ1671" s="13">
        <v>0</v>
      </c>
      <c r="BA1671" s="13">
        <v>0</v>
      </c>
      <c r="BB1671" s="108" t="str">
        <f t="shared" ref="BB1671" si="117">"立即对指定前方区域释放冲击波,冲击波对触碰的怪物造成"&amp;W1671*100&amp;"%攻击伤害+"&amp;X1671&amp;"点固定伤害"</f>
        <v>立即对指定前方区域释放冲击波,冲击波对触碰的怪物造成250%攻击伤害+1500点固定伤害</v>
      </c>
      <c r="BC1671" s="14">
        <v>0</v>
      </c>
      <c r="BD1671" s="11">
        <v>0</v>
      </c>
      <c r="BE1671" s="14">
        <v>0</v>
      </c>
      <c r="BF1671" s="14">
        <v>0</v>
      </c>
      <c r="BG1671" s="14">
        <v>0</v>
      </c>
      <c r="BH1671" s="14">
        <v>0</v>
      </c>
      <c r="BI1671" s="9">
        <v>0</v>
      </c>
      <c r="BJ1671" s="6">
        <v>0</v>
      </c>
      <c r="BK1671" s="6">
        <v>0</v>
      </c>
      <c r="BL1671" s="6">
        <v>0</v>
      </c>
      <c r="BM1671" s="6">
        <v>0</v>
      </c>
      <c r="BN1671" s="6">
        <v>0</v>
      </c>
      <c r="BO1671" s="6">
        <v>0</v>
      </c>
    </row>
    <row r="1672" spans="3:67" ht="19.5" customHeight="1">
      <c r="C1672" s="14">
        <v>90010903</v>
      </c>
      <c r="D1672" s="176" t="s">
        <v>2245</v>
      </c>
      <c r="E1672" s="11">
        <v>1</v>
      </c>
      <c r="F1672" s="14">
        <v>62021301</v>
      </c>
      <c r="G1672" s="11">
        <v>62021203</v>
      </c>
      <c r="H1672" s="13">
        <v>0</v>
      </c>
      <c r="I1672" s="11">
        <v>32</v>
      </c>
      <c r="J1672" s="11">
        <v>2</v>
      </c>
      <c r="K1672" s="11">
        <v>0</v>
      </c>
      <c r="L1672" s="14">
        <v>0</v>
      </c>
      <c r="M1672" s="14">
        <v>0</v>
      </c>
      <c r="N1672" s="14">
        <v>2</v>
      </c>
      <c r="O1672" s="14">
        <v>2</v>
      </c>
      <c r="P1672" s="14">
        <v>0.95</v>
      </c>
      <c r="Q1672" s="14">
        <v>0</v>
      </c>
      <c r="R1672" s="6">
        <v>0</v>
      </c>
      <c r="S1672" s="13">
        <v>0</v>
      </c>
      <c r="T1672" s="11">
        <v>1</v>
      </c>
      <c r="U1672" s="14">
        <v>2</v>
      </c>
      <c r="V1672" s="14">
        <v>0</v>
      </c>
      <c r="W1672" s="14">
        <v>2.5</v>
      </c>
      <c r="X1672" s="14">
        <v>1500</v>
      </c>
      <c r="Y1672" s="14">
        <v>0</v>
      </c>
      <c r="Z1672" s="14">
        <v>0</v>
      </c>
      <c r="AA1672" s="14">
        <v>0</v>
      </c>
      <c r="AB1672" s="14">
        <v>0</v>
      </c>
      <c r="AC1672" s="14">
        <v>0</v>
      </c>
      <c r="AD1672" s="14">
        <v>12</v>
      </c>
      <c r="AE1672" s="14">
        <v>1</v>
      </c>
      <c r="AF1672" s="14">
        <v>3</v>
      </c>
      <c r="AG1672" s="6">
        <v>2</v>
      </c>
      <c r="AH1672" s="6">
        <v>2</v>
      </c>
      <c r="AI1672" s="6">
        <v>0</v>
      </c>
      <c r="AJ1672" s="6">
        <v>4</v>
      </c>
      <c r="AK1672" s="14">
        <v>0</v>
      </c>
      <c r="AL1672" s="14">
        <v>3</v>
      </c>
      <c r="AM1672" s="14">
        <v>0</v>
      </c>
      <c r="AN1672" s="14">
        <v>0.25</v>
      </c>
      <c r="AO1672" s="14">
        <v>2000</v>
      </c>
      <c r="AP1672" s="14">
        <v>0</v>
      </c>
      <c r="AQ1672" s="14">
        <v>10</v>
      </c>
      <c r="AR1672" s="6">
        <v>0</v>
      </c>
      <c r="AS1672" s="14">
        <v>92002001</v>
      </c>
      <c r="AT1672" s="15" t="s">
        <v>159</v>
      </c>
      <c r="AU1672" s="14" t="s">
        <v>356</v>
      </c>
      <c r="AV1672" s="14">
        <v>10003002</v>
      </c>
      <c r="AW1672" s="14">
        <v>21101030</v>
      </c>
      <c r="AX1672" s="15" t="s">
        <v>380</v>
      </c>
      <c r="AY1672" s="15">
        <v>0</v>
      </c>
      <c r="AZ1672" s="13">
        <v>0</v>
      </c>
      <c r="BA1672" s="13">
        <v>0</v>
      </c>
      <c r="BB1672" s="108" t="str">
        <f t="shared" ref="BB1672" si="118">"立即对指定前方区域释放冲击波,冲击波对触碰的怪物造成"&amp;W1672*100&amp;"%攻击伤害+"&amp;X1672&amp;"点固定伤害"</f>
        <v>立即对指定前方区域释放冲击波,冲击波对触碰的怪物造成250%攻击伤害+1500点固定伤害</v>
      </c>
      <c r="BC1672" s="14">
        <v>0</v>
      </c>
      <c r="BD1672" s="11">
        <v>0</v>
      </c>
      <c r="BE1672" s="14">
        <v>0</v>
      </c>
      <c r="BF1672" s="14">
        <v>0</v>
      </c>
      <c r="BG1672" s="14">
        <v>0</v>
      </c>
      <c r="BH1672" s="14">
        <v>0</v>
      </c>
      <c r="BI1672" s="9">
        <v>0</v>
      </c>
      <c r="BJ1672" s="6">
        <v>0</v>
      </c>
      <c r="BK1672" s="6">
        <v>0</v>
      </c>
      <c r="BL1672" s="6">
        <v>0</v>
      </c>
      <c r="BM1672" s="6">
        <v>0</v>
      </c>
      <c r="BN1672" s="6">
        <v>0</v>
      </c>
      <c r="BO1672" s="6">
        <v>0</v>
      </c>
    </row>
    <row r="1673" spans="3:67" ht="19.5" customHeight="1">
      <c r="C1673" s="11">
        <v>90010904</v>
      </c>
      <c r="D1673" s="15" t="s">
        <v>2246</v>
      </c>
      <c r="E1673" s="14">
        <v>1</v>
      </c>
      <c r="F1673" s="14">
        <v>60010300</v>
      </c>
      <c r="G1673" s="14">
        <v>0</v>
      </c>
      <c r="H1673" s="13">
        <v>0</v>
      </c>
      <c r="I1673" s="14">
        <v>1</v>
      </c>
      <c r="J1673" s="14">
        <v>0</v>
      </c>
      <c r="K1673" s="14">
        <v>0</v>
      </c>
      <c r="L1673" s="14">
        <v>0</v>
      </c>
      <c r="M1673" s="14">
        <v>0</v>
      </c>
      <c r="N1673" s="11">
        <v>1</v>
      </c>
      <c r="O1673" s="14">
        <v>0</v>
      </c>
      <c r="P1673" s="14">
        <v>0</v>
      </c>
      <c r="Q1673" s="14">
        <v>0</v>
      </c>
      <c r="R1673" s="6">
        <v>0</v>
      </c>
      <c r="S1673" s="13">
        <v>0</v>
      </c>
      <c r="T1673" s="11">
        <v>1</v>
      </c>
      <c r="U1673" s="14">
        <v>2</v>
      </c>
      <c r="V1673" s="14">
        <v>0</v>
      </c>
      <c r="W1673" s="14">
        <v>3</v>
      </c>
      <c r="X1673" s="14">
        <v>0</v>
      </c>
      <c r="Y1673" s="14">
        <v>0</v>
      </c>
      <c r="Z1673" s="14">
        <v>0</v>
      </c>
      <c r="AA1673" s="14">
        <v>0</v>
      </c>
      <c r="AB1673" s="14">
        <v>0</v>
      </c>
      <c r="AC1673" s="14">
        <v>0</v>
      </c>
      <c r="AD1673" s="14">
        <v>9</v>
      </c>
      <c r="AE1673" s="14">
        <v>1</v>
      </c>
      <c r="AF1673" s="14">
        <v>2</v>
      </c>
      <c r="AG1673" s="6">
        <v>2</v>
      </c>
      <c r="AH1673" s="6">
        <v>2</v>
      </c>
      <c r="AI1673" s="6">
        <v>0</v>
      </c>
      <c r="AJ1673" s="6">
        <v>3</v>
      </c>
      <c r="AK1673" s="14">
        <v>0</v>
      </c>
      <c r="AL1673" s="14">
        <v>0</v>
      </c>
      <c r="AM1673" s="14">
        <v>0</v>
      </c>
      <c r="AN1673" s="14">
        <v>0.5</v>
      </c>
      <c r="AO1673" s="14">
        <v>2000</v>
      </c>
      <c r="AP1673" s="14">
        <v>0</v>
      </c>
      <c r="AQ1673" s="14">
        <v>20</v>
      </c>
      <c r="AR1673" s="6">
        <v>0</v>
      </c>
      <c r="AS1673" s="14" t="s">
        <v>158</v>
      </c>
      <c r="AT1673" s="15" t="s">
        <v>159</v>
      </c>
      <c r="AU1673" s="14" t="s">
        <v>356</v>
      </c>
      <c r="AV1673" s="14">
        <v>10003002</v>
      </c>
      <c r="AW1673" s="14">
        <v>70106005</v>
      </c>
      <c r="AX1673" s="15" t="s">
        <v>856</v>
      </c>
      <c r="AY1673" s="15">
        <v>0</v>
      </c>
      <c r="AZ1673" s="13">
        <v>0</v>
      </c>
      <c r="BA1673" s="13">
        <v>0</v>
      </c>
      <c r="BB1673" s="68" t="s">
        <v>2247</v>
      </c>
      <c r="BC1673" s="14">
        <v>0</v>
      </c>
      <c r="BD1673" s="11">
        <v>0</v>
      </c>
      <c r="BE1673" s="14">
        <v>0</v>
      </c>
      <c r="BF1673" s="14">
        <v>0</v>
      </c>
      <c r="BG1673" s="14">
        <v>0</v>
      </c>
      <c r="BH1673" s="14">
        <v>0</v>
      </c>
      <c r="BI1673" s="9">
        <v>0</v>
      </c>
      <c r="BJ1673" s="6">
        <v>0</v>
      </c>
      <c r="BK1673" s="6">
        <v>0</v>
      </c>
      <c r="BL1673" s="6">
        <v>0</v>
      </c>
      <c r="BM1673" s="6">
        <v>0</v>
      </c>
      <c r="BN1673" s="6">
        <v>0</v>
      </c>
      <c r="BO1673" s="6">
        <v>0</v>
      </c>
    </row>
    <row r="1674" spans="3:67" ht="19.5" customHeight="1">
      <c r="C1674" s="14">
        <v>90010905</v>
      </c>
      <c r="D1674" s="15" t="s">
        <v>2248</v>
      </c>
      <c r="E1674" s="14">
        <v>1</v>
      </c>
      <c r="F1674" s="14">
        <v>60010300</v>
      </c>
      <c r="G1674" s="14">
        <v>0</v>
      </c>
      <c r="H1674" s="13">
        <v>0</v>
      </c>
      <c r="I1674" s="14">
        <v>1</v>
      </c>
      <c r="J1674" s="14">
        <v>0</v>
      </c>
      <c r="K1674" s="14">
        <v>0</v>
      </c>
      <c r="L1674" s="14">
        <v>0</v>
      </c>
      <c r="M1674" s="14">
        <v>0</v>
      </c>
      <c r="N1674" s="11">
        <v>1</v>
      </c>
      <c r="O1674" s="14">
        <v>0</v>
      </c>
      <c r="P1674" s="14">
        <v>0</v>
      </c>
      <c r="Q1674" s="14">
        <v>0</v>
      </c>
      <c r="R1674" s="6">
        <v>0</v>
      </c>
      <c r="S1674" s="13">
        <v>0</v>
      </c>
      <c r="T1674" s="11">
        <v>1</v>
      </c>
      <c r="U1674" s="14">
        <v>2</v>
      </c>
      <c r="V1674" s="14">
        <v>0</v>
      </c>
      <c r="W1674" s="14">
        <v>3</v>
      </c>
      <c r="X1674" s="14">
        <v>0</v>
      </c>
      <c r="Y1674" s="14">
        <v>0</v>
      </c>
      <c r="Z1674" s="14">
        <v>0</v>
      </c>
      <c r="AA1674" s="14">
        <v>0</v>
      </c>
      <c r="AB1674" s="14">
        <v>0</v>
      </c>
      <c r="AC1674" s="14">
        <v>0</v>
      </c>
      <c r="AD1674" s="14">
        <v>9</v>
      </c>
      <c r="AE1674" s="14">
        <v>1</v>
      </c>
      <c r="AF1674" s="14">
        <v>2</v>
      </c>
      <c r="AG1674" s="6">
        <v>2</v>
      </c>
      <c r="AH1674" s="6">
        <v>1</v>
      </c>
      <c r="AI1674" s="6">
        <v>0</v>
      </c>
      <c r="AJ1674" s="6">
        <v>5</v>
      </c>
      <c r="AK1674" s="14">
        <v>0</v>
      </c>
      <c r="AL1674" s="14">
        <v>0</v>
      </c>
      <c r="AM1674" s="14">
        <v>0</v>
      </c>
      <c r="AN1674" s="14">
        <v>0.5</v>
      </c>
      <c r="AO1674" s="14">
        <v>2000</v>
      </c>
      <c r="AP1674" s="14">
        <v>0</v>
      </c>
      <c r="AQ1674" s="14">
        <v>20</v>
      </c>
      <c r="AR1674" s="6">
        <v>0</v>
      </c>
      <c r="AS1674" s="14" t="s">
        <v>158</v>
      </c>
      <c r="AT1674" s="15" t="s">
        <v>159</v>
      </c>
      <c r="AU1674" s="14" t="s">
        <v>356</v>
      </c>
      <c r="AV1674" s="14">
        <v>0</v>
      </c>
      <c r="AW1674" s="14">
        <v>70106005</v>
      </c>
      <c r="AX1674" s="15" t="s">
        <v>918</v>
      </c>
      <c r="AY1674" s="202" t="s">
        <v>2249</v>
      </c>
      <c r="AZ1674" s="13">
        <v>0</v>
      </c>
      <c r="BA1674" s="13">
        <v>0</v>
      </c>
      <c r="BB1674" s="68" t="s">
        <v>2250</v>
      </c>
      <c r="BC1674" s="14">
        <v>0</v>
      </c>
      <c r="BD1674" s="11">
        <v>0</v>
      </c>
      <c r="BE1674" s="14">
        <v>0</v>
      </c>
      <c r="BF1674" s="14">
        <v>0</v>
      </c>
      <c r="BG1674" s="14">
        <v>0</v>
      </c>
      <c r="BH1674" s="14">
        <v>0</v>
      </c>
      <c r="BI1674" s="9">
        <v>0</v>
      </c>
      <c r="BJ1674" s="6">
        <v>0</v>
      </c>
      <c r="BK1674" s="6">
        <v>0</v>
      </c>
      <c r="BL1674" s="6">
        <v>0</v>
      </c>
      <c r="BM1674" s="6">
        <v>0</v>
      </c>
      <c r="BN1674" s="6">
        <v>0</v>
      </c>
      <c r="BO1674" s="6">
        <v>0</v>
      </c>
    </row>
    <row r="1675" spans="3:67" ht="19.5" customHeight="1">
      <c r="C1675" s="11">
        <v>90010906</v>
      </c>
      <c r="D1675" s="12" t="s">
        <v>2251</v>
      </c>
      <c r="E1675" s="11">
        <v>1</v>
      </c>
      <c r="F1675" s="11">
        <v>62011201</v>
      </c>
      <c r="G1675" s="11">
        <v>0</v>
      </c>
      <c r="H1675" s="13">
        <v>0</v>
      </c>
      <c r="I1675" s="11">
        <v>5</v>
      </c>
      <c r="J1675" s="11">
        <v>3</v>
      </c>
      <c r="K1675" s="11">
        <v>0</v>
      </c>
      <c r="L1675" s="11">
        <v>0</v>
      </c>
      <c r="M1675" s="11">
        <v>0</v>
      </c>
      <c r="N1675" s="11">
        <v>1</v>
      </c>
      <c r="O1675" s="11">
        <v>0</v>
      </c>
      <c r="P1675" s="11">
        <v>0</v>
      </c>
      <c r="Q1675" s="11">
        <v>0</v>
      </c>
      <c r="R1675" s="6">
        <v>0</v>
      </c>
      <c r="S1675" s="11">
        <v>0</v>
      </c>
      <c r="T1675" s="11">
        <v>1</v>
      </c>
      <c r="U1675" s="11">
        <v>2</v>
      </c>
      <c r="V1675" s="11">
        <v>0</v>
      </c>
      <c r="W1675" s="11">
        <v>1.5</v>
      </c>
      <c r="X1675" s="11">
        <v>10</v>
      </c>
      <c r="Y1675" s="11">
        <v>1</v>
      </c>
      <c r="Z1675" s="11">
        <v>0</v>
      </c>
      <c r="AA1675" s="11">
        <v>0</v>
      </c>
      <c r="AB1675" s="11">
        <v>0</v>
      </c>
      <c r="AC1675" s="11">
        <v>0</v>
      </c>
      <c r="AD1675" s="11">
        <v>5</v>
      </c>
      <c r="AE1675" s="11">
        <v>1</v>
      </c>
      <c r="AF1675" s="11">
        <v>2</v>
      </c>
      <c r="AG1675" s="6">
        <v>7</v>
      </c>
      <c r="AH1675" s="6">
        <v>0</v>
      </c>
      <c r="AI1675" s="6">
        <v>0</v>
      </c>
      <c r="AJ1675" s="6">
        <v>7</v>
      </c>
      <c r="AK1675" s="11">
        <v>0</v>
      </c>
      <c r="AL1675" s="11">
        <v>0</v>
      </c>
      <c r="AM1675" s="11">
        <v>0</v>
      </c>
      <c r="AN1675" s="11">
        <v>0.5</v>
      </c>
      <c r="AO1675" s="11">
        <v>3000</v>
      </c>
      <c r="AP1675" s="11">
        <v>0</v>
      </c>
      <c r="AQ1675" s="11">
        <v>0</v>
      </c>
      <c r="AR1675" s="6">
        <v>0</v>
      </c>
      <c r="AS1675" s="11" t="s">
        <v>158</v>
      </c>
      <c r="AT1675" s="12" t="s">
        <v>398</v>
      </c>
      <c r="AU1675" s="11" t="s">
        <v>349</v>
      </c>
      <c r="AV1675" s="14">
        <v>10000007</v>
      </c>
      <c r="AW1675" s="14">
        <v>21000020</v>
      </c>
      <c r="AX1675" s="12" t="s">
        <v>2166</v>
      </c>
      <c r="AY1675" s="11">
        <v>0</v>
      </c>
      <c r="AZ1675" s="13">
        <v>0</v>
      </c>
      <c r="BA1675" s="13">
        <v>0</v>
      </c>
      <c r="BB1675" s="108" t="s">
        <v>2226</v>
      </c>
      <c r="BC1675" s="11">
        <v>0</v>
      </c>
      <c r="BD1675" s="11">
        <v>0</v>
      </c>
      <c r="BE1675" s="11">
        <v>0</v>
      </c>
      <c r="BF1675" s="11">
        <v>0</v>
      </c>
      <c r="BG1675" s="11">
        <v>0</v>
      </c>
      <c r="BH1675" s="11">
        <v>0</v>
      </c>
      <c r="BI1675" s="9">
        <v>0</v>
      </c>
      <c r="BJ1675" s="6">
        <v>0</v>
      </c>
      <c r="BK1675" s="6">
        <v>0</v>
      </c>
      <c r="BL1675" s="6">
        <v>0</v>
      </c>
      <c r="BM1675" s="6">
        <v>0</v>
      </c>
      <c r="BN1675" s="6">
        <v>0</v>
      </c>
      <c r="BO1675" s="6">
        <v>0</v>
      </c>
    </row>
    <row r="1676" spans="3:67" ht="19.5" customHeight="1">
      <c r="C1676" s="11">
        <v>90010907</v>
      </c>
      <c r="D1676" s="12" t="s">
        <v>2252</v>
      </c>
      <c r="E1676" s="11">
        <v>1</v>
      </c>
      <c r="F1676" s="11">
        <v>62011201</v>
      </c>
      <c r="G1676" s="11">
        <v>0</v>
      </c>
      <c r="H1676" s="13">
        <v>0</v>
      </c>
      <c r="I1676" s="11">
        <v>5</v>
      </c>
      <c r="J1676" s="11">
        <v>3</v>
      </c>
      <c r="K1676" s="11">
        <v>0</v>
      </c>
      <c r="L1676" s="11">
        <v>0</v>
      </c>
      <c r="M1676" s="11">
        <v>0</v>
      </c>
      <c r="N1676" s="11">
        <v>1</v>
      </c>
      <c r="O1676" s="11">
        <v>0</v>
      </c>
      <c r="P1676" s="11">
        <v>0</v>
      </c>
      <c r="Q1676" s="11">
        <v>0</v>
      </c>
      <c r="R1676" s="6">
        <v>0</v>
      </c>
      <c r="S1676" s="11">
        <v>0</v>
      </c>
      <c r="T1676" s="11">
        <v>1</v>
      </c>
      <c r="U1676" s="11">
        <v>2</v>
      </c>
      <c r="V1676" s="11">
        <v>0</v>
      </c>
      <c r="W1676" s="11">
        <v>1.5</v>
      </c>
      <c r="X1676" s="11">
        <v>10</v>
      </c>
      <c r="Y1676" s="11">
        <v>1</v>
      </c>
      <c r="Z1676" s="11">
        <v>0</v>
      </c>
      <c r="AA1676" s="11">
        <v>0</v>
      </c>
      <c r="AB1676" s="11">
        <v>0</v>
      </c>
      <c r="AC1676" s="11">
        <v>0</v>
      </c>
      <c r="AD1676" s="11">
        <v>5</v>
      </c>
      <c r="AE1676" s="11">
        <v>1</v>
      </c>
      <c r="AF1676" s="11">
        <v>3</v>
      </c>
      <c r="AG1676" s="6">
        <v>2</v>
      </c>
      <c r="AH1676" s="6">
        <v>1</v>
      </c>
      <c r="AI1676" s="6">
        <v>0</v>
      </c>
      <c r="AJ1676" s="6">
        <v>7</v>
      </c>
      <c r="AK1676" s="11">
        <v>0</v>
      </c>
      <c r="AL1676" s="11">
        <v>0</v>
      </c>
      <c r="AM1676" s="11">
        <v>0</v>
      </c>
      <c r="AN1676" s="11">
        <v>0.5</v>
      </c>
      <c r="AO1676" s="11">
        <v>3000</v>
      </c>
      <c r="AP1676" s="11">
        <v>0</v>
      </c>
      <c r="AQ1676" s="11">
        <v>0</v>
      </c>
      <c r="AR1676" s="6">
        <v>0</v>
      </c>
      <c r="AS1676" s="11" t="s">
        <v>158</v>
      </c>
      <c r="AT1676" s="12" t="s">
        <v>398</v>
      </c>
      <c r="AU1676" s="11" t="s">
        <v>349</v>
      </c>
      <c r="AV1676" s="14">
        <v>10000007</v>
      </c>
      <c r="AW1676" s="14">
        <v>21000020</v>
      </c>
      <c r="AX1676" s="12" t="s">
        <v>2180</v>
      </c>
      <c r="AY1676" s="11">
        <v>0</v>
      </c>
      <c r="AZ1676" s="13">
        <v>0</v>
      </c>
      <c r="BA1676" s="13">
        <v>0</v>
      </c>
      <c r="BB1676" s="108" t="s">
        <v>2226</v>
      </c>
      <c r="BC1676" s="11">
        <v>0</v>
      </c>
      <c r="BD1676" s="11">
        <v>0</v>
      </c>
      <c r="BE1676" s="11">
        <v>0</v>
      </c>
      <c r="BF1676" s="11">
        <v>0</v>
      </c>
      <c r="BG1676" s="11">
        <v>0</v>
      </c>
      <c r="BH1676" s="11">
        <v>0</v>
      </c>
      <c r="BI1676" s="9">
        <v>0</v>
      </c>
      <c r="BJ1676" s="6">
        <v>0</v>
      </c>
      <c r="BK1676" s="6">
        <v>0</v>
      </c>
      <c r="BL1676" s="6">
        <v>0</v>
      </c>
      <c r="BM1676" s="6">
        <v>0</v>
      </c>
      <c r="BN1676" s="6">
        <v>0</v>
      </c>
      <c r="BO1676" s="6">
        <v>0</v>
      </c>
    </row>
    <row r="1677" spans="3:67" ht="20.100000000000001" customHeight="1">
      <c r="C1677" s="55">
        <v>90010908</v>
      </c>
      <c r="D1677" s="82" t="s">
        <v>2253</v>
      </c>
      <c r="E1677" s="66">
        <v>1</v>
      </c>
      <c r="F1677" s="85">
        <v>0</v>
      </c>
      <c r="G1677" s="66">
        <v>0</v>
      </c>
      <c r="H1677" s="73">
        <v>0</v>
      </c>
      <c r="I1677" s="66">
        <v>1</v>
      </c>
      <c r="J1677" s="66">
        <v>0</v>
      </c>
      <c r="K1677" s="66">
        <v>0</v>
      </c>
      <c r="L1677" s="66">
        <v>0</v>
      </c>
      <c r="M1677" s="66">
        <v>0</v>
      </c>
      <c r="N1677" s="66">
        <v>1</v>
      </c>
      <c r="O1677" s="66">
        <v>0</v>
      </c>
      <c r="P1677" s="66">
        <v>0</v>
      </c>
      <c r="Q1677" s="66">
        <v>0</v>
      </c>
      <c r="R1677" s="62">
        <v>0</v>
      </c>
      <c r="S1677" s="73">
        <v>0</v>
      </c>
      <c r="T1677" s="55">
        <v>1</v>
      </c>
      <c r="U1677" s="66">
        <v>1</v>
      </c>
      <c r="V1677" s="66">
        <v>0</v>
      </c>
      <c r="W1677" s="66">
        <v>1.5</v>
      </c>
      <c r="X1677" s="66">
        <v>0</v>
      </c>
      <c r="Y1677" s="66">
        <v>0</v>
      </c>
      <c r="Z1677" s="66">
        <v>0</v>
      </c>
      <c r="AA1677" s="66">
        <v>0</v>
      </c>
      <c r="AB1677" s="66">
        <v>1</v>
      </c>
      <c r="AC1677" s="66">
        <v>0</v>
      </c>
      <c r="AD1677" s="66">
        <v>5</v>
      </c>
      <c r="AE1677" s="66">
        <v>1</v>
      </c>
      <c r="AF1677" s="66">
        <v>3</v>
      </c>
      <c r="AG1677" s="62">
        <v>2</v>
      </c>
      <c r="AH1677" s="62">
        <v>1</v>
      </c>
      <c r="AI1677" s="62">
        <v>0</v>
      </c>
      <c r="AJ1677" s="62">
        <v>6</v>
      </c>
      <c r="AK1677" s="66">
        <v>0</v>
      </c>
      <c r="AL1677" s="66">
        <v>0</v>
      </c>
      <c r="AM1677" s="66">
        <v>0</v>
      </c>
      <c r="AN1677" s="66">
        <v>0</v>
      </c>
      <c r="AO1677" s="66">
        <v>5000</v>
      </c>
      <c r="AP1677" s="66">
        <v>0.2</v>
      </c>
      <c r="AQ1677" s="66">
        <v>0</v>
      </c>
      <c r="AR1677" s="62">
        <v>0</v>
      </c>
      <c r="AS1677" s="66" t="s">
        <v>158</v>
      </c>
      <c r="AT1677" s="82" t="s">
        <v>158</v>
      </c>
      <c r="AU1677" s="66" t="s">
        <v>753</v>
      </c>
      <c r="AV1677" s="66">
        <v>10000006</v>
      </c>
      <c r="AW1677" s="183">
        <v>60000004</v>
      </c>
      <c r="AX1677" s="82" t="s">
        <v>754</v>
      </c>
      <c r="AY1677" s="82" t="s">
        <v>158</v>
      </c>
      <c r="AZ1677" s="73">
        <v>0</v>
      </c>
      <c r="BA1677" s="73">
        <v>0</v>
      </c>
      <c r="BB1677" s="84"/>
      <c r="BC1677" s="66">
        <v>0</v>
      </c>
      <c r="BD1677" s="55">
        <v>0</v>
      </c>
      <c r="BE1677" s="66">
        <v>0</v>
      </c>
      <c r="BF1677" s="66">
        <v>0</v>
      </c>
      <c r="BG1677" s="66">
        <v>0</v>
      </c>
      <c r="BH1677" s="66">
        <v>0</v>
      </c>
      <c r="BI1677" s="85">
        <v>0</v>
      </c>
      <c r="BJ1677" s="62">
        <v>1</v>
      </c>
      <c r="BK1677" s="62">
        <v>0</v>
      </c>
      <c r="BL1677" s="62">
        <v>0</v>
      </c>
      <c r="BM1677" s="62">
        <v>0</v>
      </c>
      <c r="BN1677" s="62">
        <v>0</v>
      </c>
      <c r="BO1677" s="62">
        <v>0</v>
      </c>
    </row>
  </sheetData>
  <phoneticPr fontId="4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2023-11-06T03:25:24Z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