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3529D89-5610-4D98-BE36-4ED28D264418}" xr6:coauthVersionLast="47" xr6:coauthVersionMax="47" xr10:uidLastSave="{00000000-0000-0000-0000-000000000000}"/>
  <bookViews>
    <workbookView xWindow="-120" yWindow="-120" windowWidth="29040" windowHeight="15840" firstSheet="8" activeTab="8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签到" sheetId="27" r:id="rId12"/>
    <sheet name="场景宝箱" sheetId="12" r:id="rId13"/>
    <sheet name="副本" sheetId="13" r:id="rId14"/>
    <sheet name="十连抽掉落" sheetId="14" r:id="rId15"/>
    <sheet name="奖励系统" sheetId="15" r:id="rId16"/>
    <sheet name="箱子掉率" sheetId="16" r:id="rId17"/>
    <sheet name="令牌系统" sheetId="17" r:id="rId18"/>
    <sheet name="宠物兑换和抽取" sheetId="18" r:id="rId19"/>
    <sheet name="收集奖励" sheetId="19" r:id="rId20"/>
    <sheet name="拍卖行出售道具" sheetId="20" r:id="rId21"/>
    <sheet name="宠物战斗" sheetId="21" r:id="rId22"/>
    <sheet name="首胜奖励" sheetId="22" r:id="rId23"/>
    <sheet name="每日礼包" sheetId="23" r:id="rId24"/>
    <sheet name="装备洗练" sheetId="24" r:id="rId25"/>
    <sheet name="挑战之地" sheetId="25" r:id="rId26"/>
    <sheet name="排行" sheetId="26" r:id="rId27"/>
  </sheets>
  <externalReferences>
    <externalReference r:id="rId28"/>
  </externalReferences>
  <calcPr calcId="191029"/>
</workbook>
</file>

<file path=xl/calcChain.xml><?xml version="1.0" encoding="utf-8"?>
<calcChain xmlns="http://schemas.openxmlformats.org/spreadsheetml/2006/main">
  <c r="G16" i="6" l="1"/>
  <c r="H16" i="6"/>
  <c r="I16" i="6"/>
  <c r="J16" i="6"/>
  <c r="G17" i="6"/>
  <c r="H17" i="6"/>
  <c r="I17" i="6"/>
  <c r="J17" i="6"/>
  <c r="G18" i="6"/>
  <c r="H18" i="6"/>
  <c r="I18" i="6"/>
  <c r="J18" i="6"/>
  <c r="G19" i="6"/>
  <c r="H19" i="6"/>
  <c r="I19" i="6"/>
  <c r="J19" i="6"/>
  <c r="G20" i="6"/>
  <c r="H20" i="6"/>
  <c r="I20" i="6"/>
  <c r="J20" i="6"/>
  <c r="G21" i="6"/>
  <c r="H21" i="6"/>
  <c r="I21" i="6"/>
  <c r="J21" i="6"/>
  <c r="G22" i="6"/>
  <c r="H22" i="6"/>
  <c r="I22" i="6"/>
  <c r="J22" i="6"/>
  <c r="G23" i="6"/>
  <c r="H23" i="6"/>
  <c r="I23" i="6"/>
  <c r="J23" i="6"/>
  <c r="G24" i="6"/>
  <c r="H24" i="6"/>
  <c r="I24" i="6"/>
  <c r="J24" i="6"/>
  <c r="G25" i="6"/>
  <c r="H25" i="6"/>
  <c r="I25" i="6"/>
  <c r="J25" i="6"/>
  <c r="G26" i="6"/>
  <c r="H26" i="6"/>
  <c r="I26" i="6"/>
  <c r="J26" i="6"/>
  <c r="G27" i="6"/>
  <c r="H27" i="6"/>
  <c r="I27" i="6"/>
  <c r="J27" i="6"/>
  <c r="C14" i="13" l="1"/>
  <c r="W422" i="1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V7" i="6" s="1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S7" i="6" s="1"/>
  <c r="H13" i="6"/>
  <c r="R7" i="6" s="1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N7" i="6" s="1"/>
  <c r="G12" i="6"/>
  <c r="M7" i="6" s="1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AZ6" i="6" s="1"/>
  <c r="I11" i="6"/>
  <c r="AY6" i="6" s="1"/>
  <c r="H11" i="6"/>
  <c r="AX6" i="6" s="1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AW6" i="6"/>
  <c r="AR6" i="6"/>
  <c r="AQ6" i="6"/>
  <c r="AM6" i="6"/>
  <c r="AF6" i="6"/>
  <c r="AE6" i="6"/>
  <c r="T6" i="6"/>
  <c r="S6" i="6"/>
  <c r="J6" i="6"/>
  <c r="I6" i="6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D30" i="1" s="1"/>
  <c r="E29" i="1"/>
  <c r="C29" i="1" s="1"/>
  <c r="D29" i="1" s="1"/>
  <c r="B34" i="4" l="1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D37" i="1" s="1"/>
  <c r="E36" i="1"/>
  <c r="C36" i="1" s="1"/>
  <c r="D36" i="1" s="1"/>
  <c r="F39" i="1" l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D43" i="1" s="1"/>
  <c r="E42" i="1"/>
  <c r="C42" i="1" s="1"/>
  <c r="D42" i="1" s="1"/>
  <c r="E45" i="4" l="1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<sst xmlns="http://schemas.openxmlformats.org/spreadsheetml/2006/main" count="5780" uniqueCount="1438">
  <si>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</si>
  <si>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</si>
  <si>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</si>
  <si>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</si>
  <si>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</si>
  <si>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</si>
  <si>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</si>
  <si>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</si>
  <si>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</si>
  <si>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</si>
  <si>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</si>
  <si>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</si>
  <si>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</si>
  <si>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</si>
  <si>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</si>
  <si>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</si>
  <si>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</si>
  <si>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</si>
  <si>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</si>
  <si>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</si>
  <si>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</si>
  <si>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</si>
  <si>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</si>
  <si>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</si>
  <si>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</si>
  <si>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</si>
  <si>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</si>
  <si>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</si>
  <si>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</si>
  <si>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</si>
  <si>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</si>
  <si>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</si>
  <si>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</si>
  <si>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</si>
  <si>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</si>
  <si>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</si>
  <si>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</si>
  <si>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</si>
  <si>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</si>
  <si>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</si>
  <si>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</si>
  <si>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</si>
  <si>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</si>
  <si>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</si>
  <si>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</si>
  <si>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</si>
  <si>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</si>
  <si>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</si>
  <si>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</si>
  <si>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</si>
  <si>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</si>
  <si>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</si>
  <si>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</si>
  <si>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</si>
  <si>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</si>
  <si>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</si>
  <si>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</si>
  <si>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</si>
  <si>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</si>
  <si>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</si>
  <si>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</si>
  <si>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</si>
  <si>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</si>
  <si>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</si>
  <si>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</si>
  <si>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</si>
  <si>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</si>
  <si>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</si>
  <si>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</si>
  <si>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</si>
  <si>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</si>
  <si>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</si>
  <si>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</si>
  <si>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</si>
  <si>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</si>
  <si>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</si>
  <si>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</si>
  <si>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</si>
  <si>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</si>
  <si>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</si>
  <si>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</si>
  <si>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</si>
  <si>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</si>
  <si>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</si>
  <si>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</si>
  <si>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</si>
  <si>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</si>
  <si>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</si>
  <si>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</si>
  <si>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</si>
  <si>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</si>
  <si>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</si>
  <si>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</si>
  <si>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</si>
  <si>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</si>
  <si>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</si>
  <si>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</si>
  <si>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</si>
  <si>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</si>
  <si>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</si>
  <si>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</si>
  <si>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</si>
  <si>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</si>
  <si>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</si>
  <si>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</si>
  <si>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</si>
  <si>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</si>
  <si>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</si>
  <si>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</si>
  <si>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</si>
  <si>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</si>
  <si>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</si>
  <si>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</si>
  <si>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</si>
  <si>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</si>
  <si>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</si>
  <si>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</si>
  <si>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</si>
  <si>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</si>
  <si>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</si>
  <si>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</si>
  <si>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</si>
  <si>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</si>
  <si>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</si>
  <si>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</si>
  <si>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</si>
  <si>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</si>
  <si>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</si>
  <si>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</si>
  <si>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</si>
  <si>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</si>
  <si>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</si>
  <si>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</si>
  <si>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</si>
  <si>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</si>
  <si>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</si>
  <si>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</si>
  <si>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</si>
  <si>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</si>
  <si>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</si>
  <si>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</si>
  <si>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</si>
  <si>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</si>
  <si>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</si>
  <si>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</si>
  <si>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</si>
  <si>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</si>
  <si>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</si>
  <si>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</si>
  <si>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</si>
  <si>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</si>
  <si>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</si>
  <si>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</si>
  <si>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</si>
  <si>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</si>
  <si>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</si>
  <si>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</si>
  <si>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</si>
  <si>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</si>
  <si>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</si>
  <si>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</si>
  <si>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</si>
  <si>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</si>
  <si>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</si>
  <si>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</si>
  <si>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</si>
  <si>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</si>
  <si>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</si>
  <si>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</si>
  <si>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</si>
  <si>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</si>
  <si>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</si>
  <si>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</si>
  <si>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</si>
  <si>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</si>
  <si>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</si>
  <si>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</si>
  <si>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</si>
  <si>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</si>
  <si>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</si>
  <si>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</si>
  <si>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</si>
  <si>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</si>
  <si>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</si>
  <si>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</si>
  <si>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</si>
  <si>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</si>
  <si>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</si>
  <si>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</si>
  <si>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</si>
  <si>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</si>
  <si>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</si>
  <si>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</si>
  <si>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</si>
  <si>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</si>
  <si>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</si>
  <si>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</si>
  <si>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</si>
  <si>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</si>
  <si>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</si>
  <si>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</si>
  <si>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</si>
  <si>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</si>
  <si>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</si>
  <si>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</si>
  <si>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</si>
  <si>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</si>
  <si>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</si>
  <si>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</si>
  <si>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</si>
  <si>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</si>
  <si>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</si>
  <si>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</si>
  <si>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</si>
  <si>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</si>
  <si>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</si>
  <si>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</si>
  <si>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</si>
  <si>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</si>
  <si>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</si>
  <si>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</si>
  <si>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</si>
  <si>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</si>
  <si>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</si>
  <si>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</si>
  <si>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</si>
  <si>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</si>
  <si>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</si>
  <si>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</si>
  <si>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</si>
  <si>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</si>
  <si>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</si>
  <si>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</si>
  <si>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</si>
  <si>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</si>
  <si>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</si>
  <si>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</si>
  <si>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</si>
  <si>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</si>
  <si>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</si>
  <si>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</si>
  <si>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</si>
  <si>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</si>
  <si>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</si>
  <si>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</si>
  <si>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</si>
  <si>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</si>
  <si>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</si>
  <si>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</si>
  <si>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</si>
  <si>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</si>
  <si>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</si>
  <si>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</si>
  <si>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</si>
  <si>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</si>
  <si>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</si>
  <si>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</si>
  <si>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</si>
  <si>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</si>
  <si>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</si>
  <si>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</si>
  <si>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</si>
  <si>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</si>
  <si>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</si>
  <si>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</si>
  <si>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</si>
  <si>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</si>
  <si>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</si>
  <si>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</si>
  <si>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</si>
  <si>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</si>
  <si>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</si>
  <si>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</si>
  <si>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</si>
  <si>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</si>
  <si>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</si>
  <si>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</si>
  <si>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</si>
  <si>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</si>
  <si>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</si>
  <si>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</si>
  <si>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</si>
  <si>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</si>
  <si>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</si>
  <si>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</si>
  <si>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</si>
  <si>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</si>
  <si>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</si>
  <si>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</si>
  <si>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</si>
  <si>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</si>
  <si>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</si>
  <si>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</si>
  <si>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</si>
  <si>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</si>
  <si>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</si>
  <si>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</si>
  <si>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</si>
  <si>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</si>
  <si>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</si>
  <si>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</si>
  <si>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</si>
  <si>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</si>
  <si>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</si>
  <si>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</si>
  <si>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</si>
  <si>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</si>
  <si>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</si>
  <si>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</si>
  <si>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</si>
  <si>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</si>
  <si>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</si>
  <si>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</si>
  <si>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</si>
  <si>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</si>
  <si>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</si>
  <si>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</si>
  <si>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</si>
  <si>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</si>
  <si>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</si>
  <si>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</si>
  <si>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</si>
  <si>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</si>
  <si>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</si>
  <si>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</si>
  <si>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</si>
  <si>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</si>
  <si>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</si>
  <si>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</si>
  <si>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</si>
  <si>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</si>
  <si>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</si>
  <si>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</si>
  <si>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</si>
  <si>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</si>
  <si>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</si>
  <si>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</si>
  <si>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</si>
  <si>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</si>
  <si>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</si>
  <si>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</si>
  <si>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</si>
  <si>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</si>
  <si>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</si>
  <si>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</si>
  <si>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</si>
  <si>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</si>
  <si>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</si>
  <si>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</si>
  <si>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</si>
  <si>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</si>
  <si>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</si>
  <si>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</si>
  <si>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</si>
  <si>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</si>
  <si>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</si>
  <si>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</si>
  <si>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</si>
  <si>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</si>
  <si>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</si>
  <si>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</si>
  <si>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</si>
  <si>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</si>
  <si>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</si>
  <si>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</si>
  <si>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</si>
  <si>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</si>
  <si>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</si>
  <si>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</si>
  <si>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</si>
  <si>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</si>
  <si>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</si>
  <si>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</si>
  <si>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</si>
  <si>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</si>
  <si>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</si>
  <si>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</si>
  <si>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</si>
  <si>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</si>
  <si>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</si>
  <si>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</si>
  <si>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</si>
  <si>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</si>
  <si>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</si>
  <si>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</si>
  <si>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</si>
  <si>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</si>
  <si>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</si>
  <si>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</si>
  <si>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</si>
  <si>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</si>
  <si>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</si>
  <si>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</si>
  <si>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</si>
  <si>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</si>
  <si>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</si>
  <si>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</si>
  <si>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</si>
  <si>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</si>
  <si>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</si>
  <si>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</si>
  <si>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</si>
  <si>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</si>
  <si>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</si>
  <si>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</si>
  <si>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</si>
  <si>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</si>
  <si>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</si>
  <si>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</si>
  <si>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</si>
  <si>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</si>
  <si>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</si>
  <si>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</si>
  <si>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</si>
  <si>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</si>
  <si>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</si>
  <si>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</si>
  <si>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</si>
  <si>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</si>
  <si>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</si>
  <si>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</si>
  <si>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</si>
  <si>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</si>
  <si>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</si>
  <si>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</si>
  <si>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</si>
  <si>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</si>
  <si>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</si>
  <si>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</si>
  <si>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</si>
  <si>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</si>
  <si>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</si>
  <si>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</si>
  <si>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</si>
  <si>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</si>
  <si>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</si>
  <si>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</si>
  <si>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</si>
  <si>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</si>
  <si>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</si>
  <si>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</si>
  <si>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</si>
  <si>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</si>
  <si>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</si>
  <si>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</si>
  <si>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</si>
  <si>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</si>
  <si>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</si>
  <si>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</si>
  <si>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</si>
  <si>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</si>
  <si>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</si>
  <si>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</si>
  <si>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</si>
  <si>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</si>
  <si>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</si>
  <si>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</si>
  <si>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</si>
  <si>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</si>
  <si>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</si>
  <si>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</si>
  <si>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</si>
  <si>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</si>
  <si>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</si>
  <si>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</si>
  <si>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</si>
  <si>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</si>
  <si>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</si>
  <si>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</si>
  <si>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</si>
  <si>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</si>
  <si>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</si>
  <si>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</si>
  <si>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</si>
  <si>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</si>
  <si>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</si>
  <si>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</si>
  <si>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</si>
  <si>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</si>
  <si>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</si>
  <si>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</si>
  <si>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</si>
  <si>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</si>
  <si>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</si>
  <si>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</si>
  <si>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</si>
  <si>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</si>
  <si>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</si>
  <si>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</si>
  <si>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</si>
  <si>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</si>
  <si>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</si>
  <si>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</si>
  <si>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</si>
  <si>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</si>
  <si>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</si>
  <si>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</si>
  <si>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</si>
  <si>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</si>
  <si>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</si>
  <si>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</si>
  <si>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</si>
  <si>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</si>
  <si>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</si>
  <si>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</si>
  <si>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</si>
  <si>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</si>
  <si>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</si>
  <si>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</si>
  <si>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</si>
  <si>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</si>
  <si>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</si>
  <si>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</si>
  <si>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</si>
  <si>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</si>
  <si>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</si>
  <si>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</si>
  <si>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</si>
  <si>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</si>
  <si>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</si>
  <si>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</si>
  <si>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</si>
  <si>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</si>
  <si>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</si>
  <si>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</si>
  <si>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</si>
  <si>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</si>
  <si>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</si>
  <si>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</si>
  <si>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</si>
  <si>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</si>
  <si>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</si>
  <si>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</si>
  <si>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</si>
  <si>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</si>
  <si>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</si>
  <si>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</si>
  <si>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</si>
  <si>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</si>
  <si>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</si>
  <si>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</si>
  <si>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</si>
  <si>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</si>
  <si>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</si>
  <si>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</si>
  <si>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</si>
  <si>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</si>
  <si>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</si>
  <si>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</si>
  <si>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</si>
  <si>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</si>
  <si>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</si>
  <si>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</si>
  <si>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</si>
  <si>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</si>
  <si>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</si>
  <si>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</si>
  <si>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</si>
  <si>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</si>
  <si>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</si>
  <si>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</si>
  <si>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</si>
  <si>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</si>
  <si>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</si>
  <si>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</si>
  <si>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</si>
  <si>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</si>
  <si>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</si>
  <si>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</si>
  <si>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</si>
  <si>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</si>
  <si>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</si>
  <si>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</si>
  <si>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</si>
  <si>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</si>
  <si>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</si>
  <si>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</si>
  <si>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</si>
  <si>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</si>
  <si>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</si>
  <si>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</si>
  <si>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</si>
  <si>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</si>
  <si>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</si>
  <si>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</si>
  <si>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</si>
  <si>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</si>
  <si>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</si>
  <si>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</si>
  <si>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</si>
  <si>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</si>
  <si>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</si>
  <si>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</si>
  <si>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</si>
  <si>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</si>
  <si>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</si>
  <si>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</si>
  <si>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</si>
  <si>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</si>
  <si>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</si>
  <si>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</si>
  <si>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</si>
  <si>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</si>
  <si>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</si>
  <si>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</si>
  <si>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</si>
  <si>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</si>
  <si>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</si>
  <si>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</si>
  <si>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</si>
  <si>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</si>
  <si>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</si>
  <si>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</si>
  <si>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</si>
  <si>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</si>
  <si>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</si>
  <si>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</si>
  <si>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</si>
  <si>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</si>
  <si>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</si>
  <si>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</si>
  <si>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</si>
  <si>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</si>
  <si>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</si>
  <si>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</si>
  <si>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</si>
  <si>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</si>
  <si>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</si>
  <si>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</si>
  <si>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</si>
  <si>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</si>
  <si>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</si>
  <si>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</si>
  <si>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</si>
  <si>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</si>
  <si>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</si>
  <si>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</si>
  <si>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</si>
  <si>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</si>
  <si>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</si>
  <si>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</si>
  <si>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</si>
  <si>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</si>
  <si>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</si>
  <si>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</si>
  <si>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</si>
  <si>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</si>
  <si>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</si>
  <si>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</si>
  <si>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</si>
  <si>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</si>
  <si>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</si>
  <si>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</si>
  <si>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</si>
  <si>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</si>
  <si>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</si>
  <si>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</si>
  <si>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</si>
  <si>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</si>
  <si>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</si>
  <si>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</si>
  <si>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</si>
  <si>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</si>
  <si>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</si>
  <si>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</si>
  <si>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</si>
  <si>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</si>
  <si>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</si>
  <si>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</si>
  <si>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</si>
  <si>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</si>
  <si>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</si>
  <si>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</si>
  <si>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</si>
  <si>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</si>
  <si>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</si>
  <si>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</si>
  <si>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</si>
  <si>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</si>
  <si>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</si>
  <si>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</si>
  <si>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</si>
  <si>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</si>
  <si>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</si>
  <si>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</si>
  <si>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</si>
  <si>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</si>
  <si>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</si>
  <si>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</si>
  <si>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</si>
  <si>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</si>
  <si>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</si>
  <si>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</si>
  <si>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</si>
  <si>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</si>
  <si>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</si>
  <si>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</si>
  <si>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</si>
  <si>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</si>
  <si>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</si>
  <si>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</si>
  <si>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</si>
  <si>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</si>
  <si>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</si>
  <si>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</si>
  <si>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</si>
  <si>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</si>
  <si>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</si>
  <si>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</si>
  <si>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</si>
  <si>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</si>
  <si>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</si>
  <si>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</si>
  <si>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</si>
  <si>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</si>
  <si>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</si>
  <si>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</si>
  <si>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</si>
  <si>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</si>
  <si>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</si>
  <si>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</si>
  <si>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</si>
  <si>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</si>
  <si>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</si>
  <si>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</si>
  <si>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</si>
  <si>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</si>
  <si>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</si>
  <si>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</si>
  <si>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</si>
  <si>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</si>
  <si>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</si>
  <si>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</si>
  <si>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</si>
  <si>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</si>
  <si>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</si>
  <si>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</si>
  <si>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</si>
  <si>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</si>
  <si>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</si>
  <si>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</si>
  <si>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</si>
  <si>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</si>
  <si>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</si>
  <si>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</si>
  <si>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</si>
  <si>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</si>
  <si>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</si>
  <si>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</si>
  <si>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</si>
  <si>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</si>
  <si>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</si>
  <si>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</si>
  <si>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</si>
  <si>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</si>
  <si>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</si>
  <si>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</si>
  <si>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</si>
  <si>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</si>
  <si>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</si>
  <si>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</si>
  <si>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</si>
  <si>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</si>
  <si>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</si>
  <si>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</si>
  <si>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</si>
  <si>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</si>
  <si>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</si>
  <si>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</si>
  <si>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</si>
  <si>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</si>
  <si>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</si>
  <si>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</si>
  <si>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</si>
  <si>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</si>
  <si>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</si>
  <si>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</si>
  <si>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</si>
  <si>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</si>
  <si>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</si>
  <si>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</si>
  <si>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</si>
  <si>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</si>
  <si>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</si>
  <si>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</si>
  <si>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</si>
  <si>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</si>
  <si>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</si>
  <si>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</si>
  <si>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</si>
  <si>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</si>
  <si>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</si>
  <si>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</si>
  <si>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</si>
  <si>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</si>
  <si>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</si>
  <si>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</si>
  <si>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</si>
  <si>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</si>
  <si>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</si>
  <si>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</si>
  <si>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</si>
  <si>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</si>
  <si>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</si>
  <si>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</si>
  <si>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</si>
  <si>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</si>
  <si>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</si>
  <si>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</si>
  <si>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</si>
  <si>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</si>
  <si>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</si>
  <si>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</si>
  <si>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</si>
  <si>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</si>
  <si>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</si>
  <si>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</si>
  <si>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</si>
  <si>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</si>
  <si>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</si>
  <si>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</si>
  <si>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</si>
  <si>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</si>
  <si>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</si>
  <si>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</si>
  <si>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</si>
  <si>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</si>
  <si>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</si>
  <si>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</si>
  <si>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</si>
  <si>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</si>
  <si>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</si>
  <si>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</si>
  <si>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</si>
  <si>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</si>
  <si>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</si>
  <si>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</si>
  <si>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</si>
  <si>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</si>
  <si>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</si>
  <si>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</si>
  <si>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</si>
  <si>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</si>
  <si>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</si>
  <si>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</si>
  <si>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</si>
  <si>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</si>
  <si>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</si>
  <si>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</si>
  <si>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</si>
  <si>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</si>
  <si>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</si>
  <si>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</si>
  <si>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</si>
  <si>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</si>
  <si>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</si>
  <si>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</si>
  <si>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</si>
  <si>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</si>
  <si>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</si>
  <si>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</si>
  <si>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</si>
  <si>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</si>
  <si>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</si>
  <si>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</si>
  <si>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</si>
  <si>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</si>
  <si>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</si>
  <si>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</si>
  <si>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</si>
  <si>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</si>
  <si>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</si>
  <si>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</si>
  <si>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</si>
  <si>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</si>
  <si>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</si>
  <si>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</si>
  <si>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</si>
  <si>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</si>
  <si>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</si>
  <si>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</si>
  <si>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</si>
  <si>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</si>
  <si>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</si>
  <si>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</si>
  <si>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</si>
  <si>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</si>
  <si>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</si>
  <si>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</si>
  <si>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</si>
  <si>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</si>
  <si>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</si>
  <si>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</si>
  <si>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</si>
  <si>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</si>
  <si>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</si>
  <si>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</si>
  <si>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</si>
  <si>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</si>
  <si>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</si>
  <si>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</si>
  <si>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</si>
  <si>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</si>
  <si>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</si>
  <si>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</si>
  <si>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</si>
  <si>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</si>
  <si>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</si>
  <si>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</si>
  <si>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</si>
  <si>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</si>
  <si>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</si>
  <si>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</si>
  <si>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</si>
  <si>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</si>
  <si>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</si>
  <si>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</si>
  <si>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</si>
  <si>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</si>
  <si>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</si>
  <si>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</si>
  <si>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</si>
  <si>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</si>
  <si>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</si>
  <si>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</si>
  <si>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</si>
  <si>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</si>
  <si>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</si>
  <si>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</si>
  <si>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</si>
  <si>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</si>
  <si>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</si>
  <si>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</si>
  <si>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</si>
  <si>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</si>
  <si>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</si>
  <si>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</si>
  <si>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</si>
  <si>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</si>
  <si>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</si>
  <si>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</si>
  <si>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</si>
  <si>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</si>
  <si>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</si>
  <si>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</si>
  <si>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</si>
  <si>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</si>
  <si>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</si>
  <si>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</si>
  <si>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</si>
  <si>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</si>
  <si>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</si>
  <si>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</si>
  <si>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</si>
  <si>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</si>
  <si>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</si>
  <si>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</si>
  <si>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</si>
  <si>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</si>
  <si>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</si>
  <si>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</si>
  <si>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</si>
  <si>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</si>
  <si>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</si>
  <si>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</si>
  <si>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</si>
  <si>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</si>
  <si>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</si>
  <si>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</si>
  <si>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</si>
  <si>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</si>
  <si>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</si>
  <si>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</si>
  <si>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</si>
  <si>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</si>
  <si>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</si>
  <si>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</si>
  <si>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</si>
  <si>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</si>
  <si>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</si>
  <si>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</si>
  <si>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</si>
  <si>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</si>
  <si>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</si>
  <si>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</si>
  <si>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</si>
  <si>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</si>
  <si>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</si>
  <si>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</si>
  <si>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</si>
  <si>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</si>
  <si>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</si>
  <si>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</si>
  <si>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</si>
  <si>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</si>
  <si>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</si>
  <si>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</si>
  <si>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</si>
  <si>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</si>
  <si>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</si>
  <si>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</si>
  <si>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</si>
  <si>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</si>
  <si>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</si>
  <si>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</si>
  <si>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</si>
  <si>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</si>
  <si>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</si>
  <si>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</si>
  <si>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</si>
  <si>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</si>
  <si>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</si>
  <si>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</si>
  <si>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</si>
  <si>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</si>
  <si>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</si>
  <si>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</si>
  <si>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</si>
  <si>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</si>
  <si>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</si>
  <si>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</si>
  <si>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</si>
  <si>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</si>
  <si>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</si>
  <si>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</si>
  <si>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</si>
  <si>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</si>
  <si>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</si>
  <si>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</si>
  <si>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</si>
  <si>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</si>
  <si>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</si>
  <si>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</si>
  <si>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</si>
  <si>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</si>
  <si>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</si>
  <si>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</si>
  <si>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</si>
  <si>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</si>
  <si>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</si>
  <si>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</si>
  <si>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</si>
  <si>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</si>
  <si>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</si>
  <si>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</si>
  <si>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</si>
  <si>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</si>
  <si>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</si>
  <si>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</si>
  <si>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</si>
  <si>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</si>
  <si>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</si>
  <si>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</si>
  <si>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</si>
  <si>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</si>
  <si>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</si>
  <si>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</si>
  <si>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</si>
  <si>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</si>
  <si>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</si>
  <si>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</si>
  <si>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</si>
  <si>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</si>
  <si>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</si>
  <si>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</si>
  <si>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</si>
  <si>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</si>
  <si>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</si>
  <si>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</si>
  <si>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</si>
  <si>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</si>
  <si>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</si>
  <si>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</si>
  <si>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</si>
  <si>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</si>
  <si>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</si>
  <si>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</si>
  <si>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</si>
  <si>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</si>
  <si>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</si>
  <si>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</si>
  <si>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</si>
  <si>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</si>
  <si>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</si>
  <si>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</si>
  <si>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</si>
  <si>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</si>
  <si>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</si>
  <si>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</si>
  <si>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</si>
  <si>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</si>
  <si>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</si>
  <si>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</si>
  <si>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</si>
  <si>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</si>
  <si>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</si>
  <si>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</si>
  <si>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</si>
  <si>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</si>
  <si>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</si>
  <si>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</si>
  <si>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</si>
  <si>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</si>
  <si>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</si>
  <si>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</si>
  <si>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</si>
  <si>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</si>
  <si>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</si>
  <si>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</si>
  <si>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</si>
  <si>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</si>
  <si>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</si>
  <si>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</si>
  <si>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</si>
  <si>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</si>
  <si>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</si>
  <si>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</si>
  <si>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</si>
  <si>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</si>
  <si>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</si>
  <si>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</si>
  <si>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</si>
  <si>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</si>
  <si>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</si>
  <si>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</si>
  <si>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</si>
  <si>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</si>
  <si>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</si>
  <si>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</si>
  <si>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</si>
  <si>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</si>
  <si>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</si>
  <si>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</si>
  <si>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</si>
  <si>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</si>
  <si>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</si>
  <si>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</si>
  <si>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</si>
  <si>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</si>
  <si>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</si>
  <si>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</si>
  <si>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</si>
  <si>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</si>
  <si>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</si>
  <si>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</si>
  <si>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</si>
  <si>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</si>
  <si>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</si>
  <si>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</si>
  <si>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</si>
  <si>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</si>
  <si>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</si>
  <si>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</si>
  <si>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</si>
  <si>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</si>
  <si>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</si>
  <si>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</si>
  <si>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</si>
  <si>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</si>
  <si>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</si>
  <si>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</si>
  <si>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</si>
  <si>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</si>
  <si>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</si>
  <si>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</si>
  <si>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</si>
  <si>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</si>
  <si>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</si>
  <si>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</si>
  <si>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</si>
  <si>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</si>
  <si>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</si>
  <si>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</si>
  <si>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</si>
  <si>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</si>
  <si>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</si>
  <si>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</si>
  <si>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</si>
  <si>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</si>
  <si>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</si>
  <si>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</si>
  <si>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</si>
  <si>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</si>
  <si>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</si>
  <si>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</si>
  <si>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</si>
  <si>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</si>
  <si>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</si>
  <si>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</si>
  <si>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</si>
  <si>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</si>
  <si>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</si>
  <si>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</si>
  <si>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</si>
  <si>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</si>
  <si>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</si>
  <si>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</si>
  <si>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</si>
  <si>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</si>
  <si>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</si>
  <si>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</si>
  <si>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</si>
  <si>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</si>
  <si>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</si>
  <si>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</si>
  <si>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</si>
  <si>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</si>
  <si>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</si>
  <si>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</si>
  <si>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</si>
  <si>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</si>
  <si>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</si>
  <si>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</si>
  <si>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</si>
  <si>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</si>
  <si>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</si>
  <si>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</si>
  <si>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</si>
  <si>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</si>
  <si>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</si>
  <si>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</si>
  <si>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</si>
  <si>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</si>
  <si>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</si>
  <si>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</si>
  <si>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</si>
  <si>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</si>
  <si>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</si>
  <si>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</si>
  <si>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</si>
  <si>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</si>
  <si>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</si>
  <si>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</si>
  <si>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</si>
  <si>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</si>
  <si>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</si>
  <si>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</si>
  <si>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</si>
  <si>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</si>
  <si>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</si>
  <si>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</si>
  <si>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</si>
  <si>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</si>
  <si>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</si>
  <si>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</si>
  <si>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</si>
  <si>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</si>
  <si>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</si>
  <si>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</si>
  <si>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</si>
  <si>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</si>
  <si>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</si>
  <si>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</si>
  <si>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</si>
  <si>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</si>
  <si>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</si>
  <si>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</si>
  <si>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</si>
  <si>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</si>
  <si>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</si>
  <si>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</si>
  <si>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</si>
  <si>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</si>
  <si>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</si>
  <si>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</si>
  <si>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</si>
  <si>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</si>
  <si>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</si>
  <si>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</si>
  <si>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</si>
  <si>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</si>
  <si>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</si>
  <si>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</si>
  <si>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</si>
  <si>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</si>
  <si>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</si>
  <si>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</si>
  <si>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</si>
  <si>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</si>
  <si>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</si>
  <si>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</si>
  <si>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</si>
  <si>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</si>
  <si>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</si>
  <si>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</si>
  <si>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</si>
  <si>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</si>
  <si>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</si>
  <si>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</si>
  <si>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</si>
  <si>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</si>
  <si>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</si>
  <si>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</si>
  <si>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</si>
  <si>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</si>
  <si>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</si>
  <si>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</si>
  <si>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</si>
  <si>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</si>
  <si>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</si>
  <si>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</si>
  <si>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</si>
  <si>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</si>
  <si>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</si>
  <si>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</si>
  <si>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</si>
  <si>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</si>
  <si>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</si>
  <si>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</si>
  <si>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</si>
  <si>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</si>
  <si>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</si>
  <si>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</si>
  <si>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</si>
  <si>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</si>
  <si>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</si>
  <si>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</si>
  <si>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</si>
  <si>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</si>
  <si>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</si>
  <si>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</si>
  <si>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</si>
  <si>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</si>
  <si>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</si>
  <si>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</si>
  <si>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</si>
  <si>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</si>
  <si>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</si>
  <si>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</si>
  <si>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</si>
  <si>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</si>
  <si>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</si>
  <si>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</si>
  <si>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</si>
  <si>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</si>
  <si>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</si>
  <si>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</si>
  <si>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</si>
  <si>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</si>
  <si>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</si>
  <si>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</si>
  <si>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</si>
  <si>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</si>
  <si>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</si>
  <si>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</si>
  <si>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</si>
  <si>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</si>
  <si>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</si>
  <si>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</si>
  <si>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</si>
  <si>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</si>
  <si>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</si>
  <si>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</si>
  <si>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</si>
  <si>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</si>
  <si>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</si>
  <si>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</si>
  <si>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</si>
  <si>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</si>
  <si>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</si>
  <si>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</si>
  <si>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</si>
  <si>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</si>
  <si>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</si>
  <si>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</si>
  <si>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</si>
  <si>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</si>
  <si>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</si>
  <si>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</si>
  <si>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</si>
  <si>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</si>
  <si>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</si>
  <si>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</si>
  <si>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</si>
  <si>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</si>
  <si>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</si>
  <si>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</si>
  <si>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</si>
  <si>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</si>
  <si>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</si>
  <si>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</si>
  <si>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</si>
  <si>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</si>
  <si>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</si>
  <si>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</si>
  <si>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</si>
  <si>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</si>
  <si>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</si>
  <si>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</si>
  <si>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</si>
  <si>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</si>
  <si>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</si>
  <si>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</si>
  <si>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</si>
  <si>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</si>
  <si>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</si>
  <si>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</si>
  <si>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</si>
  <si>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</si>
  <si>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</si>
  <si>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</si>
  <si>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</si>
  <si>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</si>
  <si>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</si>
  <si>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</si>
  <si>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</si>
  <si>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</si>
  <si>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</si>
  <si>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</si>
  <si>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</si>
  <si>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</si>
  <si>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</si>
  <si>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</si>
  <si>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</si>
  <si>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</si>
  <si>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</si>
  <si>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</si>
  <si>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</si>
  <si>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秩序之带</t>
  </si>
  <si>
    <t>魔灵之靴</t>
  </si>
  <si>
    <t>秩序之靴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</si>
  <si>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</si>
  <si>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</si>
  <si>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</si>
  <si>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</si>
  <si>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</si>
  <si>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</si>
  <si>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</si>
  <si>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</si>
  <si>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魔灵之甲</t>
  </si>
  <si>
    <t>秩序之甲</t>
  </si>
  <si>
    <t>战场宝箱掉落</t>
    <phoneticPr fontId="23" type="noConversion"/>
  </si>
  <si>
    <t>单次投放</t>
    <phoneticPr fontId="23" type="noConversion"/>
  </si>
  <si>
    <t>大宝箱</t>
    <phoneticPr fontId="23" type="noConversion"/>
  </si>
  <si>
    <t>投放</t>
    <phoneticPr fontId="23" type="noConversion"/>
  </si>
  <si>
    <t>洗炼石</t>
    <phoneticPr fontId="23" type="noConversion"/>
  </si>
  <si>
    <t>兑换数量</t>
    <phoneticPr fontId="23" type="noConversion"/>
  </si>
  <si>
    <t xml:space="preserve">战场胜利 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</si>
</sst>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I2*任务金币!C2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I3*任务金币!C3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I4*任务金币!C4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I5*任务金币!C5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I6*任务金币!C6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I7*任务金币!C7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I8*任务金币!C8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I9*任务金币!C9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I10*任务金币!C10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I11*任务金币!C11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I12*任务金币!C12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I13*任务金币!C13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I14*任务金币!C14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I15*任务金币!C15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I16*任务金币!C16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I17*任务金币!C17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I18*任务金币!C18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I19*任务金币!C19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I20*任务金币!C20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I21*任务金币!C21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I22*任务金币!C22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I23*任务金币!C23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I24*任务金币!C24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I25*任务金币!C25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I26*任务金币!C26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I27*任务金币!C27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I28*任务金币!C28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I29*任务金币!C29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I30*任务金币!C30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I31*任务金币!C31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I32*任务金币!C32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I33*任务金币!C33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I34*任务金币!C34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I35*任务金币!C35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I36*任务金币!C36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I37*任务金币!C37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I38*任务金币!C38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I39*任务金币!C39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I40*任务金币!C40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I41*任务金币!C41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I42*任务金币!C42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I43*任务金币!C43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I44*任务金币!C44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I45*任务金币!C45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I46*任务金币!C46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I47*任务金币!C47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I48*任务金币!C48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I49*任务金币!C49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I50*任务金币!C50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I51*任务金币!C51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I52*任务金币!C52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I53*任务金币!C53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I54*任务金币!C54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I55*任务金币!C55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I56*任务金币!C56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I57*任务金币!C57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I58*任务金币!C58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I59*任务金币!C59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I60*任务金币!C60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I61*任务金币!C61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I62*任务金币!C62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I63*任务金币!C63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I64*任务金币!C64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I65*任务金币!C65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I66*任务金币!C66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3" ht="20.100000000000001" customHeight="1" x14ac:dyDescent="0.2">
      <c r="A2" s="86">
        <v>1</v>
      </c>
      <c r="B2" s="87">
        <v>5</v>
      </c>
      <c r="C2" s="87">
        <f>经济总表!F2*B2</f>
        <v>50</v>
      </c>
    </row>
    <row r="3" spans="1:3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3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3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3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3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3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3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3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3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3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3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3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3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3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09" t="s">
        <v>86</v>
      </c>
      <c r="AW2" s="109"/>
      <c r="AX2" s="109"/>
      <c r="AY2" s="109"/>
      <c r="AZ2" s="109"/>
      <c r="BA2" s="109"/>
      <c r="BB2" s="109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L1" workbookViewId="0">
      <selection activeCell="AS15" sqref="AS15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8" t="s">
        <v>439</v>
      </c>
      <c r="C2" s="108">
        <v>15501002</v>
      </c>
      <c r="D2" s="8">
        <v>0.05</v>
      </c>
      <c r="E2" s="8">
        <v>1</v>
      </c>
      <c r="F2" s="3">
        <v>1</v>
      </c>
      <c r="G2" s="8">
        <f>ROUND(D2*1000000,0)</f>
        <v>50000</v>
      </c>
      <c r="H2" s="52">
        <f>C2</f>
        <v>15501002</v>
      </c>
      <c r="I2" s="8">
        <f>E2</f>
        <v>1</v>
      </c>
      <c r="J2" s="8">
        <f>F2</f>
        <v>1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8" t="s">
        <v>1413</v>
      </c>
      <c r="C3" s="108">
        <v>15501004</v>
      </c>
      <c r="D3" s="8">
        <v>0.05</v>
      </c>
      <c r="E3" s="8">
        <v>1</v>
      </c>
      <c r="F3" s="3">
        <v>1</v>
      </c>
      <c r="G3" s="8">
        <f t="shared" ref="G3:G7" si="0">ROUND(D3*1000000,0)</f>
        <v>50000</v>
      </c>
      <c r="H3" s="52">
        <f t="shared" ref="H3:H7" si="1">C3</f>
        <v>15501004</v>
      </c>
      <c r="I3" s="8">
        <f t="shared" ref="I3:I7" si="2">E3</f>
        <v>1</v>
      </c>
      <c r="J3" s="8">
        <f t="shared" ref="J3:J7" si="3">F3</f>
        <v>1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8" t="s">
        <v>1414</v>
      </c>
      <c r="C4" s="108">
        <v>15501006</v>
      </c>
      <c r="D4" s="8">
        <v>0.05</v>
      </c>
      <c r="E4" s="8">
        <v>1</v>
      </c>
      <c r="F4" s="8">
        <v>1</v>
      </c>
      <c r="G4" s="8">
        <f t="shared" si="0"/>
        <v>50000</v>
      </c>
      <c r="H4" s="52">
        <f t="shared" si="1"/>
        <v>15501006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8" t="s">
        <v>445</v>
      </c>
      <c r="C5" s="108">
        <v>15502002</v>
      </c>
      <c r="D5" s="8">
        <v>0.05</v>
      </c>
      <c r="E5" s="8">
        <v>1</v>
      </c>
      <c r="F5" s="8">
        <v>1</v>
      </c>
      <c r="G5" s="8">
        <f t="shared" si="0"/>
        <v>50000</v>
      </c>
      <c r="H5" s="52">
        <f t="shared" si="1"/>
        <v>15502002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8" t="s">
        <v>1415</v>
      </c>
      <c r="C6" s="108">
        <v>15502004</v>
      </c>
      <c r="D6" s="8">
        <v>0.05</v>
      </c>
      <c r="E6" s="8">
        <v>1</v>
      </c>
      <c r="F6" s="8">
        <v>1</v>
      </c>
      <c r="G6" s="8">
        <f t="shared" si="0"/>
        <v>50000</v>
      </c>
      <c r="H6" s="52">
        <f t="shared" si="1"/>
        <v>15502004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50000</v>
      </c>
      <c r="N6" s="8">
        <f t="shared" si="4"/>
        <v>15501002</v>
      </c>
      <c r="O6" s="8">
        <f t="shared" si="4"/>
        <v>1</v>
      </c>
      <c r="P6" s="8">
        <f t="shared" si="4"/>
        <v>1</v>
      </c>
      <c r="Q6" s="8">
        <f t="shared" ref="Q6:T6" si="5">G3</f>
        <v>50000</v>
      </c>
      <c r="R6" s="8">
        <f t="shared" si="5"/>
        <v>15501004</v>
      </c>
      <c r="S6" s="8">
        <f t="shared" si="5"/>
        <v>1</v>
      </c>
      <c r="T6" s="8">
        <f t="shared" si="5"/>
        <v>1</v>
      </c>
      <c r="U6" s="8">
        <f t="shared" ref="U6:X6" si="6">G4</f>
        <v>50000</v>
      </c>
      <c r="V6" s="8">
        <f t="shared" si="6"/>
        <v>15501006</v>
      </c>
      <c r="W6" s="8">
        <f t="shared" si="6"/>
        <v>1</v>
      </c>
      <c r="X6" s="8">
        <f t="shared" si="6"/>
        <v>1</v>
      </c>
      <c r="Y6" s="8">
        <f t="shared" ref="Y6:AB6" si="7">G5</f>
        <v>50000</v>
      </c>
      <c r="Z6" s="8">
        <f t="shared" si="7"/>
        <v>15502002</v>
      </c>
      <c r="AA6" s="8">
        <f t="shared" si="7"/>
        <v>1</v>
      </c>
      <c r="AB6" s="8">
        <f t="shared" si="7"/>
        <v>1</v>
      </c>
      <c r="AC6" s="8">
        <f t="shared" ref="AC6:AF6" si="8">G6</f>
        <v>50000</v>
      </c>
      <c r="AD6" s="8">
        <f t="shared" si="8"/>
        <v>15502004</v>
      </c>
      <c r="AE6" s="8">
        <f t="shared" si="8"/>
        <v>1</v>
      </c>
      <c r="AF6" s="8">
        <f t="shared" si="8"/>
        <v>1</v>
      </c>
      <c r="AG6" s="8">
        <f t="shared" ref="AG6:AJ6" si="9">G7</f>
        <v>50000</v>
      </c>
      <c r="AH6" s="8">
        <f t="shared" si="9"/>
        <v>15502006</v>
      </c>
      <c r="AI6" s="8">
        <f t="shared" si="9"/>
        <v>1</v>
      </c>
      <c r="AJ6" s="8">
        <f t="shared" si="9"/>
        <v>1</v>
      </c>
      <c r="AK6" s="8">
        <f t="shared" ref="AK6:AN6" si="10">G8</f>
        <v>50000</v>
      </c>
      <c r="AL6" s="8">
        <f t="shared" si="10"/>
        <v>15503002</v>
      </c>
      <c r="AM6" s="8">
        <f t="shared" si="10"/>
        <v>1</v>
      </c>
      <c r="AN6" s="8">
        <f t="shared" si="10"/>
        <v>1</v>
      </c>
      <c r="AO6" s="8">
        <f t="shared" ref="AO6:AR6" si="11">G9</f>
        <v>50000</v>
      </c>
      <c r="AP6" s="8">
        <f t="shared" si="11"/>
        <v>15503004</v>
      </c>
      <c r="AQ6" s="8">
        <f t="shared" si="11"/>
        <v>1</v>
      </c>
      <c r="AR6" s="8">
        <f t="shared" si="11"/>
        <v>1</v>
      </c>
      <c r="AS6" s="8">
        <f t="shared" ref="AS6:AV6" si="12">G10</f>
        <v>50000</v>
      </c>
      <c r="AT6" s="8">
        <f t="shared" si="12"/>
        <v>15503006</v>
      </c>
      <c r="AU6" s="8">
        <f t="shared" si="12"/>
        <v>1</v>
      </c>
      <c r="AV6" s="8">
        <f t="shared" si="12"/>
        <v>1</v>
      </c>
      <c r="AW6" s="8">
        <f t="shared" ref="AW6:AZ6" si="13">G11</f>
        <v>50000</v>
      </c>
      <c r="AX6" s="8">
        <f t="shared" si="13"/>
        <v>15504002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108" t="s">
        <v>1416</v>
      </c>
      <c r="C7" s="108">
        <v>15502006</v>
      </c>
      <c r="D7" s="8">
        <v>0.05</v>
      </c>
      <c r="E7" s="8">
        <v>1</v>
      </c>
      <c r="F7" s="8">
        <v>1</v>
      </c>
      <c r="G7" s="8">
        <f t="shared" si="0"/>
        <v>50000</v>
      </c>
      <c r="H7" s="52">
        <f t="shared" si="1"/>
        <v>15502006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50000</v>
      </c>
      <c r="N7" s="8">
        <f t="shared" si="14"/>
        <v>15504004</v>
      </c>
      <c r="O7" s="8">
        <f t="shared" si="14"/>
        <v>1</v>
      </c>
      <c r="P7" s="8">
        <f t="shared" si="14"/>
        <v>1</v>
      </c>
      <c r="Q7" s="8">
        <f t="shared" ref="Q7:T7" si="15">G13</f>
        <v>50000</v>
      </c>
      <c r="R7" s="8">
        <f t="shared" si="15"/>
        <v>15504006</v>
      </c>
      <c r="S7" s="8">
        <f t="shared" si="15"/>
        <v>1</v>
      </c>
      <c r="T7" s="8">
        <f t="shared" si="15"/>
        <v>1</v>
      </c>
      <c r="U7" s="8">
        <f t="shared" ref="U7:X7" si="16">G14</f>
        <v>50000</v>
      </c>
      <c r="V7" s="8">
        <f t="shared" si="16"/>
        <v>15505002</v>
      </c>
      <c r="W7" s="8">
        <f t="shared" si="16"/>
        <v>1</v>
      </c>
      <c r="X7" s="8">
        <f t="shared" si="16"/>
        <v>1</v>
      </c>
      <c r="Y7" s="8">
        <f t="shared" ref="Y7:AB7" si="17">G15</f>
        <v>50000</v>
      </c>
      <c r="Z7" s="8">
        <f t="shared" si="17"/>
        <v>15505004</v>
      </c>
      <c r="AA7" s="8">
        <f t="shared" si="17"/>
        <v>1</v>
      </c>
      <c r="AB7" s="8">
        <f t="shared" si="17"/>
        <v>1</v>
      </c>
      <c r="AC7" s="8">
        <f t="shared" ref="AC7:AF7" si="18">G16</f>
        <v>50000</v>
      </c>
      <c r="AD7" s="8">
        <f t="shared" si="18"/>
        <v>15505006</v>
      </c>
      <c r="AE7" s="8">
        <f t="shared" si="18"/>
        <v>1</v>
      </c>
      <c r="AF7" s="8">
        <f t="shared" si="18"/>
        <v>1</v>
      </c>
      <c r="AG7" s="8">
        <f t="shared" ref="AG7:AJ7" si="19">G17</f>
        <v>20000</v>
      </c>
      <c r="AH7" s="8">
        <f t="shared" si="19"/>
        <v>15506002</v>
      </c>
      <c r="AI7" s="8">
        <f t="shared" si="19"/>
        <v>1</v>
      </c>
      <c r="AJ7" s="8">
        <f t="shared" si="19"/>
        <v>1</v>
      </c>
      <c r="AK7" s="8">
        <f t="shared" ref="AK7:AN7" si="20">G18</f>
        <v>20000</v>
      </c>
      <c r="AL7" s="8">
        <f t="shared" si="20"/>
        <v>15507002</v>
      </c>
      <c r="AM7" s="8">
        <f t="shared" si="20"/>
        <v>1</v>
      </c>
      <c r="AN7" s="8">
        <f t="shared" si="20"/>
        <v>1</v>
      </c>
      <c r="AO7" s="8">
        <f t="shared" ref="AO7:AR7" si="21">G19</f>
        <v>20000</v>
      </c>
      <c r="AP7" s="8">
        <f t="shared" si="21"/>
        <v>15508002</v>
      </c>
      <c r="AQ7" s="8">
        <f t="shared" si="21"/>
        <v>1</v>
      </c>
      <c r="AR7" s="8">
        <f t="shared" si="21"/>
        <v>1</v>
      </c>
      <c r="AS7" s="8">
        <f t="shared" ref="AS7:AV7" si="22">G20</f>
        <v>20000</v>
      </c>
      <c r="AT7" s="8">
        <f t="shared" si="22"/>
        <v>15509002</v>
      </c>
      <c r="AU7" s="8">
        <f t="shared" si="22"/>
        <v>1</v>
      </c>
      <c r="AV7" s="8">
        <f t="shared" si="22"/>
        <v>1</v>
      </c>
      <c r="AW7" s="8">
        <f t="shared" ref="AW7:AZ7" si="23">G21</f>
        <v>10000</v>
      </c>
      <c r="AX7" s="8">
        <f t="shared" si="23"/>
        <v>15510002</v>
      </c>
      <c r="AY7" s="8">
        <f t="shared" si="23"/>
        <v>1</v>
      </c>
      <c r="AZ7" s="8">
        <f t="shared" si="23"/>
        <v>1</v>
      </c>
    </row>
    <row r="8" spans="1:52" s="9" customFormat="1" ht="20.100000000000001" customHeight="1" x14ac:dyDescent="0.2">
      <c r="A8" s="3">
        <v>7</v>
      </c>
      <c r="B8" s="108" t="s">
        <v>451</v>
      </c>
      <c r="C8" s="108">
        <v>15503002</v>
      </c>
      <c r="D8" s="8">
        <v>0.05</v>
      </c>
      <c r="E8" s="8">
        <v>1</v>
      </c>
      <c r="F8" s="8">
        <v>1</v>
      </c>
      <c r="G8" s="8">
        <f t="shared" ref="G8:G15" si="24">ROUND(D8*1000000,0)</f>
        <v>50000</v>
      </c>
      <c r="H8" s="52">
        <f t="shared" ref="H8:H15" si="25">C8</f>
        <v>15503002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10000</v>
      </c>
      <c r="N8" s="8">
        <f t="shared" si="28"/>
        <v>15510004</v>
      </c>
      <c r="O8" s="8">
        <f t="shared" si="28"/>
        <v>1</v>
      </c>
      <c r="P8" s="8">
        <f t="shared" si="28"/>
        <v>1</v>
      </c>
      <c r="Q8" s="8">
        <f t="shared" ref="Q8:T8" si="29">G23</f>
        <v>10000</v>
      </c>
      <c r="R8" s="8">
        <f t="shared" si="29"/>
        <v>15510102</v>
      </c>
      <c r="S8" s="8">
        <f t="shared" si="29"/>
        <v>1</v>
      </c>
      <c r="T8" s="8">
        <f t="shared" si="29"/>
        <v>1</v>
      </c>
      <c r="U8" s="8">
        <f t="shared" ref="U8:X8" si="30">G24</f>
        <v>10000</v>
      </c>
      <c r="V8" s="8">
        <f t="shared" si="30"/>
        <v>15510104</v>
      </c>
      <c r="W8" s="8">
        <f t="shared" si="30"/>
        <v>1</v>
      </c>
      <c r="X8" s="8">
        <f t="shared" si="30"/>
        <v>1</v>
      </c>
      <c r="Y8" s="8">
        <f t="shared" ref="Y8:AB8" si="31">G25</f>
        <v>20000</v>
      </c>
      <c r="Z8" s="8">
        <f t="shared" si="31"/>
        <v>15511002</v>
      </c>
      <c r="AA8" s="8">
        <f t="shared" si="31"/>
        <v>1</v>
      </c>
      <c r="AB8" s="8">
        <f t="shared" si="31"/>
        <v>1</v>
      </c>
      <c r="AC8" s="8">
        <f t="shared" ref="AC8:AF8" si="32">G26</f>
        <v>20000</v>
      </c>
      <c r="AD8" s="8">
        <f t="shared" si="32"/>
        <v>15511004</v>
      </c>
      <c r="AE8" s="8">
        <f t="shared" si="32"/>
        <v>1</v>
      </c>
      <c r="AF8" s="8">
        <f t="shared" si="32"/>
        <v>1</v>
      </c>
      <c r="AG8" s="8">
        <f t="shared" ref="AG8:AJ8" si="33">G27</f>
        <v>20000</v>
      </c>
      <c r="AH8" s="8">
        <f t="shared" si="33"/>
        <v>15511006</v>
      </c>
      <c r="AI8" s="8">
        <f t="shared" si="33"/>
        <v>1</v>
      </c>
      <c r="AJ8" s="8">
        <f t="shared" si="33"/>
        <v>1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8" t="s">
        <v>1417</v>
      </c>
      <c r="C9" s="108">
        <v>15503004</v>
      </c>
      <c r="D9" s="8">
        <v>0.05</v>
      </c>
      <c r="E9" s="8">
        <v>1</v>
      </c>
      <c r="F9" s="8">
        <v>1</v>
      </c>
      <c r="G9" s="8">
        <f t="shared" si="24"/>
        <v>50000</v>
      </c>
      <c r="H9" s="52">
        <f t="shared" si="25"/>
        <v>15503004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8" t="s">
        <v>1418</v>
      </c>
      <c r="C10" s="108">
        <v>15503006</v>
      </c>
      <c r="D10" s="8">
        <v>0.05</v>
      </c>
      <c r="E10" s="8">
        <v>1</v>
      </c>
      <c r="F10" s="8">
        <v>1</v>
      </c>
      <c r="G10" s="8">
        <f t="shared" si="24"/>
        <v>50000</v>
      </c>
      <c r="H10" s="52">
        <f t="shared" si="25"/>
        <v>15503006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108" t="s">
        <v>457</v>
      </c>
      <c r="C11" s="108">
        <v>15504002</v>
      </c>
      <c r="D11" s="8">
        <v>0.05</v>
      </c>
      <c r="E11" s="8">
        <v>1</v>
      </c>
      <c r="F11" s="8">
        <v>1</v>
      </c>
      <c r="G11" s="8">
        <f t="shared" si="24"/>
        <v>50000</v>
      </c>
      <c r="H11" s="52">
        <f t="shared" si="25"/>
        <v>15504002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108" t="s">
        <v>1419</v>
      </c>
      <c r="C12" s="108">
        <v>15504004</v>
      </c>
      <c r="D12" s="8">
        <v>0.05</v>
      </c>
      <c r="E12" s="8">
        <v>1</v>
      </c>
      <c r="F12" s="8">
        <v>1</v>
      </c>
      <c r="G12" s="8">
        <f t="shared" si="24"/>
        <v>50000</v>
      </c>
      <c r="H12" s="52">
        <f t="shared" si="25"/>
        <v>15504004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108" t="s">
        <v>1420</v>
      </c>
      <c r="C13" s="108">
        <v>15504006</v>
      </c>
      <c r="D13" s="8">
        <v>0.05</v>
      </c>
      <c r="E13" s="8">
        <v>1</v>
      </c>
      <c r="F13" s="8">
        <v>1</v>
      </c>
      <c r="G13" s="8">
        <f t="shared" si="24"/>
        <v>50000</v>
      </c>
      <c r="H13" s="52">
        <f t="shared" si="25"/>
        <v>15504006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108" t="s">
        <v>463</v>
      </c>
      <c r="C14" s="108">
        <v>15505002</v>
      </c>
      <c r="D14" s="8">
        <v>0.05</v>
      </c>
      <c r="E14" s="8">
        <v>1</v>
      </c>
      <c r="F14" s="8">
        <v>1</v>
      </c>
      <c r="G14" s="8">
        <f t="shared" si="24"/>
        <v>50000</v>
      </c>
      <c r="H14" s="52">
        <f t="shared" si="25"/>
        <v>15505002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108" t="s">
        <v>1421</v>
      </c>
      <c r="C15" s="108">
        <v>15505004</v>
      </c>
      <c r="D15" s="8">
        <v>0.05</v>
      </c>
      <c r="E15" s="8">
        <v>1</v>
      </c>
      <c r="F15" s="8">
        <v>1</v>
      </c>
      <c r="G15" s="8">
        <f t="shared" si="24"/>
        <v>50000</v>
      </c>
      <c r="H15" s="52">
        <f t="shared" si="25"/>
        <v>15505004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108" t="s">
        <v>1422</v>
      </c>
      <c r="C16" s="108">
        <v>15505006</v>
      </c>
      <c r="D16" s="8">
        <v>0.05</v>
      </c>
      <c r="E16" s="8">
        <v>1</v>
      </c>
      <c r="F16" s="8">
        <v>1</v>
      </c>
      <c r="G16" s="8">
        <f t="shared" ref="G16:G27" si="108">ROUND(D16*1000000,0)</f>
        <v>50000</v>
      </c>
      <c r="H16" s="52">
        <f t="shared" ref="H16:H27" si="109">C16</f>
        <v>15505006</v>
      </c>
      <c r="I16" s="8">
        <f t="shared" ref="I16:I27" si="110">E16</f>
        <v>1</v>
      </c>
      <c r="J16" s="8">
        <f t="shared" ref="J16:J27" si="111">F16</f>
        <v>1</v>
      </c>
      <c r="M16" s="8">
        <f t="shared" ref="M16:P16" si="112">G102</f>
        <v>0</v>
      </c>
      <c r="N16" s="8">
        <f t="shared" si="112"/>
        <v>0</v>
      </c>
      <c r="O16" s="8">
        <f t="shared" si="112"/>
        <v>0</v>
      </c>
      <c r="P16" s="8">
        <f t="shared" si="112"/>
        <v>0</v>
      </c>
      <c r="Q16" s="8">
        <f t="shared" ref="Q16:T16" si="113">G103</f>
        <v>0</v>
      </c>
      <c r="R16" s="8">
        <f t="shared" si="113"/>
        <v>0</v>
      </c>
      <c r="S16" s="8">
        <f t="shared" si="113"/>
        <v>0</v>
      </c>
      <c r="T16" s="8">
        <f t="shared" si="113"/>
        <v>0</v>
      </c>
      <c r="U16" s="8">
        <f t="shared" ref="U16:X16" si="114">G104</f>
        <v>0</v>
      </c>
      <c r="V16" s="8">
        <f t="shared" si="114"/>
        <v>0</v>
      </c>
      <c r="W16" s="8">
        <f t="shared" si="114"/>
        <v>0</v>
      </c>
      <c r="X16" s="8">
        <f t="shared" si="114"/>
        <v>0</v>
      </c>
      <c r="Y16" s="8">
        <f t="shared" ref="Y16:AB16" si="115">G105</f>
        <v>0</v>
      </c>
      <c r="Z16" s="8">
        <f t="shared" si="115"/>
        <v>0</v>
      </c>
      <c r="AA16" s="8">
        <f t="shared" si="115"/>
        <v>0</v>
      </c>
      <c r="AB16" s="8">
        <f t="shared" si="115"/>
        <v>0</v>
      </c>
      <c r="AC16" s="8">
        <f t="shared" ref="AC16:AF16" si="116">G106</f>
        <v>0</v>
      </c>
      <c r="AD16" s="8">
        <f t="shared" si="116"/>
        <v>0</v>
      </c>
      <c r="AE16" s="8">
        <f t="shared" si="116"/>
        <v>0</v>
      </c>
      <c r="AF16" s="8">
        <f t="shared" si="116"/>
        <v>0</v>
      </c>
      <c r="AG16" s="8">
        <f t="shared" ref="AG16:AJ16" si="117">G107</f>
        <v>0</v>
      </c>
      <c r="AH16" s="8">
        <f t="shared" si="117"/>
        <v>0</v>
      </c>
      <c r="AI16" s="8">
        <f t="shared" si="117"/>
        <v>0</v>
      </c>
      <c r="AJ16" s="8">
        <f t="shared" si="117"/>
        <v>0</v>
      </c>
      <c r="AK16" s="8">
        <f t="shared" ref="AK16:AN16" si="118">G108</f>
        <v>0</v>
      </c>
      <c r="AL16" s="8">
        <f t="shared" si="118"/>
        <v>0</v>
      </c>
      <c r="AM16" s="8">
        <f t="shared" si="118"/>
        <v>0</v>
      </c>
      <c r="AN16" s="8">
        <f t="shared" si="118"/>
        <v>0</v>
      </c>
      <c r="AO16" s="8">
        <f t="shared" ref="AO16:AR16" si="119">G109</f>
        <v>0</v>
      </c>
      <c r="AP16" s="8">
        <f t="shared" si="119"/>
        <v>0</v>
      </c>
      <c r="AQ16" s="8">
        <f t="shared" si="119"/>
        <v>0</v>
      </c>
      <c r="AR16" s="8">
        <f t="shared" si="119"/>
        <v>0</v>
      </c>
      <c r="AS16" s="8">
        <f t="shared" ref="AS16:AV16" si="120">G110</f>
        <v>0</v>
      </c>
      <c r="AT16" s="8">
        <f t="shared" si="120"/>
        <v>0</v>
      </c>
      <c r="AU16" s="8">
        <f t="shared" si="120"/>
        <v>0</v>
      </c>
      <c r="AV16" s="8">
        <f t="shared" si="120"/>
        <v>0</v>
      </c>
      <c r="AW16" s="8">
        <f t="shared" ref="AW16:AZ16" si="121">G111</f>
        <v>0</v>
      </c>
      <c r="AX16" s="8">
        <f t="shared" si="121"/>
        <v>0</v>
      </c>
      <c r="AY16" s="8">
        <f t="shared" si="121"/>
        <v>0</v>
      </c>
      <c r="AZ16" s="8">
        <f t="shared" si="121"/>
        <v>0</v>
      </c>
    </row>
    <row r="17" spans="1:52" s="9" customFormat="1" ht="20.100000000000001" customHeight="1" x14ac:dyDescent="0.2">
      <c r="A17" s="3">
        <v>16</v>
      </c>
      <c r="B17" s="108" t="s">
        <v>1423</v>
      </c>
      <c r="C17" s="108">
        <v>15506002</v>
      </c>
      <c r="D17" s="8">
        <v>0.02</v>
      </c>
      <c r="E17" s="8">
        <v>1</v>
      </c>
      <c r="F17" s="8">
        <v>1</v>
      </c>
      <c r="G17" s="8">
        <f t="shared" si="108"/>
        <v>20000</v>
      </c>
      <c r="H17" s="52">
        <f t="shared" si="109"/>
        <v>15506002</v>
      </c>
      <c r="I17" s="8">
        <f t="shared" si="110"/>
        <v>1</v>
      </c>
      <c r="J17" s="8">
        <f t="shared" si="111"/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8" t="s">
        <v>1424</v>
      </c>
      <c r="C18" s="108">
        <v>15507002</v>
      </c>
      <c r="D18" s="8">
        <v>0.02</v>
      </c>
      <c r="E18" s="8">
        <v>1</v>
      </c>
      <c r="F18" s="8">
        <v>1</v>
      </c>
      <c r="G18" s="8">
        <f t="shared" si="108"/>
        <v>20000</v>
      </c>
      <c r="H18" s="52">
        <f t="shared" si="109"/>
        <v>15507002</v>
      </c>
      <c r="I18" s="8">
        <f t="shared" si="110"/>
        <v>1</v>
      </c>
      <c r="J18" s="8">
        <f t="shared" si="111"/>
        <v>1</v>
      </c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8" t="s">
        <v>1425</v>
      </c>
      <c r="C19" s="108">
        <v>15508002</v>
      </c>
      <c r="D19" s="8">
        <v>0.02</v>
      </c>
      <c r="E19" s="8">
        <v>1</v>
      </c>
      <c r="F19" s="8">
        <v>1</v>
      </c>
      <c r="G19" s="8">
        <f t="shared" si="108"/>
        <v>20000</v>
      </c>
      <c r="H19" s="52">
        <f t="shared" si="109"/>
        <v>15508002</v>
      </c>
      <c r="I19" s="8">
        <f t="shared" si="110"/>
        <v>1</v>
      </c>
      <c r="J19" s="8">
        <f t="shared" si="111"/>
        <v>1</v>
      </c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8" t="s">
        <v>1426</v>
      </c>
      <c r="C20" s="108">
        <v>15509002</v>
      </c>
      <c r="D20" s="8">
        <v>0.02</v>
      </c>
      <c r="E20" s="8">
        <v>1</v>
      </c>
      <c r="F20" s="8">
        <v>1</v>
      </c>
      <c r="G20" s="8">
        <f t="shared" si="108"/>
        <v>20000</v>
      </c>
      <c r="H20" s="52">
        <f t="shared" si="109"/>
        <v>15509002</v>
      </c>
      <c r="I20" s="8">
        <f t="shared" si="110"/>
        <v>1</v>
      </c>
      <c r="J20" s="8">
        <f t="shared" si="111"/>
        <v>1</v>
      </c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8" t="s">
        <v>1427</v>
      </c>
      <c r="C21" s="108">
        <v>15510002</v>
      </c>
      <c r="D21" s="8">
        <v>0.01</v>
      </c>
      <c r="E21" s="8">
        <v>1</v>
      </c>
      <c r="F21" s="8">
        <v>1</v>
      </c>
      <c r="G21" s="8">
        <f t="shared" si="108"/>
        <v>10000</v>
      </c>
      <c r="H21" s="52">
        <f t="shared" si="109"/>
        <v>15510002</v>
      </c>
      <c r="I21" s="8">
        <f t="shared" si="110"/>
        <v>1</v>
      </c>
      <c r="J21" s="8">
        <f t="shared" si="111"/>
        <v>1</v>
      </c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8" t="s">
        <v>1428</v>
      </c>
      <c r="C22" s="108">
        <v>15510004</v>
      </c>
      <c r="D22" s="8">
        <v>0.01</v>
      </c>
      <c r="E22" s="8">
        <v>1</v>
      </c>
      <c r="F22" s="8">
        <v>1</v>
      </c>
      <c r="G22" s="8">
        <f t="shared" si="108"/>
        <v>10000</v>
      </c>
      <c r="H22" s="52">
        <f t="shared" si="109"/>
        <v>15510004</v>
      </c>
      <c r="I22" s="8">
        <f t="shared" si="110"/>
        <v>1</v>
      </c>
      <c r="J22" s="8">
        <f t="shared" si="111"/>
        <v>1</v>
      </c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 t="s">
        <v>821</v>
      </c>
      <c r="C23" s="24">
        <v>15510102</v>
      </c>
      <c r="D23" s="8">
        <v>0.01</v>
      </c>
      <c r="E23" s="8">
        <v>1</v>
      </c>
      <c r="F23" s="8">
        <v>1</v>
      </c>
      <c r="G23" s="8">
        <f t="shared" si="108"/>
        <v>10000</v>
      </c>
      <c r="H23" s="52">
        <f t="shared" si="109"/>
        <v>15510102</v>
      </c>
      <c r="I23" s="8">
        <f t="shared" si="110"/>
        <v>1</v>
      </c>
      <c r="J23" s="8">
        <f t="shared" si="111"/>
        <v>1</v>
      </c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 t="s">
        <v>823</v>
      </c>
      <c r="C24" s="24">
        <v>15510104</v>
      </c>
      <c r="D24" s="8">
        <v>0.01</v>
      </c>
      <c r="E24" s="8">
        <v>1</v>
      </c>
      <c r="F24" s="8">
        <v>1</v>
      </c>
      <c r="G24" s="8">
        <f t="shared" si="108"/>
        <v>10000</v>
      </c>
      <c r="H24" s="52">
        <f t="shared" si="109"/>
        <v>15510104</v>
      </c>
      <c r="I24" s="8">
        <f t="shared" si="110"/>
        <v>1</v>
      </c>
      <c r="J24" s="8">
        <f t="shared" si="111"/>
        <v>1</v>
      </c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8" t="s">
        <v>479</v>
      </c>
      <c r="C25" s="108">
        <v>15511002</v>
      </c>
      <c r="D25" s="8">
        <v>0.02</v>
      </c>
      <c r="E25" s="8">
        <v>1</v>
      </c>
      <c r="F25" s="8">
        <v>1</v>
      </c>
      <c r="G25" s="8">
        <f t="shared" si="108"/>
        <v>20000</v>
      </c>
      <c r="H25" s="52">
        <f t="shared" si="109"/>
        <v>15511002</v>
      </c>
      <c r="I25" s="8">
        <f t="shared" si="110"/>
        <v>1</v>
      </c>
      <c r="J25" s="8">
        <f t="shared" si="111"/>
        <v>1</v>
      </c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8" t="s">
        <v>1429</v>
      </c>
      <c r="C26" s="108">
        <v>15511004</v>
      </c>
      <c r="D26" s="8">
        <v>0.02</v>
      </c>
      <c r="E26" s="8">
        <v>1</v>
      </c>
      <c r="F26" s="8">
        <v>1</v>
      </c>
      <c r="G26" s="8">
        <f t="shared" si="108"/>
        <v>20000</v>
      </c>
      <c r="H26" s="52">
        <f t="shared" si="109"/>
        <v>15511004</v>
      </c>
      <c r="I26" s="8">
        <f t="shared" si="110"/>
        <v>1</v>
      </c>
      <c r="J26" s="8">
        <f t="shared" si="111"/>
        <v>1</v>
      </c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8" t="s">
        <v>1430</v>
      </c>
      <c r="C27" s="108">
        <v>15511006</v>
      </c>
      <c r="D27" s="8">
        <v>0.02</v>
      </c>
      <c r="E27" s="8">
        <v>1</v>
      </c>
      <c r="F27" s="8">
        <v>1</v>
      </c>
      <c r="G27" s="8">
        <f t="shared" si="108"/>
        <v>20000</v>
      </c>
      <c r="H27" s="52">
        <f t="shared" si="109"/>
        <v>15511006</v>
      </c>
      <c r="I27" s="8">
        <f t="shared" si="110"/>
        <v>1</v>
      </c>
      <c r="J27" s="8">
        <f t="shared" si="111"/>
        <v>1</v>
      </c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39"/>
  <sheetViews>
    <sheetView tabSelected="1" workbookViewId="0">
      <selection activeCell="B9" sqref="B4:B9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784</v>
      </c>
      <c r="C3" s="8"/>
      <c r="D3" s="8" t="s">
        <v>785</v>
      </c>
      <c r="H3" s="8"/>
      <c r="I3" s="8" t="s">
        <v>786</v>
      </c>
      <c r="J3" s="8"/>
      <c r="K3" s="8" t="s">
        <v>758</v>
      </c>
      <c r="L3" s="8" t="s">
        <v>1436</v>
      </c>
      <c r="M3" s="8"/>
      <c r="N3" s="8"/>
      <c r="R3" s="107" t="s">
        <v>1431</v>
      </c>
      <c r="S3" s="107" t="s">
        <v>1432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787</v>
      </c>
      <c r="C4" s="8"/>
      <c r="D4" s="8">
        <v>5</v>
      </c>
      <c r="F4" s="8"/>
      <c r="H4" s="8"/>
      <c r="I4" s="1">
        <v>10010083</v>
      </c>
      <c r="J4" s="6" t="s">
        <v>1146</v>
      </c>
      <c r="K4" s="8">
        <v>1</v>
      </c>
      <c r="L4" s="8">
        <v>5</v>
      </c>
      <c r="M4" s="8" t="s">
        <v>1435</v>
      </c>
      <c r="N4" s="8"/>
      <c r="S4" s="107" t="s">
        <v>1433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788</v>
      </c>
      <c r="C5" s="8"/>
      <c r="D5" s="8">
        <v>5</v>
      </c>
      <c r="F5" s="8"/>
      <c r="H5" s="8"/>
      <c r="I5" s="1">
        <v>10010045</v>
      </c>
      <c r="J5" s="2" t="s">
        <v>88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789</v>
      </c>
      <c r="C6" s="8"/>
      <c r="D6" s="8">
        <v>10</v>
      </c>
      <c r="F6" s="8"/>
      <c r="H6" s="8"/>
      <c r="I6" s="1">
        <v>10000131</v>
      </c>
      <c r="J6" s="2" t="s">
        <v>1263</v>
      </c>
      <c r="K6" s="8">
        <v>1</v>
      </c>
      <c r="L6" s="8">
        <v>3</v>
      </c>
      <c r="M6" s="8"/>
      <c r="N6" s="8"/>
      <c r="V6" s="107" t="s">
        <v>1434</v>
      </c>
      <c r="W6"/>
    </row>
    <row r="7" spans="2:23" s="3" customFormat="1" ht="20.100000000000001" customHeight="1" x14ac:dyDescent="0.2">
      <c r="B7" s="8" t="s">
        <v>790</v>
      </c>
      <c r="C7" s="8"/>
      <c r="D7" s="8">
        <v>10</v>
      </c>
      <c r="F7" s="8"/>
      <c r="H7" s="8"/>
      <c r="I7" s="4">
        <v>10010098</v>
      </c>
      <c r="J7" s="5" t="s">
        <v>768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792</v>
      </c>
      <c r="C8" s="8"/>
      <c r="D8" s="8">
        <v>10</v>
      </c>
      <c r="F8" s="8"/>
      <c r="H8" s="8"/>
      <c r="I8" s="1">
        <v>10000132</v>
      </c>
      <c r="J8" s="2" t="s">
        <v>110</v>
      </c>
      <c r="K8" s="8">
        <v>1</v>
      </c>
      <c r="L8" s="8">
        <v>5</v>
      </c>
      <c r="M8" s="8"/>
      <c r="N8" s="8"/>
      <c r="R8" s="1">
        <v>10000142</v>
      </c>
      <c r="S8" s="2" t="s">
        <v>104</v>
      </c>
      <c r="T8" s="8">
        <v>1</v>
      </c>
    </row>
    <row r="9" spans="2:23" s="3" customFormat="1" ht="20.100000000000001" customHeight="1" x14ac:dyDescent="0.2">
      <c r="B9" s="8" t="s">
        <v>793</v>
      </c>
      <c r="C9" s="8"/>
      <c r="D9" s="8">
        <v>10</v>
      </c>
      <c r="F9" s="8"/>
      <c r="H9" s="8"/>
      <c r="I9" s="1">
        <v>10000144</v>
      </c>
      <c r="J9" s="1" t="s">
        <v>1016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1018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1019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107" t="s">
        <v>1437</v>
      </c>
      <c r="D12" s="3">
        <v>10</v>
      </c>
      <c r="I12" s="1">
        <v>10000147</v>
      </c>
      <c r="J12" s="1" t="s">
        <v>1020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774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775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776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777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778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1262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990</v>
      </c>
      <c r="K19" s="1">
        <v>1</v>
      </c>
      <c r="L19" s="1">
        <v>2</v>
      </c>
    </row>
    <row r="20" spans="9:22" ht="20.100000000000001" customHeight="1" x14ac:dyDescent="0.2">
      <c r="I20" s="110">
        <v>10021008</v>
      </c>
      <c r="J20" s="111" t="s">
        <v>236</v>
      </c>
      <c r="K20" s="112">
        <v>1</v>
      </c>
      <c r="L20" s="8">
        <v>15</v>
      </c>
    </row>
    <row r="21" spans="9:22" ht="20.100000000000001" customHeight="1" x14ac:dyDescent="0.2">
      <c r="I21" s="110">
        <v>10021009</v>
      </c>
      <c r="J21" s="111" t="s">
        <v>239</v>
      </c>
      <c r="K21" s="112">
        <v>1</v>
      </c>
      <c r="L21" s="8">
        <v>45</v>
      </c>
    </row>
    <row r="22" spans="9:22" ht="20.100000000000001" customHeight="1" x14ac:dyDescent="0.2">
      <c r="I22" s="110">
        <v>10022008</v>
      </c>
      <c r="J22" s="111" t="s">
        <v>258</v>
      </c>
      <c r="K22" s="112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10">
        <v>10022009</v>
      </c>
      <c r="J23" s="111" t="s">
        <v>260</v>
      </c>
      <c r="K23" s="112">
        <v>1</v>
      </c>
      <c r="L23" s="8">
        <v>45</v>
      </c>
    </row>
    <row r="24" spans="9:22" ht="20.100000000000001" customHeight="1" x14ac:dyDescent="0.2">
      <c r="I24" s="110">
        <v>10023008</v>
      </c>
      <c r="J24" s="111" t="s">
        <v>280</v>
      </c>
      <c r="K24" s="112">
        <v>1</v>
      </c>
      <c r="L24" s="8">
        <v>15</v>
      </c>
    </row>
    <row r="25" spans="9:22" ht="20.100000000000001" customHeight="1" x14ac:dyDescent="0.2">
      <c r="I25" s="110">
        <v>10023009</v>
      </c>
      <c r="J25" s="111" t="s">
        <v>282</v>
      </c>
      <c r="K25" s="112">
        <v>1</v>
      </c>
      <c r="L25" s="8">
        <v>45</v>
      </c>
    </row>
    <row r="26" spans="9:22" ht="20.100000000000001" customHeight="1" x14ac:dyDescent="0.2">
      <c r="I26" s="110">
        <v>10024008</v>
      </c>
      <c r="J26" s="111" t="s">
        <v>301</v>
      </c>
      <c r="K26" s="112">
        <v>1</v>
      </c>
      <c r="L26" s="8">
        <v>15</v>
      </c>
    </row>
    <row r="27" spans="9:22" ht="20.100000000000001" customHeight="1" x14ac:dyDescent="0.2">
      <c r="I27" s="110">
        <v>10024009</v>
      </c>
      <c r="J27" s="111" t="s">
        <v>303</v>
      </c>
      <c r="K27" s="112">
        <v>1</v>
      </c>
      <c r="L27" s="8">
        <v>45</v>
      </c>
    </row>
    <row r="28" spans="9:22" ht="20.100000000000001" customHeight="1" x14ac:dyDescent="0.2">
      <c r="I28" s="110">
        <v>10025008</v>
      </c>
      <c r="J28" s="111" t="s">
        <v>323</v>
      </c>
      <c r="K28" s="112">
        <v>1</v>
      </c>
      <c r="L28" s="8">
        <v>15</v>
      </c>
    </row>
    <row r="29" spans="9:22" ht="20.100000000000001" customHeight="1" x14ac:dyDescent="0.2">
      <c r="I29" s="110">
        <v>10025009</v>
      </c>
      <c r="J29" s="111" t="s">
        <v>325</v>
      </c>
      <c r="K29" s="112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2022-12-18T10:43:55Z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