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F607EB57-AA37-47F2-9A01-3CCD4EC60C13}"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SkillProto!$O$1:$O$1157</definedName>
  </definedNames>
  <calcPr calcId="191029"/>
</workbook>
</file>

<file path=xl/calcChain.xml><?xml version="1.0" encoding="utf-8"?>
<calcChain xmlns="http://schemas.openxmlformats.org/spreadsheetml/2006/main">
  <c r="BB495" i="1" l="1"/>
  <c r="BB496" i="1"/>
  <c r="BB497" i="1"/>
  <c r="BB498" i="1"/>
  <c r="BB499" i="1"/>
  <c r="BB494" i="1"/>
  <c r="I1156" i="1"/>
  <c r="C1122" i="1"/>
  <c r="C1121" i="1"/>
  <c r="C1120" i="1"/>
  <c r="C1119" i="1"/>
  <c r="C1118" i="1"/>
  <c r="C1117" i="1"/>
  <c r="C1116" i="1"/>
  <c r="C1115" i="1"/>
  <c r="C1114" i="1"/>
  <c r="C1113" i="1"/>
  <c r="C1112" i="1"/>
  <c r="C1111" i="1"/>
  <c r="C1110" i="1"/>
  <c r="C1109" i="1"/>
  <c r="C1108" i="1"/>
  <c r="C1107" i="1"/>
  <c r="C1106" i="1"/>
  <c r="C1105" i="1"/>
  <c r="C1104" i="1"/>
  <c r="C1132" i="1" s="1"/>
  <c r="C1103" i="1"/>
  <c r="C1131" i="1" s="1"/>
  <c r="C1102" i="1"/>
  <c r="C1130" i="1" s="1"/>
  <c r="C1101" i="1"/>
  <c r="C1129" i="1" s="1"/>
  <c r="C1100" i="1"/>
  <c r="C1128" i="1" s="1"/>
  <c r="C1099" i="1"/>
  <c r="C1127" i="1" s="1"/>
  <c r="C1098" i="1"/>
  <c r="C1126" i="1" s="1"/>
  <c r="C1097" i="1"/>
  <c r="C1125" i="1" s="1"/>
  <c r="C1096" i="1"/>
  <c r="C1124" i="1" s="1"/>
  <c r="C1095" i="1"/>
  <c r="C1123" i="1" s="1"/>
  <c r="AJ707" i="1"/>
  <c r="BB597" i="1"/>
  <c r="BB592" i="1"/>
  <c r="BB583" i="1"/>
  <c r="BB581"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BB520" i="1"/>
  <c r="BB519" i="1"/>
  <c r="BB518" i="1"/>
  <c r="BB517" i="1"/>
  <c r="I517" i="1"/>
  <c r="I523" i="1" s="1"/>
  <c r="I529" i="1" s="1"/>
  <c r="G517" i="1"/>
  <c r="BB516" i="1"/>
  <c r="I516" i="1"/>
  <c r="I522" i="1" s="1"/>
  <c r="I528" i="1" s="1"/>
  <c r="G516" i="1"/>
  <c r="BB515" i="1"/>
  <c r="I515" i="1"/>
  <c r="I521" i="1" s="1"/>
  <c r="I527" i="1" s="1"/>
  <c r="G515" i="1"/>
  <c r="BB514" i="1"/>
  <c r="BB513" i="1"/>
  <c r="BB512" i="1"/>
  <c r="BB511" i="1"/>
  <c r="BB510" i="1"/>
  <c r="BB509" i="1"/>
  <c r="BB508" i="1"/>
  <c r="BB507" i="1"/>
  <c r="G496" i="1"/>
  <c r="G495" i="1"/>
  <c r="G494" i="1"/>
  <c r="BB493" i="1"/>
  <c r="BB492" i="1"/>
  <c r="BB491" i="1"/>
  <c r="BB490" i="1"/>
  <c r="BB489" i="1"/>
  <c r="BB488" i="1"/>
  <c r="BB481" i="1"/>
  <c r="BB480" i="1"/>
  <c r="BB479" i="1"/>
  <c r="BB478" i="1"/>
  <c r="BB477" i="1"/>
  <c r="BB476" i="1"/>
  <c r="BB475" i="1"/>
  <c r="BB474" i="1"/>
  <c r="BB473" i="1"/>
  <c r="BB472" i="1"/>
  <c r="G472" i="1"/>
  <c r="BB471" i="1"/>
  <c r="G471" i="1"/>
  <c r="BB470" i="1"/>
  <c r="G470" i="1"/>
  <c r="BB469" i="1"/>
  <c r="BB468" i="1"/>
  <c r="BB467" i="1"/>
  <c r="BB466" i="1"/>
  <c r="G466" i="1"/>
  <c r="BB465" i="1"/>
  <c r="G465" i="1"/>
  <c r="BB464" i="1"/>
  <c r="G464" i="1"/>
  <c r="BB463" i="1"/>
  <c r="BB462" i="1"/>
  <c r="BB461" i="1"/>
  <c r="BB460" i="1"/>
  <c r="G460" i="1"/>
  <c r="BB459" i="1"/>
  <c r="G459" i="1"/>
  <c r="BB458" i="1"/>
  <c r="G458" i="1"/>
  <c r="BB457" i="1"/>
  <c r="BB456" i="1"/>
  <c r="BB455" i="1"/>
  <c r="BB454" i="1"/>
  <c r="G454" i="1"/>
  <c r="BB453" i="1"/>
  <c r="G453" i="1"/>
  <c r="BB452" i="1"/>
  <c r="G452" i="1"/>
  <c r="BB451" i="1"/>
  <c r="BB450" i="1"/>
  <c r="BB449" i="1"/>
  <c r="BB448" i="1"/>
  <c r="G448" i="1"/>
  <c r="BB447" i="1"/>
  <c r="G447" i="1"/>
  <c r="BB446" i="1"/>
  <c r="G446" i="1"/>
  <c r="BB445" i="1"/>
  <c r="BB444" i="1"/>
  <c r="BB443" i="1"/>
  <c r="BB442" i="1"/>
  <c r="G442" i="1"/>
  <c r="BB441" i="1"/>
  <c r="G441" i="1"/>
  <c r="BB440" i="1"/>
  <c r="G440" i="1"/>
  <c r="BB439" i="1"/>
  <c r="BB438" i="1"/>
  <c r="BB437" i="1"/>
  <c r="BB436" i="1"/>
  <c r="G436" i="1"/>
  <c r="BB435" i="1"/>
  <c r="G435" i="1"/>
  <c r="BB434" i="1"/>
  <c r="G434" i="1"/>
  <c r="BB433" i="1"/>
  <c r="BB432" i="1"/>
  <c r="BB431" i="1"/>
  <c r="BB430" i="1"/>
  <c r="G430" i="1"/>
  <c r="BB429" i="1"/>
  <c r="G429" i="1"/>
  <c r="BB428" i="1"/>
  <c r="G428" i="1"/>
  <c r="I424" i="1"/>
  <c r="I430" i="1" s="1"/>
  <c r="I436" i="1" s="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G400" i="1"/>
  <c r="BB399" i="1"/>
  <c r="G399" i="1"/>
  <c r="BB398" i="1"/>
  <c r="G398" i="1"/>
  <c r="I393" i="1"/>
  <c r="I400" i="1" s="1"/>
  <c r="I406" i="1" s="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93" i="1"/>
  <c r="I93" i="1"/>
  <c r="G93" i="1"/>
  <c r="G84" i="1"/>
  <c r="BB291" i="1" l="1"/>
  <c r="BB282" i="1"/>
  <c r="BB292" i="1"/>
  <c r="BB270" i="1"/>
  <c r="BB281" i="1"/>
  <c r="BB295" i="1"/>
  <c r="BB284" i="1"/>
  <c r="BB296" i="1"/>
  <c r="BB269" i="1"/>
  <c r="BB268" i="1"/>
  <c r="BB280" i="1"/>
  <c r="BB287" i="1"/>
  <c r="BB299" i="1"/>
  <c r="BB273" i="1"/>
  <c r="BB274" i="1"/>
  <c r="BB294" i="1"/>
  <c r="BB285" i="1"/>
  <c r="BB289" i="1"/>
  <c r="BB297" i="1"/>
  <c r="BB286" i="1"/>
  <c r="BB288" i="1"/>
  <c r="BB298" i="1"/>
  <c r="BB293" i="1"/>
  <c r="BB271" i="1"/>
  <c r="BB277" i="1"/>
  <c r="BB265" i="1"/>
  <c r="BB290" i="1"/>
  <c r="BB275" i="1"/>
  <c r="BB264" i="1"/>
  <c r="BB276" i="1"/>
  <c r="BB272" i="1"/>
  <c r="BB266" i="1"/>
  <c r="BB278" i="1"/>
  <c r="BB267" i="1"/>
  <c r="BB279" i="1"/>
  <c r="BB2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<sst xmlns="http://schemas.openxmlformats.org/spreadsheetml/2006/main" count="6774" uniqueCount="1603">
  <si>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</si>
  <si>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</si>
  <si>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</si>
  <si>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</si>
  <si>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</si>
  <si>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</si>
  <si>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</si>
  <si>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</si>
  <si>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</si>
  <si>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</si>
  <si>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</si>
  <si>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</si>
  <si>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</si>
  <si>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</si>
  <si>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</si>
  <si>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</si>
  <si>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</si>
  <si>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</si>
  <si>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</si>
  <si>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</si>
  <si>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</si>
  <si>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</si>
  <si>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</si>
  <si>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</si>
  <si>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</si>
  <si>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</si>
  <si>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</si>
  <si>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</si>
  <si>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</si>
  <si>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</si>
  <si>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</si>
  <si>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</si>
  <si>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</si>
  <si>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</si>
  <si>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</si>
  <si>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</si>
  <si>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</si>
  <si>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</si>
  <si>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</si>
  <si>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</si>
  <si>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</si>
  <si>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</si>
  <si>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</si>
  <si>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</si>
  <si>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</si>
  <si>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</si>
  <si>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</si>
  <si>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</si>
  <si>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</si>
  <si>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</si>
  <si>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</si>
  <si>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</si>
  <si>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</si>
  <si>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</si>
  <si>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</si>
  <si>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</si>
  <si>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</si>
  <si>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</si>
  <si>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</si>
  <si>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</si>
  <si>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</si>
  <si>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</si>
  <si>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</si>
  <si>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</si>
  <si>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</si>
  <si>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</si>
  <si>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</si>
  <si>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</si>
  <si>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</si>
  <si>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</si>
  <si>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</si>
  <si>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</si>
  <si>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</si>
  <si>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</si>
  <si>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</si>
  <si>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</si>
  <si>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</si>
  <si>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</si>
  <si>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</si>
  <si>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</si>
  <si>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</si>
  <si>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</si>
  <si>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</si>
  <si>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</si>
  <si>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</si>
  <si>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</si>
  <si>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</si>
  <si>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</si>
  <si>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</si>
  <si>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</si>
  <si>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</si>
  <si>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</si>
  <si>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</si>
  <si>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</si>
  <si>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</si>
  <si>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</si>
  <si>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</si>
  <si>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</si>
  <si>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</si>
  <si>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</si>
  <si>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</si>
  <si>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</si>
  <si>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</si>
  <si>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</si>
  <si>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</si>
  <si>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</si>
  <si>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</si>
  <si>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</si>
  <si>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</si>
  <si>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</si>
  <si>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</si>
  <si>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</si>
  <si>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</si>
  <si>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</si>
  <si>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</si>
  <si>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</si>
  <si>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</si>
  <si>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</si>
  <si>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</si>
  <si>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</si>
  <si>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</si>
  <si>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</si>
  <si>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</si>
  <si>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</si>
  <si>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</si>
  <si>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</si>
  <si>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</si>
  <si>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</si>
  <si>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</si>
  <si>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</si>
  <si>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</si>
  <si>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</si>
  <si>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</si>
  <si>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</si>
  <si>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</si>
  <si>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</si>
  <si>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</si>
  <si>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</si>
  <si>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</si>
  <si>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</si>
  <si>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</si>
  <si>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</si>
  <si>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</si>
  <si>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</si>
  <si>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</si>
  <si>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</si>
  <si>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</si>
  <si>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</si>
  <si>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</si>
  <si>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</si>
  <si>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</si>
  <si>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</si>
  <si>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</si>
  <si>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</si>
  <si>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</si>
  <si>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</si>
  <si>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</si>
  <si>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</si>
  <si>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</si>
  <si>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</si>
  <si>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</si>
  <si>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</si>
  <si>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</si>
  <si>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</si>
  <si>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</si>
  <si>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</si>
  <si>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</si>
  <si>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</si>
  <si>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</si>
  <si>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</si>
  <si>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</si>
  <si>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</si>
  <si>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</si>
  <si>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</si>
  <si>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</si>
  <si>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</si>
  <si>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</si>
  <si>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</si>
  <si>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</si>
  <si>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</si>
  <si>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</si>
  <si>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</si>
  <si>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</si>
  <si>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</si>
  <si>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</si>
  <si>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</si>
  <si>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</si>
  <si>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</si>
  <si>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</si>
  <si>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</si>
  <si>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</si>
  <si>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</si>
  <si>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</si>
  <si>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</si>
  <si>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</si>
  <si>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</si>
  <si>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</si>
  <si>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</si>
  <si>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</si>
  <si>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</si>
  <si>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</si>
  <si>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</si>
  <si>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</si>
  <si>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</si>
  <si>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</si>
  <si>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</si>
  <si>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</si>
  <si>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</si>
  <si>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</si>
  <si>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</si>
  <si>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</si>
  <si>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</si>
  <si>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</si>
  <si>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</si>
  <si>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</si>
  <si>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</si>
  <si>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</si>
  <si>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</si>
  <si>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</si>
  <si>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</si>
  <si>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</si>
  <si>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</si>
  <si>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</si>
  <si>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</si>
  <si>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</si>
  <si>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</si>
  <si>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</si>
  <si>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</si>
  <si>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</si>
  <si>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</si>
  <si>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</si>
  <si>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</si>
  <si>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</si>
  <si>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</si>
  <si>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</si>
  <si>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</si>
  <si>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</si>
  <si>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</si>
  <si>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</si>
  <si>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</si>
  <si>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</si>
  <si>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</si>
  <si>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</si>
  <si>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</si>
  <si>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</si>
  <si>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</si>
  <si>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</si>
  <si>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</si>
  <si>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</si>
  <si>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</si>
  <si>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</si>
  <si>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</si>
  <si>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</si>
  <si>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</si>
  <si>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</si>
  <si>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</si>
  <si>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</si>
  <si>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</si>
  <si>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</si>
  <si>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</si>
  <si>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</si>
  <si>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</si>
  <si>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</si>
  <si>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</si>
  <si>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</si>
  <si>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</si>
  <si>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</si>
  <si>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</si>
  <si>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</si>
  <si>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</si>
  <si>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</si>
  <si>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</si>
  <si>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</si>
  <si>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</si>
  <si>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</si>
  <si>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</si>
  <si>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</si>
  <si>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</si>
  <si>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</si>
  <si>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</si>
  <si>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</si>
  <si>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</si>
  <si>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</si>
  <si>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</si>
  <si>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</si>
  <si>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</si>
  <si>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</si>
  <si>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</si>
  <si>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</si>
  <si>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</si>
  <si>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</si>
  <si>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</si>
  <si>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</si>
  <si>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</si>
  <si>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</si>
  <si>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</si>
  <si>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</si>
  <si>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</si>
  <si>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</si>
  <si>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</si>
  <si>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</si>
  <si>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</si>
  <si>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</si>
  <si>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</si>
  <si>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</si>
  <si>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</si>
  <si>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</si>
  <si>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</si>
  <si>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</si>
  <si>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</si>
  <si>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</si>
  <si>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</si>
  <si>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</si>
  <si>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</si>
  <si>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</si>
  <si>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</si>
  <si>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</si>
  <si>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</si>
  <si>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</si>
  <si>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</si>
  <si>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</si>
  <si>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</si>
  <si>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</si>
  <si>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</si>
  <si>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</si>
  <si>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</si>
  <si>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</si>
  <si>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</si>
  <si>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</si>
  <si>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</si>
  <si>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</si>
  <si>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</si>
  <si>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</si>
  <si>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</si>
  <si>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</si>
  <si>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</si>
  <si>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</si>
  <si>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</si>
  <si>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</si>
  <si>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</si>
  <si>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</si>
  <si>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</si>
  <si>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</si>
  <si>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</si>
  <si>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</si>
  <si>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</si>
  <si>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</si>
  <si>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</si>
  <si>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</si>
  <si>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</si>
  <si>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</si>
  <si>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</si>
  <si>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</si>
  <si>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</si>
  <si>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</si>
  <si>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</si>
  <si>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</si>
  <si>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</si>
  <si>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</si>
  <si>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</si>
  <si>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</si>
  <si>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</si>
  <si>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</si>
  <si>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</si>
  <si>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</si>
  <si>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</si>
  <si>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</si>
  <si>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</si>
  <si>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</si>
  <si>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</si>
  <si>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</si>
  <si>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</si>
  <si>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</si>
  <si>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</si>
  <si>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</si>
  <si>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</si>
  <si>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</si>
  <si>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</si>
  <si>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</si>
  <si>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</si>
  <si>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</si>
  <si>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</si>
  <si>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</si>
  <si>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</si>
  <si>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</si>
  <si>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</si>
  <si>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</si>
  <si>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</si>
  <si>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</si>
  <si>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</si>
  <si>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</si>
  <si>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</si>
  <si>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</si>
  <si>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</si>
  <si>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</si>
  <si>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</si>
  <si>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</si>
  <si>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</si>
  <si>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</si>
  <si>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</si>
  <si>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</si>
  <si>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</si>
  <si>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</si>
  <si>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</si>
  <si>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</si>
  <si>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</si>
  <si>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</si>
  <si>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</si>
  <si>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</si>
  <si>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</si>
  <si>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</si>
  <si>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</si>
  <si>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</si>
  <si>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</si>
  <si>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</si>
  <si>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</si>
  <si>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</si>
  <si>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</si>
  <si>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</si>
  <si>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</si>
  <si>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</si>
  <si>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</si>
  <si>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</si>
  <si>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</si>
  <si>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</si>
  <si>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</si>
  <si>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</si>
  <si>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</si>
  <si>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</si>
  <si>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</si>
  <si>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</si>
  <si>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</si>
  <si>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</si>
  <si>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</si>
  <si>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</si>
  <si>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</si>
  <si>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</si>
  <si>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</si>
  <si>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</si>
  <si>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</si>
  <si>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</si>
  <si>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</si>
  <si>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</si>
  <si>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</si>
  <si>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</si>
  <si>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</si>
  <si>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</si>
  <si>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</si>
  <si>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</si>
  <si>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</si>
  <si>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</si>
  <si>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</si>
  <si>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</si>
  <si>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</si>
  <si>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</si>
  <si>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</si>
  <si>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</si>
  <si>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</si>
  <si>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</si>
  <si>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</si>
  <si>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</si>
  <si>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</si>
  <si>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</si>
  <si>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</si>
  <si>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</si>
  <si>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</si>
  <si>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</si>
  <si>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</si>
  <si>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</si>
  <si>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</si>
  <si>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</si>
  <si>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</si>
  <si>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</si>
  <si>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</si>
  <si>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</si>
  <si>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</si>
  <si>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</si>
  <si>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</si>
  <si>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</si>
  <si>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</si>
  <si>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</si>
  <si>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</si>
  <si>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</si>
  <si>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</si>
  <si>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</si>
  <si>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</si>
  <si>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</si>
  <si>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</si>
  <si>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</si>
  <si>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</si>
  <si>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</si>
  <si>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</si>
  <si>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</si>
  <si>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</si>
  <si>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</si>
  <si>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</si>
  <si>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</si>
  <si>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</si>
  <si>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</si>
  <si>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</si>
  <si>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</si>
  <si>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</si>
  <si>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</si>
  <si>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</si>
  <si>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</si>
  <si>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</si>
  <si>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</si>
  <si>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</si>
  <si>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</si>
  <si>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</si>
  <si>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</si>
  <si>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</si>
  <si>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</si>
  <si>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</si>
  <si>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</si>
  <si>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</si>
  <si>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</si>
  <si>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</si>
  <si>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</si>
  <si>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</si>
  <si>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</si>
  <si>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</si>
  <si>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</si>
  <si>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</si>
  <si>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</si>
  <si>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</si>
  <si>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</si>
  <si>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</si>
  <si>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</si>
  <si>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</si>
  <si>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</si>
  <si>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</si>
  <si>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</si>
  <si>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</si>
  <si>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</si>
  <si>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</si>
  <si>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</si>
  <si>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</si>
  <si>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</si>
  <si>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</si>
  <si>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</si>
  <si>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</si>
  <si>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</si>
  <si>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</si>
  <si>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</si>
  <si>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</si>
  <si>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</si>
  <si>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</si>
  <si>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</si>
  <si>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</si>
  <si>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</si>
  <si>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</si>
  <si>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</si>
  <si>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</si>
  <si>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</si>
  <si>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</si>
  <si>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</si>
  <si>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</si>
  <si>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</si>
  <si>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</si>
  <si>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</si>
  <si>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</si>
  <si>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</si>
  <si>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</si>
  <si>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</si>
  <si>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</si>
  <si>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</si>
  <si>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</si>
  <si>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</si>
  <si>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</si>
  <si>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</si>
  <si>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</si>
  <si>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</si>
  <si>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</si>
  <si>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</si>
  <si>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</si>
  <si>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</si>
  <si>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</si>
  <si>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</si>
  <si>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</si>
  <si>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</si>
  <si>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</si>
  <si>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</si>
  <si>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</si>
  <si>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</si>
  <si>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</si>
  <si>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</si>
  <si>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</si>
  <si>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</si>
  <si>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</si>
  <si>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</si>
  <si>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</si>
  <si>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</si>
  <si>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</si>
  <si>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</si>
  <si>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</si>
  <si>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</si>
  <si>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</si>
  <si>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</si>
  <si>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</si>
  <si>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</si>
  <si>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</si>
  <si>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</si>
  <si>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</si>
  <si>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</si>
  <si>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</si>
  <si>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</si>
  <si>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</si>
  <si>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</si>
  <si>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</si>
  <si>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</si>
  <si>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</si>
  <si>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</si>
  <si>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</si>
  <si>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</si>
  <si>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</si>
  <si>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</si>
  <si>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</si>
  <si>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</si>
  <si>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</si>
  <si>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</si>
  <si>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</si>
  <si>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</si>
  <si>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</si>
  <si>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</si>
  <si>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</si>
  <si>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</si>
  <si>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</si>
  <si>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</si>
  <si>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</si>
  <si>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</si>
  <si>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</si>
  <si>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</si>
  <si>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</si>
  <si>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</si>
  <si>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</si>
  <si>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</si>
  <si>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</si>
  <si>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</si>
  <si>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92034003,92034011,92034012,92034023</t>
  </si>
  <si>
    <t>92034003,92034011,92034012,92034024</t>
  </si>
  <si>
    <t>92034003,92034011,92034012,92034025</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</si>
  <si>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</si>
  <si>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</si>
  <si>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</si>
  <si>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</si>
  <si>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</si>
  <si>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</si>
  <si>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</si>
  <si>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</si>
  <si>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</si>
  <si>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</si>
  <si>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</si>
  <si>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</si>
  <si>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</si>
  <si>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</si>
  <si>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</si>
  <si>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</si>
  <si>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</si>
  <si>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</si>
  <si>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</si>
  <si>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</si>
  <si>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</si>
  <si>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</si>
  <si>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</si>
  <si>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</si>
  <si>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</si>
  <si>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</si>
  <si>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</si>
  <si>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</si>
  <si>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</si>
  <si>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</si>
  <si>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</si>
  <si>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</si>
  <si>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</si>
  <si>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</si>
  <si>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</si>
  <si>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</si>
  <si>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</si>
  <si>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</si>
  <si>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</si>
  <si>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</si>
  <si>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</si>
  <si>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Skill_Halo_1</t>
  </si>
  <si>
    <t>小队内移动速度提升15%</t>
  </si>
  <si>
    <t>速度专精</t>
  </si>
  <si>
    <t>100902,0.15</t>
  </si>
  <si>
    <t>移动速度提升15%</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</si>
  <si>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</si>
  <si>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</si>
  <si>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</si>
  <si>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</si>
  <si>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</si>
  <si>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</si>
  <si>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</si>
  <si>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</si>
  <si>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</si>
  <si>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</si>
  <si>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</si>
  <si>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</si>
  <si>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</si>
  <si>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</si>
  <si>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</si>
  <si>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</si>
  <si>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</si>
  <si>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</si>
  <si>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</si>
  <si>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</si>
  <si>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</si>
  <si>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</si>
  <si>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</si>
  <si>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</si>
  <si>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</si>
  <si>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</si>
  <si>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</si>
  <si>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</si>
  <si>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</si>
  <si>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</si>
  <si>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</si>
  <si>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</si>
  <si>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</si>
  <si>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</si>
  <si>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</si>
  <si>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</si>
  <si>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</si>
  <si>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</si>
  <si>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</si>
  <si>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</si>
  <si>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</si>
  <si>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</si>
  <si>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</si>
  <si>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</si>
  <si>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</si>
  <si>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</si>
  <si>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</si>
  <si>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</si>
  <si>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</si>
  <si>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</si>
  <si>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</si>
  <si>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</si>
  <si>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</si>
  <si>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</si>
  <si>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</si>
  <si>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</si>
  <si>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</si>
  <si>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</si>
  <si>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</si>
  <si>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</si>
  <si>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</si>
  <si>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</si>
  <si>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</si>
  <si>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</si>
  <si>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</si>
  <si>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</si>
  <si>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</si>
  <si>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</si>
  <si>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</si>
  <si>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</si>
  <si>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</si>
  <si>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</si>
  <si>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</si>
  <si>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</si>
  <si>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</si>
  <si>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</si>
  <si>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</si>
  <si>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</si>
  <si>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</si>
  <si>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</si>
  <si>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</si>
  <si>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</si>
  <si>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</si>
  <si>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</si>
  <si>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</si>
  <si>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</si>
  <si>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</si>
  <si>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</si>
  <si>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</si>
  <si>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</si>
  <si>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</si>
  <si>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</si>
  <si>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</si>
  <si>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</si>
  <si>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</si>
  <si>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</si>
  <si>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</si>
  <si>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</si>
  <si>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</si>
  <si>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</si>
  <si>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</si>
  <si>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</si>
  <si>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</si>
  <si>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</si>
  <si>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</si>
  <si>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</si>
  <si>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</si>
  <si>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</si>
  <si>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</si>
  <si>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</si>
  <si>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</si>
  <si>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</si>
  <si>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</si>
  <si>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</si>
  <si>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</si>
  <si>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</si>
  <si>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</si>
  <si>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</si>
  <si>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</si>
  <si>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</si>
  <si>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</si>
  <si>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</si>
  <si>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</si>
  <si>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</si>
  <si>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</si>
  <si>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</si>
  <si>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</si>
  <si>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</si>
  <si>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</si>
  <si>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</si>
  <si>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</si>
  <si>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炼金治愈药水</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</si>
  <si>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</si>
  <si>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</si>
  <si>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</si>
  <si>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</si>
  <si>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</si>
  <si>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</si>
  <si>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</si>
  <si>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</si>
  <si>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</si>
  <si>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</si>
  <si>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</si>
  <si>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</si>
  <si>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</si>
  <si>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</si>
  <si>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</si>
  <si>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</si>
  <si>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</si>
  <si>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</si>
  <si>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</si>
  <si>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</si>
  <si>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</si>
  <si>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</si>
  <si>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</si>
  <si>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</si>
  <si>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</si>
  <si>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</si>
  <si>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</si>
  <si>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</si>
  <si>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</si>
  <si>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</si>
  <si>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</si>
  <si>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</si>
  <si>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</si>
  <si>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</si>
  <si>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</si>
  <si>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</si>
  <si>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</si>
  <si>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</si>
  <si>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</si>
  <si>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</si>
  <si>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</si>
  <si>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</si>
  <si>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</si>
  <si>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</si>
  <si>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</si>
  <si>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</si>
  <si>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</si>
  <si>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</si>
  <si>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</si>
  <si>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</si>
  <si>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</si>
  <si>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</si>
  <si>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</si>
  <si>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</si>
  <si>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</si>
  <si>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</si>
  <si>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</si>
  <si>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</si>
  <si>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</si>
  <si>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</si>
  <si>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</si>
  <si>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</si>
  <si>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</si>
  <si>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</si>
  <si>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物理攻击命中率100%,使目标无法躲避自身的任何攻击,此效果只对怪物有效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</si>
  <si>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</si>
  <si>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</si>
  <si>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</si>
  <si>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</si>
  <si>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</si>
  <si>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</si>
  <si>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</si>
  <si>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</si>
  <si>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</si>
  <si>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</si>
  <si>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</si>
  <si>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</si>
  <si>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</si>
  <si>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</si>
  <si>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</si>
  <si>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</si>
  <si>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</si>
  <si>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</si>
  <si>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</si>
  <si>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</si>
  <si>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</si>
  <si>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</si>
  <si>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</si>
  <si>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</si>
  <si>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</si>
  <si>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</si>
  <si>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</si>
  <si>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</si>
  <si>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</si>
  <si>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</si>
  <si>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</si>
  <si>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</si>
  <si>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</si>
  <si>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</si>
  <si>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</si>
  <si>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</si>
  <si>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</si>
  <si>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</si>
  <si>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</si>
  <si>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</si>
  <si>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</si>
  <si>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</si>
  <si>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</si>
  <si>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</si>
  <si>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</si>
  <si>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</si>
  <si>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</si>
  <si>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</si>
  <si>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</si>
  <si>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</si>
  <si>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</si>
  <si>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</si>
  <si>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</si>
  <si>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</si>
  <si>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</si>
  <si>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</si>
  <si>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</si>
  <si>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</si>
  <si>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</si>
  <si>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</si>
  <si>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</si>
  <si>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</si>
  <si>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</si>
  <si>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</si>
  <si>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</si>
  <si>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</si>
  <si>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</si>
  <si>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</si>
  <si>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</si>
  <si>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</si>
  <si>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</si>
  <si>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</si>
  <si>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</si>
  <si>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</si>
  <si>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怪物普通近战攻击</t>
  </si>
  <si>
    <t>怪物普通远程攻击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</si>
  <si>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</si>
  <si>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</si>
  <si>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</si>
  <si>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</si>
  <si>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</si>
  <si>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</si>
  <si>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</si>
  <si>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</si>
  <si>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</si>
  <si>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</si>
  <si>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</si>
  <si>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</si>
  <si>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</si>
  <si>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</si>
  <si>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</si>
  <si>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</si>
  <si>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</si>
  <si>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</si>
  <si>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</si>
  <si>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</si>
  <si>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</si>
  <si>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</si>
  <si>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</si>
  <si>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</si>
  <si>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</si>
  <si>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</si>
  <si>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</si>
  <si>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</si>
  <si>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</si>
  <si>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</si>
  <si>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</si>
  <si>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</si>
  <si>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</si>
  <si>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</si>
  <si>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</si>
  <si>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</si>
  <si>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</si>
  <si>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</si>
  <si>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</si>
  <si>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</si>
  <si>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</si>
  <si>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</si>
  <si>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</si>
  <si>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</si>
  <si>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</si>
  <si>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</si>
  <si>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</si>
  <si>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</si>
  <si>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</si>
  <si>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</si>
  <si>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</si>
  <si>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</si>
  <si>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</si>
  <si>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</si>
  <si>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</si>
  <si>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</si>
  <si>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</si>
  <si>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</si>
  <si>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</si>
  <si>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</si>
  <si>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</si>
  <si>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</si>
  <si>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</si>
  <si>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</si>
  <si>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</si>
  <si>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</si>
  <si>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</si>
  <si>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</si>
  <si>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</si>
  <si>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</si>
  <si>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</si>
  <si>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</si>
  <si>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</si>
  <si>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</si>
  <si>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</si>
  <si>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</si>
  <si>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</si>
  <si>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</si>
  <si>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</si>
  <si>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</si>
  <si>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</si>
  <si>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</si>
  <si>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</si>
  <si>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</si>
  <si>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</si>
  <si>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</si>
  <si>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</si>
  <si>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</si>
  <si>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</si>
  <si>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</si>
  <si>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</si>
  <si>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</si>
  <si>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</si>
  <si>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</si>
  <si>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</si>
  <si>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</si>
  <si>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</si>
  <si>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</si>
  <si>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</si>
  <si>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</si>
  <si>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</si>
  <si>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</si>
  <si>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</si>
  <si>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</si>
  <si>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</si>
  <si>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</si>
  <si>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</si>
  <si>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</si>
  <si>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</si>
  <si>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</si>
  <si>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</si>
  <si>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</si>
  <si>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</si>
  <si>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</si>
  <si>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</si>
  <si>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</si>
  <si>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</si>
  <si>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</si>
  <si>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</si>
  <si>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</si>
  <si>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</si>
  <si>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</si>
  <si>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</si>
  <si>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</si>
  <si>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</si>
  <si>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</si>
  <si>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</si>
  <si>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</si>
  <si>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</si>
  <si>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</si>
  <si>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</si>
  <si>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</si>
  <si>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</si>
  <si>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</si>
  <si>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</si>
  <si>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</si>
  <si>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</si>
  <si>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</si>
  <si>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</si>
  <si>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</si>
  <si>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</si>
  <si>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</si>
  <si>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</si>
  <si>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</si>
  <si>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</si>
  <si>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</si>
  <si>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</si>
  <si>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</si>
  <si>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</si>
  <si>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</si>
  <si>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</si>
  <si>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</si>
  <si>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</si>
  <si>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</si>
  <si>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</si>
  <si>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</si>
  <si>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</si>
  <si>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</si>
  <si>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</si>
  <si>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</si>
  <si>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</si>
  <si>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</si>
  <si>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</si>
  <si>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</si>
  <si>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</si>
  <si>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</si>
  <si>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</si>
  <si>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</si>
  <si>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</si>
  <si>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</si>
  <si>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</si>
  <si>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</si>
  <si>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</si>
  <si>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</si>
  <si>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</si>
  <si>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</si>
  <si>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</si>
  <si>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</si>
  <si>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</si>
  <si>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</si>
  <si>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</si>
  <si>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</si>
  <si>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</si>
  <si>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</si>
  <si>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</si>
  <si>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</si>
  <si>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</si>
  <si>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</si>
  <si>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</si>
  <si>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</si>
  <si>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</si>
  <si>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</si>
  <si>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</si>
  <si>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</si>
  <si>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</si>
  <si>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</si>
  <si>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</si>
  <si>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</si>
  <si>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</si>
  <si>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</si>
  <si>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</si>
  <si>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</si>
  <si>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</si>
  <si>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</si>
  <si>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</si>
  <si>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</si>
  <si>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</si>
  <si>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</si>
  <si>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</si>
  <si>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</si>
  <si>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</si>
  <si>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</si>
  <si>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</si>
  <si>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</si>
  <si>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</si>
  <si>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</si>
  <si>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</si>
  <si>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</si>
  <si>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</si>
  <si>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</si>
  <si>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</si>
  <si>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</si>
  <si>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</si>
  <si>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</si>
  <si>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</si>
  <si>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</si>
  <si>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</si>
  <si>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</si>
  <si>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</si>
  <si>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</si>
  <si>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</si>
  <si>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</si>
  <si>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</si>
  <si>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</si>
  <si>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</si>
  <si>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</si>
  <si>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</si>
  <si>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</si>
  <si>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</si>
  <si>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</si>
  <si>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</si>
  <si>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</si>
  <si>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</si>
  <si>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</si>
  <si>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</si>
  <si>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</si>
  <si>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</si>
  <si>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</si>
  <si>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</si>
  <si>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</si>
  <si>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</si>
  <si>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</si>
  <si>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</si>
  <si>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</si>
  <si>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</si>
  <si>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</si>
  <si>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</si>
  <si>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</si>
  <si>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</si>
  <si>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</si>
  <si>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</si>
  <si>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</si>
  <si>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</si>
  <si>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</si>
  <si>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</si>
  <si>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</si>
  <si>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</si>
  <si>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</si>
  <si>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</si>
  <si>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</si>
  <si>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</si>
  <si>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</si>
  <si>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</si>
  <si>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</si>
  <si>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</si>
  <si>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</si>
  <si>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</si>
  <si>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</si>
  <si>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</si>
  <si>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</si>
  <si>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</si>
  <si>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</si>
  <si>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</si>
  <si>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</si>
  <si>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</si>
  <si>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</si>
  <si>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</si>
  <si>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</si>
  <si>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</si>
  <si>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</si>
  <si>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</si>
  <si>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</si>
  <si>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</si>
  <si>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</si>
  <si>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</si>
  <si>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</si>
  <si>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</si>
  <si>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</si>
  <si>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</si>
  <si>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</si>
  <si>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</si>
  <si>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</si>
  <si>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</si>
  <si>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</si>
  <si>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</si>
  <si>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</si>
  <si>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</si>
  <si>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</si>
  <si>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</si>
  <si>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</si>
  <si>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</si>
  <si>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</si>
  <si>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</si>
  <si>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</si>
  <si>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</si>
  <si>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</si>
  <si>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</si>
  <si>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</si>
  <si>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</si>
  <si>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</si>
  <si>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</si>
  <si>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</si>
  <si>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</si>
  <si>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</si>
  <si>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</si>
  <si>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</si>
  <si>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</si>
  <si>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</si>
  <si>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</si>
  <si>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</si>
  <si>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</si>
  <si>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</si>
  <si>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</si>
  <si>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</si>
  <si>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</si>
  <si>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</si>
  <si>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</si>
  <si>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</si>
  <si>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</si>
  <si>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</si>
  <si>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</si>
  <si>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</si>
  <si>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</si>
  <si>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</si>
  <si>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</si>
  <si>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</si>
  <si>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</si>
  <si>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</si>
  <si>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</si>
  <si>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</si>
  <si>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</si>
  <si>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</si>
  <si>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</si>
  <si>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</si>
  <si>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</si>
  <si>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</si>
  <si>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</si>
  <si>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</si>
  <si>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</si>
  <si>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</si>
  <si>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</si>
  <si>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</si>
  <si>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</si>
  <si>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</si>
  <si>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</si>
  <si>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</si>
  <si>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</si>
  <si>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</si>
  <si>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</si>
  <si>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</si>
  <si>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</si>
  <si>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</si>
  <si>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</si>
  <si>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</si>
  <si>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</si>
  <si>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</si>
  <si>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</si>
  <si>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</si>
  <si>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</si>
  <si>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</si>
  <si>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</si>
  <si>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</si>
  <si>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</si>
  <si>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</si>
  <si>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</si>
  <si>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</si>
  <si>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</si>
  <si>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</si>
  <si>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</si>
  <si>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</si>
  <si>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</si>
  <si>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</si>
  <si>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</si>
  <si>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</si>
  <si>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</si>
  <si>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</si>
  <si>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</si>
  <si>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</si>
  <si>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</si>
  <si>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</si>
  <si>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</si>
  <si>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</si>
  <si>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</si>
  <si>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</si>
  <si>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</si>
  <si>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</si>
  <si>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</si>
  <si>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</si>
  <si>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</si>
  <si>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</si>
  <si>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</si>
  <si>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</si>
  <si>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</si>
  <si>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</si>
  <si>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</si>
  <si>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</si>
  <si>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</si>
  <si>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</si>
  <si>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</si>
  <si>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</si>
  <si>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</si>
  <si>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</si>
  <si>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</si>
  <si>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</si>
  <si>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</si>
  <si>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</si>
  <si>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</si>
  <si>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</si>
  <si>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</si>
  <si>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</si>
  <si>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</si>
  <si>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</si>
  <si>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</si>
  <si>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</si>
  <si>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</si>
  <si>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</si>
  <si>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</si>
  <si>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</si>
  <si>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</si>
  <si>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</si>
  <si>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</si>
  <si>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</si>
  <si>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</si>
  <si>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</si>
  <si>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</si>
  <si>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</si>
  <si>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</si>
  <si>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</si>
  <si>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61011101,61011102;61011102,61011103;61011103,61011104;61011104,61011105;61011105,61011106</t>
  </si>
  <si>
    <t>61011301,61011302;61011302,61011303;61011303,61011304;61011304,61011305;61011305,61011306</t>
  </si>
  <si>
    <t>61012101,61012102;61012102,61012103;61012103,61012104;61012104,61012105;61012105,61012106</t>
  </si>
  <si>
    <t>61012301,61012302;61012302,61012303;61012303,61012304;61012304,61012305;61012305,61012306</t>
  </si>
  <si>
    <t>61021101,61021102;61021102,61021103;61021103,61021104;61021104,61021105;61021105,61021106</t>
  </si>
  <si>
    <t>61021201,61021202;61021202,61021203;61021203,61021204;61021204,61021205;61021205,61021206</t>
  </si>
  <si>
    <t>61021301,61021302;61021302,61021303;61021303,61021304;61021304,61021305;61021305,61021306</t>
  </si>
  <si>
    <t>61021401,61021402;61021402,61021403;61021403,61021404;61021404,61021405;61021405,61021406</t>
  </si>
  <si>
    <t>61022101,61022102;61022102,61022103;61022103,61022104;61022104,61022105;61022105,61022106</t>
  </si>
  <si>
    <t>61022201,61022202;61022202,61022203;61022203,61022204;61022204,61022205;61022205,61022206</t>
  </si>
  <si>
    <t>61022301,61022302;61022302,61022303;61022303,61022304;61022304,61022305;61022305,61022306</t>
  </si>
  <si>
    <t>61022401,61022402;61022402,61022403;61022403,61022404;61022404,61022405;61022405,61022406</t>
  </si>
  <si>
    <t>61023101,61023102;61023102,61023103;61023103,61023104;61023104,61023105;61023105,61023106</t>
  </si>
  <si>
    <t>61023201,61023202;61023202,61023203;61023203,61023204;61023204,61023205;61023205,61023206</t>
  </si>
  <si>
    <t>61023301,61023302;61023302,61023303;61023303,61023304;61023304,61023305;61023305,61023306</t>
  </si>
  <si>
    <t>61023401,61023402;61023402,61023403;61023403,61023404;61023404,61023405;61023405,61023406</t>
  </si>
  <si>
    <t>技能:裂地击 提升1级</t>
  </si>
  <si>
    <t>技能:回旋击 提升1级</t>
  </si>
  <si>
    <t>技能:跳跃击 提升1级</t>
  </si>
  <si>
    <t>技能:裂波击 提升1级</t>
  </si>
  <si>
    <t>技能:旋风击 提升1级</t>
  </si>
  <si>
    <t>技能:冲锋击 提升1级</t>
  </si>
  <si>
    <t>技能:元素烈焰 提升1级</t>
  </si>
  <si>
    <t>技能:元素法球 提升1级</t>
  </si>
  <si>
    <t>技能:元素爆冰 提升1级</t>
  </si>
  <si>
    <t>技能:元素引力波 提升1级</t>
  </si>
  <si>
    <t>技能:光能击 提升1级</t>
  </si>
  <si>
    <t>技能:光剑攻击 提升1级</t>
  </si>
  <si>
    <t>技能:光之能量 提升1级</t>
  </si>
  <si>
    <t>技能:光之击 提升1级</t>
  </si>
  <si>
    <t>技能:能量吸附 提升1级</t>
  </si>
  <si>
    <t>技能:爆发状态 提升1级</t>
  </si>
  <si>
    <t>技能:能量之球 提升1级</t>
  </si>
  <si>
    <t>技能:能量之地 提升1级</t>
  </si>
  <si>
    <t>62011101,62011102;62011102,62011103;62011103,62011104;62011104,62011105;62011105,62011106</t>
  </si>
  <si>
    <t>62011301,62011302;62011302,62011303;62011303,62011304;62011304,62011305;62011305,62011306</t>
  </si>
  <si>
    <t>62012101,62012102;62012102,62012103;62012103,62012104;62012104,62012105;62012105,62012106</t>
  </si>
  <si>
    <t>62012301,62012302;62012302,62012303;62012303,62012304;62012304,62012305;62012305,62012306</t>
  </si>
  <si>
    <t>62021101,62021102;62021102,62021103;62021103,62021104;62021104,62021105;62021105,62021106</t>
  </si>
  <si>
    <t>62021201,62021202;62021202,62021203;62021203,62021204;62021204,62021205;62021205,62021206</t>
  </si>
  <si>
    <t>62021301,62021302;62021302,62021303;62021303,62021304;62021304,62021305;62021305,62021306</t>
  </si>
  <si>
    <t>62021401,62021402;62021402,62021403;62021403,62021404;62021404,62021405;62021405,62021406</t>
  </si>
  <si>
    <t>62022101,62022102;62022102,62022103;62022103,62022104;62022104,62022105;62022105,62022106</t>
  </si>
  <si>
    <t>62022201,62022202;62022202,62022203;62022203,62022204;62022204,62022205;62022205,62022206</t>
  </si>
  <si>
    <t>62022301,62022302;62022302,62022303;62022303,62022304;62022304,62022305;62022305,62022306</t>
  </si>
  <si>
    <t>62022401,62022402;62022402,62022403;62022403,62022404;62022404,62022405;62022405,62022406</t>
  </si>
  <si>
    <t>62023101,62023102;62023102,62023103;62023103,62023104;62023104,62023105;62023105,62023106</t>
  </si>
  <si>
    <t>62023201,62023202;62023202,62023203;62023203,62023204;62023204,62023205;62023205,62023206</t>
  </si>
  <si>
    <t>62023301,62023302;62023302,62023303;62023303,62023304;62023304,62023305;62023305,62023306</t>
  </si>
  <si>
    <t>62023401,62023402;62023402,62023403;62023403,62023404;62023404,62023405;62023405,62023406</t>
  </si>
  <si>
    <t>技能:魔法闪击 提升1级</t>
  </si>
  <si>
    <t>技能:龙卷雨击 提升1级</t>
  </si>
  <si>
    <t>技能:禁锢之术 提升1级</t>
  </si>
  <si>
    <t>技能:光能灼烧 提升1级</t>
  </si>
  <si>
    <t>技能:守护之击 提升1级</t>
  </si>
  <si>
    <t>技能:冰锥之击 提升1级</t>
  </si>
  <si>
    <t>技能:元素护盾 提升1级</t>
  </si>
  <si>
    <t>技能:冲击波 提升1级</t>
  </si>
  <si>
    <t>技能:熔岩大地 提升1级</t>
  </si>
  <si>
    <t>技能:大魔导之影 提升1级</t>
  </si>
  <si>
    <t>技能:精灵之击 提升1级</t>
  </si>
  <si>
    <t>技能:爆焰燃烧 提升1级</t>
  </si>
  <si>
    <t>技能:灼烧轰击 提升1级</t>
  </si>
  <si>
    <t>技能:精灵轰击 提升1级</t>
  </si>
  <si>
    <t>技能:魔法护盾 提升1级</t>
  </si>
  <si>
    <t>技能:治愈之境 提升1级</t>
  </si>
  <si>
    <t>技能:心灵之击 提升1级</t>
  </si>
  <si>
    <t>技能:心灵治愈 提升1级</t>
  </si>
  <si>
    <t>100402,0.05</t>
    <phoneticPr fontId="39" type="noConversion"/>
  </si>
  <si>
    <t>200103,0.05</t>
    <phoneticPr fontId="39" type="noConversion"/>
  </si>
  <si>
    <t>200203,0.05</t>
    <phoneticPr fontId="39" type="noConversion"/>
  </si>
  <si>
    <t>200303,0.05</t>
    <phoneticPr fontId="39" type="noConversion"/>
  </si>
  <si>
    <t>100602,0.05</t>
    <phoneticPr fontId="39" type="noConversion"/>
  </si>
  <si>
    <t>100802,0.05</t>
    <phoneticPr fontId="39" type="noConversion"/>
  </si>
  <si>
    <t>100202,0.05</t>
    <phoneticPr fontId="39" type="noConversion"/>
  </si>
  <si>
    <t>200403,0.05</t>
    <phoneticPr fontId="39" type="noConversion"/>
  </si>
  <si>
    <t>202103,0.05</t>
    <phoneticPr fontId="39" type="noConversion"/>
  </si>
  <si>
    <t>205103,0.05</t>
    <phoneticPr fontId="39" type="noConversion"/>
  </si>
  <si>
    <t>205203,0.05</t>
    <phoneticPr fontId="39" type="noConversion"/>
  </si>
  <si>
    <t>205403,0.05</t>
    <phoneticPr fontId="39" type="noConversion"/>
  </si>
  <si>
    <t>205303,0.05</t>
    <phoneticPr fontId="39" type="noConversion"/>
  </si>
  <si>
    <t>202203,0.05</t>
    <phoneticPr fontId="39" type="noConversion"/>
  </si>
  <si>
    <t>202303,0.05</t>
    <phoneticPr fontId="39" type="noConversion"/>
  </si>
  <si>
    <t>206203,0.05</t>
    <phoneticPr fontId="39" type="noConversion"/>
  </si>
  <si>
    <t>浴血奋战</t>
  </si>
  <si>
    <t>204103,0.05</t>
    <phoneticPr fontId="39" type="noConversion"/>
  </si>
  <si>
    <t>205003,0.05</t>
    <phoneticPr fontId="39" type="noConversion"/>
  </si>
  <si>
    <t>有5%概率躲避敌人的法术攻击</t>
  </si>
  <si>
    <t>有5%概率躲避敌人的物理攻击</t>
  </si>
  <si>
    <t>攻击有概率提升自身30%的攻击</t>
    <phoneticPr fontId="39" type="noConversion"/>
  </si>
  <si>
    <t>受到伤害有概率使攻击者移动速度降低30%,持续5秒</t>
  </si>
  <si>
    <t>每3秒,自身受到的伤害减少5%,可以累计10层，移动后清空所有伤害降低。</t>
  </si>
  <si>
    <t>206403,0.3</t>
    <phoneticPr fontId="39" type="noConversion"/>
  </si>
  <si>
    <t>每次闪避目标攻击有20%概率恢复自身最大生命的5%</t>
  </si>
  <si>
    <t>0</t>
    <phoneticPr fontId="39" type="noConversion"/>
  </si>
  <si>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</si>
  <si>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</si>
  <si>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</si>
  <si>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</si>
  <si>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</si>
  <si>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</si>
  <si>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</si>
  <si>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</si>
  <si>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</si>
  <si>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</si>
  <si>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206503,0.1</t>
    <phoneticPr fontId="39" type="noConversion"/>
  </si>
  <si>
    <t>100902,500</t>
    <phoneticPr fontId="39" type="noConversion"/>
  </si>
  <si>
    <t>所有技能的冷却时间缩减5%</t>
  </si>
  <si>
    <t>203603,0.05</t>
    <phoneticPr fontId="39" type="noConversion"/>
  </si>
  <si>
    <t>200503,0.1</t>
    <phoneticPr fontId="39" type="noConversion"/>
  </si>
  <si>
    <t>200603,0.1</t>
    <phoneticPr fontId="39" type="noConversion"/>
  </si>
  <si>
    <t>200703,0.1</t>
    <phoneticPr fontId="39" type="noConversion"/>
  </si>
  <si>
    <t>200803,0.1</t>
    <phoneticPr fontId="39" type="noConversion"/>
  </si>
  <si>
    <t>传承攻击</t>
  </si>
  <si>
    <t>传承物防</t>
  </si>
  <si>
    <t>传承魔防</t>
  </si>
  <si>
    <t>传承血量</t>
  </si>
  <si>
    <t>传承暴击</t>
  </si>
  <si>
    <t>传承命中</t>
  </si>
  <si>
    <t>传承抗暴</t>
  </si>
  <si>
    <t>传承闪避</t>
  </si>
  <si>
    <t>传承技能</t>
  </si>
  <si>
    <t>传承重击</t>
  </si>
  <si>
    <t>传承武器</t>
  </si>
  <si>
    <t>忽视防御</t>
  </si>
  <si>
    <t>忽视魔防</t>
  </si>
  <si>
    <t>攻速</t>
  </si>
  <si>
    <t>暴击之力</t>
  </si>
  <si>
    <t>蓄势</t>
  </si>
  <si>
    <t>熟能生巧</t>
  </si>
  <si>
    <t>暴击转换</t>
  </si>
  <si>
    <t>攻击15%概率提升自身10%攻击,持续6秒</t>
  </si>
  <si>
    <t>攻击时忽略目标5%防御</t>
  </si>
  <si>
    <t>攻击时忽略目标5%魔防</t>
  </si>
  <si>
    <t>攻击有一定概率提升自身的20%攻击速度,持续6秒</t>
  </si>
  <si>
    <t>使你的暴击造成的伤害提高20%</t>
  </si>
  <si>
    <t>生命每降低10%,造成的伤害提升3%</t>
  </si>
  <si>
    <t>每次使用技能有5%概率触发聚精会神,下次攻击必定暴击,聚精会神状态持续30秒</t>
  </si>
  <si>
    <t>使用技能时有10%概率连续触发</t>
  </si>
  <si>
    <t>攻击速度提升5%</t>
  </si>
  <si>
    <t>每次暴击有30%概率提升自身10%攻击,持续6秒</t>
  </si>
  <si>
    <t>攻击提升5%</t>
  </si>
  <si>
    <t>物防提升5%</t>
  </si>
  <si>
    <t>魔防提升5%</t>
  </si>
  <si>
    <t>血量提升5%</t>
  </si>
  <si>
    <t>暴击提升5%</t>
  </si>
  <si>
    <t>命中提升5%</t>
  </si>
  <si>
    <t>抗暴提升5%</t>
  </si>
  <si>
    <t>闪避提升5%</t>
  </si>
  <si>
    <t>技能伤害提升5%</t>
  </si>
  <si>
    <t>重击率提升5%</t>
  </si>
  <si>
    <t>使用刀类武器提升5%</t>
  </si>
  <si>
    <t>使用剑类武器提升5%</t>
  </si>
  <si>
    <t>使用书类武器提升5%</t>
  </si>
  <si>
    <t>使用杖类武器提升5%</t>
  </si>
  <si>
    <t>法术躲避</t>
  </si>
  <si>
    <t>物理躲避</t>
  </si>
  <si>
    <t>渐冻</t>
  </si>
  <si>
    <t>生命守护</t>
  </si>
  <si>
    <t>坚固</t>
  </si>
  <si>
    <t>坚韧</t>
  </si>
  <si>
    <t>重生</t>
  </si>
  <si>
    <t>闪避恢复</t>
  </si>
  <si>
    <t>受到攻击后将10%的伤害反击给攻击者</t>
  </si>
  <si>
    <t>受到伤害有概率出发抵抗状态,抵抗造成的异常状态,持续5秒</t>
  </si>
  <si>
    <t>当生命降低至5%时获得3秒的无敌时间，10分钟生效一次。</t>
  </si>
  <si>
    <t>生命降低至30%时,防御力提高30%</t>
  </si>
  <si>
    <t>受到最后一击时有5%概率立即恢复当前全部血量</t>
  </si>
  <si>
    <t>技能升阶</t>
  </si>
  <si>
    <t>增强能力</t>
    <phoneticPr fontId="43" type="noConversion"/>
  </si>
  <si>
    <t>物伤增加</t>
  </si>
  <si>
    <t>物伤减免</t>
  </si>
  <si>
    <t>魔伤增加</t>
  </si>
  <si>
    <t>魔伤减免</t>
  </si>
  <si>
    <t>冷却缩减</t>
  </si>
  <si>
    <t>敏捷</t>
  </si>
  <si>
    <t>你的召唤物属性提升10%</t>
  </si>
  <si>
    <t>物理伤害加成提升5%</t>
  </si>
  <si>
    <t>物理伤害减免提升5%</t>
  </si>
  <si>
    <t>魔法伤害加成提升5%</t>
  </si>
  <si>
    <t>魔法伤害减免提升5%</t>
  </si>
  <si>
    <t>光能灼烧在成伤害提升25%</t>
  </si>
  <si>
    <t>禁锢之术冷却时间缩减2秒</t>
    <phoneticPr fontId="39" type="noConversion"/>
  </si>
  <si>
    <t>立即给自己施加一个护盾持续30秒,护盾可以抵消自身受到的攻击伤害,护盾值为20%自身最大生命,护盾存在时受到所有伤害降低,当护盾值为0时护盾消失</t>
    <phoneticPr fontId="39" type="noConversion"/>
  </si>
  <si>
    <t>立即给自己施加一个护盾持续30秒,护盾可以抵消自身受到的攻击伤害,护盾值为25%自身最大生命,护盾存在时受到所有伤害降低,当护盾值为0时护盾消失</t>
    <phoneticPr fontId="39" type="noConversion"/>
  </si>
  <si>
    <t>立即给自己施加一个护盾持续30秒,护盾可以抵消自身受到的攻击伤害,护盾值为30%自身最大生命,护盾存在时受到所有伤害降低,当护盾值为0时护盾消失</t>
    <phoneticPr fontId="39" type="noConversion"/>
  </si>
  <si>
    <t>立即给自己施加一个护盾持续30秒,护盾可以抵消自身受到的攻击伤害,护盾值为35%自身最大生命,护盾存在时受到所有伤害降低,当护盾值为0时护盾消失</t>
    <phoneticPr fontId="39" type="noConversion"/>
  </si>
  <si>
    <t>立即给自己施加一个护盾持续30秒,护盾可以抵消自身受到的攻击伤害,护盾值为40%自身最大生命,护盾存在时受到所有伤害降低,当护盾值为0时护盾消失</t>
    <phoneticPr fontId="39" type="noConversion"/>
  </si>
  <si>
    <t>92034003,92034011,92034012,92034021</t>
    <phoneticPr fontId="39" type="noConversion"/>
  </si>
  <si>
    <t>对目标区域的己方单位恢复15%+5000点生命值,并增加己方单位25%攻击,持续10秒,并驱散目标范围内的所有负面状态</t>
    <phoneticPr fontId="39" type="noConversion"/>
  </si>
  <si>
    <t>对目标区域的己方单位恢复15%+10000点生命值,并增加己方单位25%攻击,持续10秒,并驱散目标范围内的所有负面状态</t>
    <phoneticPr fontId="39" type="noConversion"/>
  </si>
  <si>
    <t>对目标区域的己方单位恢复15%+15000点生命值,并增加己方单位25%攻击,持续10秒,并驱散目标范围内的所有负面状态</t>
    <phoneticPr fontId="39" type="noConversion"/>
  </si>
  <si>
    <t>对目标区域的己方单位恢复15%+20000点生命值,并增加己方单位25%攻击,持续10秒,并驱散目标范围内的所有负面状态</t>
    <phoneticPr fontId="39" type="noConversion"/>
  </si>
  <si>
    <t>对目标区域的己方单位恢复15%+25000点生命值,并增加己方单位25%攻击,持续10秒,并驱散目标范围内的所有负面状态</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</si>
</sst>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12106692709126"/>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Helvetica Neue"/>
      <family val="3"/>
      <charset val="134"/>
      <scheme val="minor"/>
    </font>
    <font>
      <sz val="9"/>
      <name val="Helvetica Neue"/>
      <family val="3"/>
      <charset val="134"/>
      <scheme val="minor"/>
    </font>
    <font>
      <sz val="10"/>
      <color rgb="FFFF0000"/>
      <name val="微软雅黑"/>
      <family val="2"/>
      <charset val="134"/>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14395580919829"/>
        <bgColor indexed="64"/>
      </patternFill>
    </fill>
    <fill>
      <patternFill patternType="solid">
        <fgColor rgb="FFFFFF00"/>
        <bgColor indexed="64"/>
      </patternFill>
    </fill>
    <fill>
      <patternFill patternType="solid">
        <fgColor theme="0" tint="-0.14911343729972229"/>
        <bgColor indexed="64"/>
      </patternFill>
    </fill>
    <fill>
      <patternFill patternType="solid">
        <fgColor theme="7" tint="-0.249977111117893"/>
        <bgColor indexed="64"/>
      </patternFill>
    </fill>
    <fill>
      <patternFill patternType="solid">
        <fgColor theme="0" tint="-0.14951017792291024"/>
        <bgColor indexed="64"/>
      </patternFill>
    </fill>
    <fill>
      <patternFill patternType="solid">
        <fgColor theme="6" tint="0.59999389629810485"/>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9" tint="0.59999389629810485"/>
        <bgColor indexed="64"/>
      </patternFill>
    </fill>
    <fill>
      <patternFill patternType="solid">
        <fgColor rgb="FFFFC7CE"/>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5"/>
        <bgColor indexed="64"/>
      </patternFill>
    </fill>
    <fill>
      <patternFill patternType="solid">
        <fgColor theme="4" tint="0.59999389629810485"/>
        <bgColor indexed="64"/>
      </patternFill>
    </fill>
    <fill>
      <patternFill patternType="solid">
        <fgColor rgb="FFC6EFCE"/>
        <bgColor indexed="64"/>
      </patternFill>
    </fill>
    <fill>
      <patternFill patternType="solid">
        <fgColor theme="8" tint="0.7993408001953185"/>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4" tint="0.39909054841761527"/>
        <bgColor indexed="64"/>
      </patternFill>
    </fill>
    <fill>
      <patternFill patternType="solid">
        <fgColor theme="4" tint="0.39912106692709126"/>
        <bgColor indexed="64"/>
      </patternFill>
    </fill>
    <fill>
      <patternFill patternType="solid">
        <fgColor theme="5" tint="0.39909054841761527"/>
        <bgColor indexed="64"/>
      </patternFill>
    </fill>
    <fill>
      <patternFill patternType="solid">
        <fgColor theme="5" tint="0.39912106692709126"/>
        <bgColor indexed="64"/>
      </patternFill>
    </fill>
    <fill>
      <patternFill patternType="solid">
        <fgColor theme="6" tint="0.39909054841761527"/>
        <bgColor indexed="64"/>
      </patternFill>
    </fill>
    <fill>
      <patternFill patternType="solid">
        <fgColor theme="6" tint="0.39912106692709126"/>
        <bgColor indexed="64"/>
      </patternFill>
    </fill>
    <fill>
      <patternFill patternType="solid">
        <fgColor theme="7" tint="0.39909054841761527"/>
        <bgColor indexed="64"/>
      </patternFill>
    </fill>
    <fill>
      <patternFill patternType="solid">
        <fgColor theme="7" tint="0.39912106692709126"/>
        <bgColor indexed="64"/>
      </patternFill>
    </fill>
    <fill>
      <patternFill patternType="solid">
        <fgColor theme="8" tint="0.39909054841761527"/>
        <bgColor indexed="64"/>
      </patternFill>
    </fill>
    <fill>
      <patternFill patternType="solid">
        <fgColor theme="8" tint="0.39912106692709126"/>
        <bgColor indexed="64"/>
      </patternFill>
    </fill>
    <fill>
      <patternFill patternType="solid">
        <fgColor theme="9" tint="0.39909054841761527"/>
        <bgColor indexed="64"/>
      </patternFill>
    </fill>
    <fill>
      <patternFill patternType="solid">
        <fgColor theme="9" tint="0.39912106692709126"/>
        <bgColor indexed="64"/>
      </patternFill>
    </fill>
    <fill>
      <patternFill patternType="solid">
        <fgColor theme="0" tint="-0.1496322519608142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5"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5" fillId="0" borderId="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6" fillId="2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0" borderId="0"/>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36" fillId="0" borderId="0" applyNumberFormat="0" applyFill="0" applyBorder="0" applyProtection="0"/>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36" fillId="0" borderId="0" applyNumberFormat="0" applyFill="0" applyBorder="0" applyProtection="0"/>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5" borderId="9" applyNumberFormat="0" applyFont="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36" fillId="0" borderId="0" applyNumberFormat="0" applyFill="0" applyBorder="0" applyProtection="0"/>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5"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25" borderId="9"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25" borderId="9" applyNumberFormat="0" applyFont="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5"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4"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31"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6"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4"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xf numFmtId="0" fontId="22" fillId="25" borderId="9" applyNumberFormat="0" applyFont="0" applyAlignment="0" applyProtection="0">
      <alignment vertical="center"/>
    </xf>
  </cellStyleXfs>
  <cellXfs count="12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5" fillId="5" borderId="6" xfId="0" applyFont="1" applyFill="1" applyBorder="1" applyAlignment="1">
      <alignment horizontal="center" vertical="center"/>
    </xf>
    <xf numFmtId="49" fontId="16"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6" borderId="3" xfId="0" applyNumberFormat="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0" fontId="9" fillId="6" borderId="3" xfId="0" applyNumberFormat="1"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17" fillId="6"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20" fillId="9" borderId="4" xfId="0"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20" fillId="7" borderId="0" xfId="0"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42" fillId="44" borderId="4" xfId="0" applyFont="1" applyFill="1" applyBorder="1" applyAlignment="1">
      <alignment horizontal="center" vertical="center"/>
    </xf>
    <xf numFmtId="0" fontId="9" fillId="4" borderId="3" xfId="0" applyFont="1" applyFill="1" applyBorder="1" applyAlignment="1">
      <alignment horizontal="center" vertical="center"/>
    </xf>
    <xf numFmtId="0" fontId="44" fillId="0" borderId="0" xfId="0" applyFont="1" applyAlignment="1">
      <alignment horizontal="center" vertical="center"/>
    </xf>
    <xf numFmtId="0" fontId="17"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157"/>
  <sheetViews>
    <sheetView showGridLines="0" tabSelected="1" workbookViewId="0">
      <pane xSplit="4" ySplit="5" topLeftCell="AZ822" activePane="bottomRight" state="frozen"/>
      <selection pane="topRight"/>
      <selection pane="bottomLeft"/>
      <selection pane="bottomRight" activeCell="BB836" sqref="BB836"/>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83.25" bestFit="1"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72.1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8" width="18.25" customWidth="1"/>
    <col min="69" max="70" width="21.375" customWidth="1"/>
  </cols>
  <sheetData>
    <row r="1" spans="3:66" ht="14.25">
      <c r="T1" s="24"/>
      <c r="AH1" s="24"/>
      <c r="AI1" s="24"/>
      <c r="BE1" s="24"/>
    </row>
    <row r="2" spans="3:66" ht="13.5" customHeight="1">
      <c r="D2" s="1"/>
      <c r="AI2" s="26" t="s">
        <v>0</v>
      </c>
    </row>
    <row r="3" spans="3:66"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row>
    <row r="4" spans="3:66" ht="20.100000000000001" customHeight="1">
      <c r="C4" s="2" t="s">
        <v>1</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row>
    <row r="5" spans="3:66" ht="20.100000000000001" customHeight="1">
      <c r="C5" s="5" t="s">
        <v>127</v>
      </c>
      <c r="D5" s="5" t="s">
        <v>128</v>
      </c>
      <c r="E5" s="5" t="s">
        <v>127</v>
      </c>
      <c r="F5" s="5" t="s">
        <v>128</v>
      </c>
      <c r="G5" s="5" t="s">
        <v>127</v>
      </c>
      <c r="H5" s="5" t="s">
        <v>127</v>
      </c>
      <c r="I5" s="5" t="s">
        <v>127</v>
      </c>
      <c r="J5" s="5" t="s">
        <v>127</v>
      </c>
      <c r="K5" s="5" t="s">
        <v>127</v>
      </c>
      <c r="L5" s="5" t="s">
        <v>127</v>
      </c>
      <c r="M5" s="5" t="s">
        <v>128</v>
      </c>
      <c r="N5" s="5" t="s">
        <v>127</v>
      </c>
      <c r="O5" s="5" t="s">
        <v>127</v>
      </c>
      <c r="P5" s="5" t="s">
        <v>129</v>
      </c>
      <c r="Q5" s="5" t="s">
        <v>127</v>
      </c>
      <c r="R5" s="5" t="s">
        <v>127</v>
      </c>
      <c r="S5" s="5" t="s">
        <v>127</v>
      </c>
      <c r="T5" s="5" t="s">
        <v>127</v>
      </c>
      <c r="U5" s="5" t="s">
        <v>127</v>
      </c>
      <c r="V5" s="5" t="s">
        <v>127</v>
      </c>
      <c r="W5" s="5" t="s">
        <v>129</v>
      </c>
      <c r="X5" s="5" t="s">
        <v>127</v>
      </c>
      <c r="Y5" s="5" t="s">
        <v>127</v>
      </c>
      <c r="Z5" s="5" t="s">
        <v>127</v>
      </c>
      <c r="AA5" s="5" t="s">
        <v>127</v>
      </c>
      <c r="AB5" s="5" t="s">
        <v>127</v>
      </c>
      <c r="AC5" s="5" t="s">
        <v>127</v>
      </c>
      <c r="AD5" s="5" t="s">
        <v>129</v>
      </c>
      <c r="AE5" s="5" t="s">
        <v>127</v>
      </c>
      <c r="AF5" s="5" t="s">
        <v>130</v>
      </c>
      <c r="AG5" s="5" t="s">
        <v>127</v>
      </c>
      <c r="AH5" s="5" t="s">
        <v>127</v>
      </c>
      <c r="AI5" s="5" t="s">
        <v>127</v>
      </c>
      <c r="AJ5" s="5" t="s">
        <v>129</v>
      </c>
      <c r="AK5" s="5" t="s">
        <v>127</v>
      </c>
      <c r="AL5" s="5" t="s">
        <v>129</v>
      </c>
      <c r="AM5" s="5" t="s">
        <v>129</v>
      </c>
      <c r="AN5" s="5" t="s">
        <v>129</v>
      </c>
      <c r="AO5" s="5" t="s">
        <v>127</v>
      </c>
      <c r="AP5" s="5" t="s">
        <v>129</v>
      </c>
      <c r="AQ5" s="5" t="s">
        <v>129</v>
      </c>
      <c r="AR5" s="5" t="s">
        <v>131</v>
      </c>
      <c r="AS5" s="5" t="s">
        <v>131</v>
      </c>
      <c r="AT5" s="5" t="s">
        <v>128</v>
      </c>
      <c r="AU5" s="5" t="s">
        <v>128</v>
      </c>
      <c r="AV5" s="5" t="s">
        <v>127</v>
      </c>
      <c r="AW5" s="5" t="s">
        <v>131</v>
      </c>
      <c r="AX5" s="5" t="s">
        <v>128</v>
      </c>
      <c r="AY5" s="5" t="s">
        <v>128</v>
      </c>
      <c r="AZ5" s="5" t="s">
        <v>128</v>
      </c>
      <c r="BA5" s="5" t="s">
        <v>127</v>
      </c>
      <c r="BB5" s="5" t="s">
        <v>128</v>
      </c>
      <c r="BC5" s="5" t="s">
        <v>129</v>
      </c>
      <c r="BD5" s="5" t="s">
        <v>127</v>
      </c>
      <c r="BE5" s="5" t="s">
        <v>129</v>
      </c>
      <c r="BF5" s="5" t="s">
        <v>127</v>
      </c>
      <c r="BG5" s="5" t="s">
        <v>129</v>
      </c>
      <c r="BH5" s="5" t="s">
        <v>127</v>
      </c>
      <c r="BI5" s="5" t="s">
        <v>131</v>
      </c>
      <c r="BJ5" s="5" t="s">
        <v>127</v>
      </c>
      <c r="BK5" s="5" t="s">
        <v>127</v>
      </c>
      <c r="BL5" s="5" t="s">
        <v>127</v>
      </c>
      <c r="BM5" s="5" t="s">
        <v>129</v>
      </c>
      <c r="BN5" s="5" t="s">
        <v>127</v>
      </c>
    </row>
    <row r="6" spans="3:66" ht="20.100000000000001" customHeight="1">
      <c r="C6" s="6">
        <v>40000101</v>
      </c>
      <c r="D6" s="7" t="s">
        <v>132</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133</v>
      </c>
      <c r="BC6" s="6">
        <v>0</v>
      </c>
      <c r="BD6" s="6">
        <v>0</v>
      </c>
      <c r="BE6" s="6">
        <v>0</v>
      </c>
      <c r="BF6" s="6">
        <v>0</v>
      </c>
      <c r="BG6" s="6">
        <v>0</v>
      </c>
      <c r="BH6" s="6">
        <v>0</v>
      </c>
      <c r="BI6" s="6">
        <v>0</v>
      </c>
      <c r="BJ6" s="6">
        <v>0</v>
      </c>
      <c r="BK6" s="6">
        <v>0</v>
      </c>
      <c r="BL6" s="6">
        <v>0</v>
      </c>
      <c r="BM6" s="6">
        <v>0</v>
      </c>
      <c r="BN6" s="6">
        <v>0</v>
      </c>
    </row>
    <row r="7" spans="3:66" ht="20.100000000000001" customHeight="1">
      <c r="C7" s="6">
        <v>40000102</v>
      </c>
      <c r="D7" s="7" t="s">
        <v>134</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135</v>
      </c>
      <c r="BC7" s="6">
        <v>0</v>
      </c>
      <c r="BD7" s="6">
        <v>0</v>
      </c>
      <c r="BE7" s="6">
        <v>0</v>
      </c>
      <c r="BF7" s="6">
        <v>0</v>
      </c>
      <c r="BG7" s="6">
        <v>0</v>
      </c>
      <c r="BH7" s="6">
        <v>0</v>
      </c>
      <c r="BI7" s="6">
        <v>0</v>
      </c>
      <c r="BJ7" s="6">
        <v>0</v>
      </c>
      <c r="BK7" s="6">
        <v>0</v>
      </c>
      <c r="BL7" s="6">
        <v>0</v>
      </c>
      <c r="BM7" s="6">
        <v>0</v>
      </c>
      <c r="BN7" s="6">
        <v>0</v>
      </c>
    </row>
    <row r="8" spans="3:66" ht="20.100000000000001" customHeight="1">
      <c r="C8" s="6">
        <v>40000103</v>
      </c>
      <c r="D8" s="7" t="s">
        <v>136</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137</v>
      </c>
      <c r="BC8" s="6">
        <v>0</v>
      </c>
      <c r="BD8" s="6">
        <v>0</v>
      </c>
      <c r="BE8" s="6">
        <v>0</v>
      </c>
      <c r="BF8" s="6">
        <v>0</v>
      </c>
      <c r="BG8" s="6">
        <v>0</v>
      </c>
      <c r="BH8" s="6">
        <v>0</v>
      </c>
      <c r="BI8" s="6">
        <v>0</v>
      </c>
      <c r="BJ8" s="6">
        <v>0</v>
      </c>
      <c r="BK8" s="6">
        <v>0</v>
      </c>
      <c r="BL8" s="6">
        <v>0</v>
      </c>
      <c r="BM8" s="6">
        <v>0</v>
      </c>
      <c r="BN8" s="6">
        <v>0</v>
      </c>
    </row>
    <row r="9" spans="3:66" ht="20.100000000000001" customHeight="1">
      <c r="C9" s="6">
        <v>40000201</v>
      </c>
      <c r="D9" s="7" t="s">
        <v>138</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139</v>
      </c>
      <c r="BC9" s="6">
        <v>0</v>
      </c>
      <c r="BD9" s="6">
        <v>0</v>
      </c>
      <c r="BE9" s="6">
        <v>0</v>
      </c>
      <c r="BF9" s="6">
        <v>0</v>
      </c>
      <c r="BG9" s="6">
        <v>0</v>
      </c>
      <c r="BH9" s="6">
        <v>0</v>
      </c>
      <c r="BI9" s="6">
        <v>0</v>
      </c>
      <c r="BJ9" s="6">
        <v>0</v>
      </c>
      <c r="BK9" s="6">
        <v>0</v>
      </c>
      <c r="BL9" s="6">
        <v>0</v>
      </c>
      <c r="BM9" s="6">
        <v>0</v>
      </c>
      <c r="BN9" s="6">
        <v>0</v>
      </c>
    </row>
    <row r="10" spans="3:66" ht="20.100000000000001" customHeight="1">
      <c r="C10" s="6">
        <v>40000202</v>
      </c>
      <c r="D10" s="7" t="s">
        <v>140</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141</v>
      </c>
      <c r="BC10" s="6">
        <v>0</v>
      </c>
      <c r="BD10" s="6">
        <v>0</v>
      </c>
      <c r="BE10" s="6">
        <v>0</v>
      </c>
      <c r="BF10" s="6">
        <v>0</v>
      </c>
      <c r="BG10" s="6">
        <v>0</v>
      </c>
      <c r="BH10" s="6">
        <v>0</v>
      </c>
      <c r="BI10" s="6">
        <v>0</v>
      </c>
      <c r="BJ10" s="6">
        <v>0</v>
      </c>
      <c r="BK10" s="6">
        <v>0</v>
      </c>
      <c r="BL10" s="6">
        <v>0</v>
      </c>
      <c r="BM10" s="6">
        <v>0</v>
      </c>
      <c r="BN10" s="6">
        <v>0</v>
      </c>
    </row>
    <row r="11" spans="3:66" ht="20.100000000000001" customHeight="1">
      <c r="C11" s="6">
        <v>40000203</v>
      </c>
      <c r="D11" s="7" t="s">
        <v>142</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143</v>
      </c>
      <c r="BC11" s="6">
        <v>0</v>
      </c>
      <c r="BD11" s="6">
        <v>0</v>
      </c>
      <c r="BE11" s="6">
        <v>0</v>
      </c>
      <c r="BF11" s="6">
        <v>0</v>
      </c>
      <c r="BG11" s="6">
        <v>0</v>
      </c>
      <c r="BH11" s="6">
        <v>0</v>
      </c>
      <c r="BI11" s="6">
        <v>0</v>
      </c>
      <c r="BJ11" s="6">
        <v>0</v>
      </c>
      <c r="BK11" s="6">
        <v>0</v>
      </c>
      <c r="BL11" s="6">
        <v>0</v>
      </c>
      <c r="BM11" s="6">
        <v>0</v>
      </c>
      <c r="BN11" s="6">
        <v>0</v>
      </c>
    </row>
    <row r="12" spans="3:66" ht="20.100000000000001" customHeight="1">
      <c r="C12" s="6">
        <v>40001101</v>
      </c>
      <c r="D12" s="7" t="s">
        <v>144</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145</v>
      </c>
      <c r="BC12" s="6">
        <v>0</v>
      </c>
      <c r="BD12" s="6">
        <v>0</v>
      </c>
      <c r="BE12" s="6">
        <v>0</v>
      </c>
      <c r="BF12" s="6">
        <v>0</v>
      </c>
      <c r="BG12" s="6">
        <v>0</v>
      </c>
      <c r="BH12" s="6">
        <v>0</v>
      </c>
      <c r="BI12" s="6">
        <v>0</v>
      </c>
      <c r="BJ12" s="6">
        <v>0</v>
      </c>
      <c r="BK12" s="6">
        <v>0</v>
      </c>
      <c r="BL12" s="6">
        <v>0</v>
      </c>
      <c r="BM12" s="6">
        <v>0</v>
      </c>
      <c r="BN12" s="6">
        <v>0</v>
      </c>
    </row>
    <row r="13" spans="3:66" ht="20.100000000000001" customHeight="1">
      <c r="C13" s="6">
        <v>40001102</v>
      </c>
      <c r="D13" s="7" t="s">
        <v>146</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147</v>
      </c>
      <c r="BC13" s="6">
        <v>0</v>
      </c>
      <c r="BD13" s="6">
        <v>0</v>
      </c>
      <c r="BE13" s="6">
        <v>0</v>
      </c>
      <c r="BF13" s="6">
        <v>0</v>
      </c>
      <c r="BG13" s="6">
        <v>0</v>
      </c>
      <c r="BH13" s="6">
        <v>0</v>
      </c>
      <c r="BI13" s="6">
        <v>0</v>
      </c>
      <c r="BJ13" s="6">
        <v>0</v>
      </c>
      <c r="BK13" s="6">
        <v>0</v>
      </c>
      <c r="BL13" s="6">
        <v>0</v>
      </c>
      <c r="BM13" s="6">
        <v>0</v>
      </c>
      <c r="BN13" s="6">
        <v>0</v>
      </c>
    </row>
    <row r="14" spans="3:66" ht="20.100000000000001" customHeight="1">
      <c r="C14" s="6">
        <v>40001103</v>
      </c>
      <c r="D14" s="7" t="s">
        <v>148</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149</v>
      </c>
      <c r="BC14" s="6">
        <v>0</v>
      </c>
      <c r="BD14" s="6">
        <v>0</v>
      </c>
      <c r="BE14" s="6">
        <v>0</v>
      </c>
      <c r="BF14" s="6">
        <v>0</v>
      </c>
      <c r="BG14" s="6">
        <v>0</v>
      </c>
      <c r="BH14" s="6">
        <v>0</v>
      </c>
      <c r="BI14" s="6">
        <v>0</v>
      </c>
      <c r="BJ14" s="6">
        <v>0</v>
      </c>
      <c r="BK14" s="6">
        <v>0</v>
      </c>
      <c r="BL14" s="6">
        <v>0</v>
      </c>
      <c r="BM14" s="6">
        <v>0</v>
      </c>
      <c r="BN14" s="6">
        <v>0</v>
      </c>
    </row>
    <row r="15" spans="3:66" ht="20.100000000000001" customHeight="1">
      <c r="C15" s="8">
        <v>60000001</v>
      </c>
      <c r="D15" s="9" t="s">
        <v>150</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151</v>
      </c>
      <c r="AT15" s="9" t="s">
        <v>152</v>
      </c>
      <c r="AU15" s="10">
        <v>0</v>
      </c>
      <c r="AV15" s="10">
        <v>0</v>
      </c>
      <c r="AW15" s="10">
        <v>20000001</v>
      </c>
      <c r="AX15" s="1" t="s">
        <v>153</v>
      </c>
      <c r="AY15" s="1">
        <v>0</v>
      </c>
      <c r="AZ15" s="34">
        <v>0</v>
      </c>
      <c r="BA15" s="35">
        <v>0</v>
      </c>
      <c r="BB15" s="36" t="s">
        <v>154</v>
      </c>
      <c r="BC15" s="9">
        <v>0</v>
      </c>
      <c r="BD15" s="9">
        <v>0</v>
      </c>
      <c r="BE15" s="11">
        <v>0</v>
      </c>
      <c r="BF15" s="9">
        <v>0</v>
      </c>
      <c r="BG15" s="9">
        <v>0</v>
      </c>
      <c r="BH15" s="29">
        <v>0</v>
      </c>
      <c r="BI15" s="9">
        <v>0</v>
      </c>
      <c r="BJ15" s="6">
        <v>1</v>
      </c>
      <c r="BK15" s="6">
        <v>0</v>
      </c>
      <c r="BL15" s="6">
        <v>0</v>
      </c>
      <c r="BM15" s="6">
        <v>0</v>
      </c>
      <c r="BN15" s="6">
        <v>0</v>
      </c>
    </row>
    <row r="16" spans="3:66" ht="20.100000000000001" customHeight="1">
      <c r="C16" s="8">
        <v>60000002</v>
      </c>
      <c r="D16" s="9" t="s">
        <v>155</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151</v>
      </c>
      <c r="AT16" s="9" t="s">
        <v>152</v>
      </c>
      <c r="AU16" s="10">
        <v>0</v>
      </c>
      <c r="AV16" s="10">
        <v>0</v>
      </c>
      <c r="AW16" s="10">
        <v>20000001</v>
      </c>
      <c r="AX16" s="1" t="s">
        <v>153</v>
      </c>
      <c r="AY16" s="1">
        <v>0</v>
      </c>
      <c r="AZ16" s="34">
        <v>0</v>
      </c>
      <c r="BA16" s="35">
        <v>0</v>
      </c>
      <c r="BB16" s="36" t="s">
        <v>154</v>
      </c>
      <c r="BC16" s="9">
        <v>0</v>
      </c>
      <c r="BD16" s="9">
        <v>0</v>
      </c>
      <c r="BE16" s="11">
        <v>0</v>
      </c>
      <c r="BF16" s="9">
        <v>0</v>
      </c>
      <c r="BG16" s="9">
        <v>0</v>
      </c>
      <c r="BH16" s="29">
        <v>0</v>
      </c>
      <c r="BI16" s="9">
        <v>0</v>
      </c>
      <c r="BJ16" s="6">
        <v>1</v>
      </c>
      <c r="BK16" s="6">
        <v>0</v>
      </c>
      <c r="BL16" s="6">
        <v>0</v>
      </c>
      <c r="BM16" s="6">
        <v>0</v>
      </c>
      <c r="BN16" s="6">
        <v>0</v>
      </c>
    </row>
    <row r="17" spans="3:66" ht="20.100000000000001" customHeight="1">
      <c r="C17" s="8">
        <v>60000003</v>
      </c>
      <c r="D17" s="9" t="s">
        <v>156</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151</v>
      </c>
      <c r="AT17" s="9" t="s">
        <v>152</v>
      </c>
      <c r="AU17" s="10">
        <v>0</v>
      </c>
      <c r="AV17" s="10">
        <v>0</v>
      </c>
      <c r="AW17" s="10">
        <v>20000001</v>
      </c>
      <c r="AX17" s="1" t="s">
        <v>153</v>
      </c>
      <c r="AY17" s="1">
        <v>0</v>
      </c>
      <c r="AZ17" s="34">
        <v>0</v>
      </c>
      <c r="BA17" s="35">
        <v>0</v>
      </c>
      <c r="BB17" s="36" t="s">
        <v>154</v>
      </c>
      <c r="BC17" s="9">
        <v>0</v>
      </c>
      <c r="BD17" s="9">
        <v>0</v>
      </c>
      <c r="BE17" s="11">
        <v>0</v>
      </c>
      <c r="BF17" s="9">
        <v>0</v>
      </c>
      <c r="BG17" s="9">
        <v>0</v>
      </c>
      <c r="BH17" s="29">
        <v>0</v>
      </c>
      <c r="BI17" s="9">
        <v>0</v>
      </c>
      <c r="BJ17" s="6">
        <v>1</v>
      </c>
      <c r="BK17" s="6">
        <v>0</v>
      </c>
      <c r="BL17" s="6">
        <v>0</v>
      </c>
      <c r="BM17" s="6">
        <v>0</v>
      </c>
      <c r="BN17" s="6">
        <v>0</v>
      </c>
    </row>
    <row r="18" spans="3:66" ht="20.100000000000001" customHeight="1">
      <c r="C18" s="8">
        <v>60000004</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151</v>
      </c>
      <c r="AT18" s="9" t="s">
        <v>152</v>
      </c>
      <c r="AU18" s="10">
        <v>0</v>
      </c>
      <c r="AV18" s="10">
        <v>0</v>
      </c>
      <c r="AW18" s="10">
        <v>20000001</v>
      </c>
      <c r="AX18" s="1" t="s">
        <v>153</v>
      </c>
      <c r="AY18" s="1">
        <v>0</v>
      </c>
      <c r="AZ18" s="34">
        <v>0</v>
      </c>
      <c r="BA18" s="35">
        <v>0</v>
      </c>
      <c r="BB18" s="36" t="s">
        <v>154</v>
      </c>
      <c r="BC18" s="9">
        <v>0</v>
      </c>
      <c r="BD18" s="9">
        <v>0</v>
      </c>
      <c r="BE18" s="11">
        <v>0</v>
      </c>
      <c r="BF18" s="9">
        <v>0</v>
      </c>
      <c r="BG18" s="9">
        <v>0</v>
      </c>
      <c r="BH18" s="29">
        <v>0</v>
      </c>
      <c r="BI18" s="9">
        <v>0</v>
      </c>
      <c r="BJ18" s="6">
        <v>1</v>
      </c>
      <c r="BK18" s="6">
        <v>0</v>
      </c>
      <c r="BL18" s="6">
        <v>0</v>
      </c>
      <c r="BM18" s="6">
        <v>0</v>
      </c>
      <c r="BN18" s="6">
        <v>0</v>
      </c>
    </row>
    <row r="19" spans="3:66" ht="20.100000000000001" customHeight="1">
      <c r="C19" s="8">
        <v>60000005</v>
      </c>
      <c r="D19" s="9" t="s">
        <v>158</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151</v>
      </c>
      <c r="AT19" s="9" t="s">
        <v>152</v>
      </c>
      <c r="AU19" s="10">
        <v>0</v>
      </c>
      <c r="AV19" s="10">
        <v>0</v>
      </c>
      <c r="AW19" s="10">
        <v>20000001</v>
      </c>
      <c r="AX19" s="1" t="s">
        <v>153</v>
      </c>
      <c r="AY19" s="1">
        <v>0</v>
      </c>
      <c r="AZ19" s="34">
        <v>0</v>
      </c>
      <c r="BA19" s="35">
        <v>0</v>
      </c>
      <c r="BB19" s="36" t="s">
        <v>154</v>
      </c>
      <c r="BC19" s="9">
        <v>0</v>
      </c>
      <c r="BD19" s="9">
        <v>0</v>
      </c>
      <c r="BE19" s="11">
        <v>0</v>
      </c>
      <c r="BF19" s="9">
        <v>0</v>
      </c>
      <c r="BG19" s="9">
        <v>0</v>
      </c>
      <c r="BH19" s="29">
        <v>0</v>
      </c>
      <c r="BI19" s="9">
        <v>0</v>
      </c>
      <c r="BJ19" s="6">
        <v>1</v>
      </c>
      <c r="BK19" s="6">
        <v>0</v>
      </c>
      <c r="BL19" s="6">
        <v>0</v>
      </c>
      <c r="BM19" s="6">
        <v>0</v>
      </c>
      <c r="BN19" s="6">
        <v>0</v>
      </c>
    </row>
    <row r="20" spans="3:66" ht="20.100000000000001" customHeight="1">
      <c r="C20" s="11">
        <v>60000011</v>
      </c>
      <c r="D20" s="12" t="s">
        <v>159</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160</v>
      </c>
      <c r="AG20" s="6">
        <v>2</v>
      </c>
      <c r="AH20" s="6">
        <v>2</v>
      </c>
      <c r="AI20" s="6">
        <v>0</v>
      </c>
      <c r="AJ20" s="6">
        <v>1.5</v>
      </c>
      <c r="AK20" s="11">
        <v>0</v>
      </c>
      <c r="AL20" s="11">
        <v>0</v>
      </c>
      <c r="AM20" s="11">
        <v>0</v>
      </c>
      <c r="AN20" s="11">
        <v>0.5</v>
      </c>
      <c r="AO20" s="11">
        <v>200</v>
      </c>
      <c r="AP20" s="11">
        <v>0.1</v>
      </c>
      <c r="AQ20" s="11">
        <v>50</v>
      </c>
      <c r="AR20" s="6">
        <v>0</v>
      </c>
      <c r="AS20" s="11" t="s">
        <v>151</v>
      </c>
      <c r="AT20" s="12" t="s">
        <v>161</v>
      </c>
      <c r="AU20" s="11" t="s">
        <v>162</v>
      </c>
      <c r="AV20" s="18">
        <v>0</v>
      </c>
      <c r="AW20" s="18">
        <v>60000003</v>
      </c>
      <c r="AX20" s="12" t="s">
        <v>163</v>
      </c>
      <c r="AY20" s="11">
        <v>0</v>
      </c>
      <c r="AZ20" s="13">
        <v>0</v>
      </c>
      <c r="BA20" s="13">
        <v>0</v>
      </c>
      <c r="BB20" s="37" t="s">
        <v>164</v>
      </c>
      <c r="BC20" s="11">
        <v>0</v>
      </c>
      <c r="BD20" s="11">
        <v>0</v>
      </c>
      <c r="BE20" s="11">
        <v>0</v>
      </c>
      <c r="BF20" s="11">
        <v>0</v>
      </c>
      <c r="BG20" s="11">
        <v>0</v>
      </c>
      <c r="BH20" s="11">
        <v>0</v>
      </c>
      <c r="BI20" s="11">
        <v>0</v>
      </c>
      <c r="BJ20" s="6">
        <v>0</v>
      </c>
      <c r="BK20" s="6">
        <v>0</v>
      </c>
      <c r="BL20" s="6">
        <v>0</v>
      </c>
      <c r="BM20" s="6">
        <v>0</v>
      </c>
      <c r="BN20" s="6">
        <v>0</v>
      </c>
    </row>
    <row r="21" spans="3:66" ht="20.100000000000001" customHeight="1">
      <c r="C21" s="8">
        <v>60000031</v>
      </c>
      <c r="D21" s="9" t="s">
        <v>165</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12</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152</v>
      </c>
      <c r="AU21" s="10">
        <v>0</v>
      </c>
      <c r="AV21" s="10">
        <v>0</v>
      </c>
      <c r="AW21" s="10">
        <v>0</v>
      </c>
      <c r="AX21" s="1" t="s">
        <v>153</v>
      </c>
      <c r="AY21" s="1">
        <v>0</v>
      </c>
      <c r="AZ21" s="34">
        <v>0</v>
      </c>
      <c r="BA21" s="35">
        <v>0</v>
      </c>
      <c r="BB21" s="36" t="s">
        <v>154</v>
      </c>
      <c r="BC21" s="9">
        <v>0</v>
      </c>
      <c r="BD21" s="9">
        <v>0</v>
      </c>
      <c r="BE21" s="11">
        <v>0</v>
      </c>
      <c r="BF21" s="9">
        <v>0</v>
      </c>
      <c r="BG21" s="9">
        <v>0</v>
      </c>
      <c r="BH21" s="29">
        <v>0</v>
      </c>
      <c r="BI21" s="9">
        <v>0</v>
      </c>
      <c r="BJ21" s="6">
        <v>1</v>
      </c>
      <c r="BK21" s="6">
        <v>0</v>
      </c>
      <c r="BL21" s="6">
        <v>0</v>
      </c>
      <c r="BM21" s="6">
        <v>0</v>
      </c>
      <c r="BN21" s="6">
        <v>0</v>
      </c>
    </row>
    <row r="22" spans="3:66" ht="20.100000000000001" customHeight="1">
      <c r="C22" s="8">
        <v>60000032</v>
      </c>
      <c r="D22" s="9" t="s">
        <v>166</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12</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152</v>
      </c>
      <c r="AU22" s="10">
        <v>0</v>
      </c>
      <c r="AV22" s="10">
        <v>0</v>
      </c>
      <c r="AW22" s="10">
        <v>0</v>
      </c>
      <c r="AX22" s="1" t="s">
        <v>153</v>
      </c>
      <c r="AY22" s="1">
        <v>0</v>
      </c>
      <c r="AZ22" s="34">
        <v>0</v>
      </c>
      <c r="BA22" s="35">
        <v>0</v>
      </c>
      <c r="BB22" s="36" t="s">
        <v>154</v>
      </c>
      <c r="BC22" s="9">
        <v>0</v>
      </c>
      <c r="BD22" s="9">
        <v>0</v>
      </c>
      <c r="BE22" s="11">
        <v>0</v>
      </c>
      <c r="BF22" s="9">
        <v>0</v>
      </c>
      <c r="BG22" s="9">
        <v>0</v>
      </c>
      <c r="BH22" s="29">
        <v>0</v>
      </c>
      <c r="BI22" s="9">
        <v>0</v>
      </c>
      <c r="BJ22" s="6">
        <v>1</v>
      </c>
      <c r="BK22" s="6">
        <v>0</v>
      </c>
      <c r="BL22" s="6">
        <v>0</v>
      </c>
      <c r="BM22" s="6">
        <v>0</v>
      </c>
      <c r="BN22" s="6">
        <v>0</v>
      </c>
    </row>
    <row r="23" spans="3:66" ht="20.100000000000001" customHeight="1">
      <c r="C23" s="8">
        <v>60000033</v>
      </c>
      <c r="D23" s="9" t="s">
        <v>167</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12</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152</v>
      </c>
      <c r="AU23" s="10">
        <v>0</v>
      </c>
      <c r="AV23" s="10">
        <v>0</v>
      </c>
      <c r="AW23" s="10">
        <v>0</v>
      </c>
      <c r="AX23" s="1" t="s">
        <v>153</v>
      </c>
      <c r="AY23" s="1">
        <v>0</v>
      </c>
      <c r="AZ23" s="34">
        <v>0</v>
      </c>
      <c r="BA23" s="35">
        <v>0</v>
      </c>
      <c r="BB23" s="36" t="s">
        <v>154</v>
      </c>
      <c r="BC23" s="9">
        <v>0</v>
      </c>
      <c r="BD23" s="9">
        <v>0</v>
      </c>
      <c r="BE23" s="11">
        <v>0</v>
      </c>
      <c r="BF23" s="9">
        <v>0</v>
      </c>
      <c r="BG23" s="9">
        <v>0</v>
      </c>
      <c r="BH23" s="29">
        <v>0</v>
      </c>
      <c r="BI23" s="9">
        <v>0</v>
      </c>
      <c r="BJ23" s="6">
        <v>1</v>
      </c>
      <c r="BK23" s="6">
        <v>0</v>
      </c>
      <c r="BL23" s="6">
        <v>0</v>
      </c>
      <c r="BM23" s="6">
        <v>0</v>
      </c>
      <c r="BN23" s="6">
        <v>0</v>
      </c>
    </row>
    <row r="24" spans="3:66" ht="20.100000000000001" customHeight="1">
      <c r="C24" s="8">
        <v>60000034</v>
      </c>
      <c r="D24" s="9" t="s">
        <v>168</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12</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152</v>
      </c>
      <c r="AU24" s="10">
        <v>0</v>
      </c>
      <c r="AV24" s="10">
        <v>0</v>
      </c>
      <c r="AW24" s="10">
        <v>0</v>
      </c>
      <c r="AX24" s="1" t="s">
        <v>153</v>
      </c>
      <c r="AY24" s="1">
        <v>0</v>
      </c>
      <c r="AZ24" s="34">
        <v>0</v>
      </c>
      <c r="BA24" s="35">
        <v>0</v>
      </c>
      <c r="BB24" s="36" t="s">
        <v>154</v>
      </c>
      <c r="BC24" s="9">
        <v>0</v>
      </c>
      <c r="BD24" s="9">
        <v>0</v>
      </c>
      <c r="BE24" s="11">
        <v>0</v>
      </c>
      <c r="BF24" s="9">
        <v>0</v>
      </c>
      <c r="BG24" s="9">
        <v>0</v>
      </c>
      <c r="BH24" s="29">
        <v>0</v>
      </c>
      <c r="BI24" s="9">
        <v>0</v>
      </c>
      <c r="BJ24" s="6">
        <v>1</v>
      </c>
      <c r="BK24" s="6">
        <v>0</v>
      </c>
      <c r="BL24" s="6">
        <v>0</v>
      </c>
      <c r="BM24" s="6">
        <v>0</v>
      </c>
      <c r="BN24" s="6">
        <v>0</v>
      </c>
    </row>
    <row r="25" spans="3:66" ht="20.100000000000001" customHeight="1">
      <c r="C25" s="8">
        <v>60000035</v>
      </c>
      <c r="D25" s="9" t="s">
        <v>169</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12</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152</v>
      </c>
      <c r="AU25" s="10">
        <v>0</v>
      </c>
      <c r="AV25" s="10">
        <v>0</v>
      </c>
      <c r="AW25" s="10">
        <v>0</v>
      </c>
      <c r="AX25" s="1" t="s">
        <v>153</v>
      </c>
      <c r="AY25" s="1">
        <v>0</v>
      </c>
      <c r="AZ25" s="34">
        <v>0</v>
      </c>
      <c r="BA25" s="35">
        <v>0</v>
      </c>
      <c r="BB25" s="36" t="s">
        <v>154</v>
      </c>
      <c r="BC25" s="9">
        <v>0</v>
      </c>
      <c r="BD25" s="9">
        <v>0</v>
      </c>
      <c r="BE25" s="11">
        <v>0</v>
      </c>
      <c r="BF25" s="9">
        <v>0</v>
      </c>
      <c r="BG25" s="9">
        <v>0</v>
      </c>
      <c r="BH25" s="29">
        <v>0</v>
      </c>
      <c r="BI25" s="9">
        <v>0</v>
      </c>
      <c r="BJ25" s="6">
        <v>1</v>
      </c>
      <c r="BK25" s="6">
        <v>0</v>
      </c>
      <c r="BL25" s="6">
        <v>0</v>
      </c>
      <c r="BM25" s="6">
        <v>0</v>
      </c>
      <c r="BN25" s="6">
        <v>0</v>
      </c>
    </row>
    <row r="26" spans="3:66" ht="20.100000000000001" customHeight="1">
      <c r="C26" s="14">
        <v>60000021</v>
      </c>
      <c r="D26" s="15" t="s">
        <v>170</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152</v>
      </c>
      <c r="AU26" s="17">
        <v>0</v>
      </c>
      <c r="AV26" s="17">
        <v>0</v>
      </c>
      <c r="AW26" s="17">
        <v>0</v>
      </c>
      <c r="AX26" s="38" t="s">
        <v>153</v>
      </c>
      <c r="AY26" s="38">
        <v>0</v>
      </c>
      <c r="AZ26" s="39">
        <v>0</v>
      </c>
      <c r="BA26" s="40">
        <v>0</v>
      </c>
      <c r="BB26" s="41" t="s">
        <v>154</v>
      </c>
      <c r="BC26" s="16">
        <v>0</v>
      </c>
      <c r="BD26" s="16">
        <v>0</v>
      </c>
      <c r="BE26" s="25">
        <v>0</v>
      </c>
      <c r="BF26" s="16">
        <v>0</v>
      </c>
      <c r="BG26" s="16">
        <v>0</v>
      </c>
      <c r="BH26" s="31">
        <v>0</v>
      </c>
      <c r="BI26" s="16">
        <v>0</v>
      </c>
      <c r="BJ26" s="6">
        <v>0</v>
      </c>
      <c r="BK26" s="6">
        <v>0</v>
      </c>
      <c r="BL26" s="6">
        <v>0</v>
      </c>
      <c r="BM26" s="6">
        <v>0</v>
      </c>
      <c r="BN26" s="6">
        <v>0</v>
      </c>
    </row>
    <row r="27" spans="3:66" ht="20.100000000000001" customHeight="1">
      <c r="C27" s="14">
        <v>60000022</v>
      </c>
      <c r="D27" s="15" t="s">
        <v>171</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152</v>
      </c>
      <c r="AU27" s="17">
        <v>0</v>
      </c>
      <c r="AV27" s="17">
        <v>0</v>
      </c>
      <c r="AW27" s="17">
        <v>0</v>
      </c>
      <c r="AX27" s="38" t="s">
        <v>153</v>
      </c>
      <c r="AY27" s="38">
        <v>0</v>
      </c>
      <c r="AZ27" s="39">
        <v>0</v>
      </c>
      <c r="BA27" s="40">
        <v>0</v>
      </c>
      <c r="BB27" s="41" t="s">
        <v>154</v>
      </c>
      <c r="BC27" s="16">
        <v>0</v>
      </c>
      <c r="BD27" s="16">
        <v>0</v>
      </c>
      <c r="BE27" s="25">
        <v>0</v>
      </c>
      <c r="BF27" s="16">
        <v>0</v>
      </c>
      <c r="BG27" s="16">
        <v>0</v>
      </c>
      <c r="BH27" s="31">
        <v>0</v>
      </c>
      <c r="BI27" s="16">
        <v>0</v>
      </c>
      <c r="BJ27" s="6">
        <v>0</v>
      </c>
      <c r="BK27" s="6">
        <v>0</v>
      </c>
      <c r="BL27" s="6">
        <v>0</v>
      </c>
      <c r="BM27" s="6">
        <v>0</v>
      </c>
      <c r="BN27" s="6">
        <v>0</v>
      </c>
    </row>
    <row r="28" spans="3:66" ht="20.100000000000001" customHeight="1">
      <c r="C28" s="14">
        <v>60000023</v>
      </c>
      <c r="D28" s="15" t="s">
        <v>172</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152</v>
      </c>
      <c r="AU28" s="17">
        <v>0</v>
      </c>
      <c r="AV28" s="17">
        <v>0</v>
      </c>
      <c r="AW28" s="17">
        <v>0</v>
      </c>
      <c r="AX28" s="38" t="s">
        <v>153</v>
      </c>
      <c r="AY28" s="38">
        <v>0</v>
      </c>
      <c r="AZ28" s="39">
        <v>0</v>
      </c>
      <c r="BA28" s="40">
        <v>0</v>
      </c>
      <c r="BB28" s="41" t="s">
        <v>154</v>
      </c>
      <c r="BC28" s="16">
        <v>0</v>
      </c>
      <c r="BD28" s="16">
        <v>0</v>
      </c>
      <c r="BE28" s="25">
        <v>0</v>
      </c>
      <c r="BF28" s="16">
        <v>0</v>
      </c>
      <c r="BG28" s="16">
        <v>0</v>
      </c>
      <c r="BH28" s="31">
        <v>0</v>
      </c>
      <c r="BI28" s="16">
        <v>0</v>
      </c>
      <c r="BJ28" s="6">
        <v>0</v>
      </c>
      <c r="BK28" s="6">
        <v>0</v>
      </c>
      <c r="BL28" s="6">
        <v>0</v>
      </c>
      <c r="BM28" s="6">
        <v>0</v>
      </c>
      <c r="BN28" s="6">
        <v>0</v>
      </c>
    </row>
    <row r="29" spans="3:66" ht="20.100000000000001" customHeight="1">
      <c r="C29" s="14">
        <v>60000024</v>
      </c>
      <c r="D29" s="15" t="s">
        <v>173</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152</v>
      </c>
      <c r="AU29" s="17">
        <v>0</v>
      </c>
      <c r="AV29" s="17">
        <v>0</v>
      </c>
      <c r="AW29" s="17">
        <v>0</v>
      </c>
      <c r="AX29" s="38" t="s">
        <v>153</v>
      </c>
      <c r="AY29" s="38">
        <v>0</v>
      </c>
      <c r="AZ29" s="39">
        <v>0</v>
      </c>
      <c r="BA29" s="40">
        <v>0</v>
      </c>
      <c r="BB29" s="41" t="s">
        <v>154</v>
      </c>
      <c r="BC29" s="16">
        <v>0</v>
      </c>
      <c r="BD29" s="16">
        <v>0</v>
      </c>
      <c r="BE29" s="25">
        <v>0</v>
      </c>
      <c r="BF29" s="16">
        <v>0</v>
      </c>
      <c r="BG29" s="16">
        <v>0</v>
      </c>
      <c r="BH29" s="31">
        <v>0</v>
      </c>
      <c r="BI29" s="16">
        <v>0</v>
      </c>
      <c r="BJ29" s="6">
        <v>0</v>
      </c>
      <c r="BK29" s="6">
        <v>0</v>
      </c>
      <c r="BL29" s="6">
        <v>0</v>
      </c>
      <c r="BM29" s="6">
        <v>0</v>
      </c>
      <c r="BN29" s="6">
        <v>0</v>
      </c>
    </row>
    <row r="30" spans="3:66" ht="20.100000000000001" customHeight="1">
      <c r="C30" s="14">
        <v>60000025</v>
      </c>
      <c r="D30" s="15" t="s">
        <v>174</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152</v>
      </c>
      <c r="AU30" s="17">
        <v>0</v>
      </c>
      <c r="AV30" s="17">
        <v>0</v>
      </c>
      <c r="AW30" s="17">
        <v>0</v>
      </c>
      <c r="AX30" s="38" t="s">
        <v>153</v>
      </c>
      <c r="AY30" s="38">
        <v>0</v>
      </c>
      <c r="AZ30" s="39">
        <v>0</v>
      </c>
      <c r="BA30" s="40">
        <v>0</v>
      </c>
      <c r="BB30" s="41" t="s">
        <v>154</v>
      </c>
      <c r="BC30" s="16">
        <v>0</v>
      </c>
      <c r="BD30" s="16">
        <v>0</v>
      </c>
      <c r="BE30" s="25">
        <v>0</v>
      </c>
      <c r="BF30" s="16">
        <v>0</v>
      </c>
      <c r="BG30" s="16">
        <v>0</v>
      </c>
      <c r="BH30" s="31">
        <v>0</v>
      </c>
      <c r="BI30" s="16">
        <v>0</v>
      </c>
      <c r="BJ30" s="6">
        <v>0</v>
      </c>
      <c r="BK30" s="6">
        <v>0</v>
      </c>
      <c r="BL30" s="6">
        <v>0</v>
      </c>
      <c r="BM30" s="6">
        <v>0</v>
      </c>
      <c r="BN30" s="6">
        <v>0</v>
      </c>
    </row>
    <row r="31" spans="3:66" ht="20.100000000000001" customHeight="1">
      <c r="C31" s="11">
        <v>60000311</v>
      </c>
      <c r="D31" s="12" t="s">
        <v>175</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176</v>
      </c>
      <c r="AG31" s="6">
        <v>2</v>
      </c>
      <c r="AH31" s="6">
        <v>0</v>
      </c>
      <c r="AI31" s="6">
        <v>0</v>
      </c>
      <c r="AJ31" s="6">
        <v>3</v>
      </c>
      <c r="AK31" s="11">
        <v>0</v>
      </c>
      <c r="AL31" s="11">
        <v>0</v>
      </c>
      <c r="AM31" s="16">
        <v>0</v>
      </c>
      <c r="AN31" s="11">
        <v>0.25</v>
      </c>
      <c r="AO31" s="11">
        <v>3000</v>
      </c>
      <c r="AP31" s="11">
        <v>0.4</v>
      </c>
      <c r="AQ31" s="11">
        <v>0</v>
      </c>
      <c r="AR31" s="6">
        <v>0</v>
      </c>
      <c r="AS31" s="11" t="s">
        <v>151</v>
      </c>
      <c r="AT31" s="12" t="s">
        <v>177</v>
      </c>
      <c r="AU31" s="11" t="s">
        <v>178</v>
      </c>
      <c r="AV31" s="18">
        <v>12000001</v>
      </c>
      <c r="AW31" s="10">
        <v>20100010</v>
      </c>
      <c r="AX31" s="12" t="s">
        <v>153</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row>
    <row r="32" spans="3:66" ht="20.100000000000001" customHeight="1">
      <c r="C32" s="11">
        <v>60000312</v>
      </c>
      <c r="D32" s="12" t="s">
        <v>179</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176</v>
      </c>
      <c r="AG32" s="6">
        <v>2</v>
      </c>
      <c r="AH32" s="6">
        <v>0</v>
      </c>
      <c r="AI32" s="6">
        <v>0</v>
      </c>
      <c r="AJ32" s="6">
        <v>3</v>
      </c>
      <c r="AK32" s="11">
        <v>0</v>
      </c>
      <c r="AL32" s="11">
        <v>0</v>
      </c>
      <c r="AM32" s="16">
        <v>0</v>
      </c>
      <c r="AN32" s="11">
        <v>0.25</v>
      </c>
      <c r="AO32" s="11">
        <v>3000</v>
      </c>
      <c r="AP32" s="11">
        <v>0.7</v>
      </c>
      <c r="AQ32" s="11">
        <v>0</v>
      </c>
      <c r="AR32" s="6">
        <v>0</v>
      </c>
      <c r="AS32" s="11" t="s">
        <v>151</v>
      </c>
      <c r="AT32" s="12" t="s">
        <v>180</v>
      </c>
      <c r="AU32" s="11" t="s">
        <v>178</v>
      </c>
      <c r="AV32" s="18">
        <v>12000001</v>
      </c>
      <c r="AW32" s="10">
        <v>20100020</v>
      </c>
      <c r="AX32" s="12" t="s">
        <v>153</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row>
    <row r="33" spans="3:66" ht="19.5" customHeight="1">
      <c r="C33" s="11">
        <v>60000313</v>
      </c>
      <c r="D33" s="12" t="s">
        <v>181</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176</v>
      </c>
      <c r="AG33" s="6">
        <v>2</v>
      </c>
      <c r="AH33" s="6">
        <v>0</v>
      </c>
      <c r="AI33" s="6">
        <v>0</v>
      </c>
      <c r="AJ33" s="6">
        <v>3</v>
      </c>
      <c r="AK33" s="11">
        <v>0</v>
      </c>
      <c r="AL33" s="11">
        <v>0</v>
      </c>
      <c r="AM33" s="16">
        <v>0</v>
      </c>
      <c r="AN33" s="11">
        <v>0.3</v>
      </c>
      <c r="AO33" s="11">
        <v>3000</v>
      </c>
      <c r="AP33" s="11">
        <v>0.5</v>
      </c>
      <c r="AQ33" s="11">
        <v>0</v>
      </c>
      <c r="AR33" s="6">
        <v>0</v>
      </c>
      <c r="AS33" s="11" t="s">
        <v>151</v>
      </c>
      <c r="AT33" s="12" t="s">
        <v>182</v>
      </c>
      <c r="AU33" s="11" t="s">
        <v>178</v>
      </c>
      <c r="AV33" s="18">
        <v>12000001</v>
      </c>
      <c r="AW33" s="10">
        <v>20100030</v>
      </c>
      <c r="AX33" s="12" t="s">
        <v>153</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row>
    <row r="34" spans="3:66" ht="20.100000000000001" customHeight="1">
      <c r="C34" s="11">
        <v>60000321</v>
      </c>
      <c r="D34" s="12" t="s">
        <v>183</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151</v>
      </c>
      <c r="AG34" s="6">
        <v>7</v>
      </c>
      <c r="AH34" s="6">
        <v>0</v>
      </c>
      <c r="AI34" s="6">
        <v>0</v>
      </c>
      <c r="AJ34" s="6">
        <v>3</v>
      </c>
      <c r="AK34" s="11">
        <v>0</v>
      </c>
      <c r="AL34" s="11">
        <v>0</v>
      </c>
      <c r="AM34" s="16">
        <v>0</v>
      </c>
      <c r="AN34" s="11">
        <v>0.15</v>
      </c>
      <c r="AO34" s="11">
        <v>3000</v>
      </c>
      <c r="AP34" s="11">
        <v>0.3</v>
      </c>
      <c r="AQ34" s="11">
        <v>0</v>
      </c>
      <c r="AR34" s="6">
        <v>0</v>
      </c>
      <c r="AS34" s="11" t="s">
        <v>151</v>
      </c>
      <c r="AT34" s="12" t="s">
        <v>184</v>
      </c>
      <c r="AU34" s="11" t="s">
        <v>178</v>
      </c>
      <c r="AV34" s="18">
        <v>12000006</v>
      </c>
      <c r="AW34" s="10">
        <v>0</v>
      </c>
      <c r="AX34" s="12" t="s">
        <v>153</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row>
    <row r="35" spans="3:66" ht="20.100000000000001" customHeight="1">
      <c r="C35" s="11">
        <v>60000322</v>
      </c>
      <c r="D35" s="12" t="s">
        <v>185</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151</v>
      </c>
      <c r="AG35" s="6">
        <v>7</v>
      </c>
      <c r="AH35" s="6">
        <v>0</v>
      </c>
      <c r="AI35" s="6">
        <v>0</v>
      </c>
      <c r="AJ35" s="6">
        <v>3</v>
      </c>
      <c r="AK35" s="11">
        <v>0</v>
      </c>
      <c r="AL35" s="11">
        <v>0</v>
      </c>
      <c r="AM35" s="16">
        <v>0</v>
      </c>
      <c r="AN35" s="11">
        <v>0.15</v>
      </c>
      <c r="AO35" s="11">
        <v>3000</v>
      </c>
      <c r="AP35" s="11">
        <v>0.4</v>
      </c>
      <c r="AQ35" s="11">
        <v>0</v>
      </c>
      <c r="AR35" s="6">
        <v>0</v>
      </c>
      <c r="AS35" s="11" t="s">
        <v>151</v>
      </c>
      <c r="AT35" s="12" t="s">
        <v>186</v>
      </c>
      <c r="AU35" s="11" t="s">
        <v>178</v>
      </c>
      <c r="AV35" s="18">
        <v>12000007</v>
      </c>
      <c r="AW35" s="10">
        <v>0</v>
      </c>
      <c r="AX35" s="12" t="s">
        <v>153</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row>
    <row r="36" spans="3:66" ht="20.100000000000001" customHeight="1">
      <c r="C36" s="11">
        <v>60000323</v>
      </c>
      <c r="D36" s="12" t="s">
        <v>187</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151</v>
      </c>
      <c r="AG36" s="6">
        <v>7</v>
      </c>
      <c r="AH36" s="6">
        <v>0</v>
      </c>
      <c r="AI36" s="6">
        <v>0</v>
      </c>
      <c r="AJ36" s="6">
        <v>3</v>
      </c>
      <c r="AK36" s="11">
        <v>0</v>
      </c>
      <c r="AL36" s="11">
        <v>0</v>
      </c>
      <c r="AM36" s="16">
        <v>0</v>
      </c>
      <c r="AN36" s="11">
        <v>0.15</v>
      </c>
      <c r="AO36" s="11">
        <v>3000</v>
      </c>
      <c r="AP36" s="11">
        <v>0.6</v>
      </c>
      <c r="AQ36" s="11">
        <v>0</v>
      </c>
      <c r="AR36" s="6">
        <v>0</v>
      </c>
      <c r="AS36" s="11" t="s">
        <v>151</v>
      </c>
      <c r="AT36" s="12" t="s">
        <v>188</v>
      </c>
      <c r="AU36" s="11" t="s">
        <v>178</v>
      </c>
      <c r="AV36" s="18">
        <v>12000008</v>
      </c>
      <c r="AW36" s="10">
        <v>0</v>
      </c>
      <c r="AX36" s="12" t="s">
        <v>153</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row>
    <row r="37" spans="3:66" ht="20.100000000000001" customHeight="1">
      <c r="C37" s="18">
        <v>60000331</v>
      </c>
      <c r="D37" s="19" t="s">
        <v>189</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151</v>
      </c>
      <c r="AT37" s="12" t="s">
        <v>184</v>
      </c>
      <c r="AU37" s="18" t="s">
        <v>190</v>
      </c>
      <c r="AV37" s="18">
        <v>12000006</v>
      </c>
      <c r="AW37" s="10">
        <v>20100210</v>
      </c>
      <c r="AX37" s="19" t="s">
        <v>191</v>
      </c>
      <c r="AY37" s="19" t="s">
        <v>151</v>
      </c>
      <c r="AZ37" s="13">
        <v>0</v>
      </c>
      <c r="BA37" s="13">
        <v>0</v>
      </c>
      <c r="BB37" s="37"/>
      <c r="BC37" s="18">
        <v>0</v>
      </c>
      <c r="BD37" s="18">
        <v>0</v>
      </c>
      <c r="BE37" s="18">
        <v>0</v>
      </c>
      <c r="BF37" s="18">
        <v>0</v>
      </c>
      <c r="BG37" s="18">
        <v>0</v>
      </c>
      <c r="BH37" s="18">
        <v>0</v>
      </c>
      <c r="BI37" s="18">
        <v>0</v>
      </c>
      <c r="BJ37" s="6">
        <v>0</v>
      </c>
      <c r="BK37" s="6">
        <v>0</v>
      </c>
      <c r="BL37" s="6">
        <v>0</v>
      </c>
      <c r="BM37" s="6">
        <v>0</v>
      </c>
      <c r="BN37" s="6">
        <v>0</v>
      </c>
    </row>
    <row r="38" spans="3:66" ht="20.100000000000001" customHeight="1">
      <c r="C38" s="18">
        <v>60000332</v>
      </c>
      <c r="D38" s="19" t="s">
        <v>189</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151</v>
      </c>
      <c r="AT38" s="12" t="s">
        <v>186</v>
      </c>
      <c r="AU38" s="18" t="s">
        <v>190</v>
      </c>
      <c r="AV38" s="18">
        <v>12000006</v>
      </c>
      <c r="AW38" s="10">
        <v>20100210</v>
      </c>
      <c r="AX38" s="19" t="s">
        <v>191</v>
      </c>
      <c r="AY38" s="19" t="s">
        <v>151</v>
      </c>
      <c r="AZ38" s="13">
        <v>0</v>
      </c>
      <c r="BA38" s="13">
        <v>0</v>
      </c>
      <c r="BB38" s="37"/>
      <c r="BC38" s="18">
        <v>0</v>
      </c>
      <c r="BD38" s="18">
        <v>0</v>
      </c>
      <c r="BE38" s="18">
        <v>0</v>
      </c>
      <c r="BF38" s="18">
        <v>0</v>
      </c>
      <c r="BG38" s="18">
        <v>0</v>
      </c>
      <c r="BH38" s="18">
        <v>0</v>
      </c>
      <c r="BI38" s="18">
        <v>0</v>
      </c>
      <c r="BJ38" s="6">
        <v>0</v>
      </c>
      <c r="BK38" s="6">
        <v>0</v>
      </c>
      <c r="BL38" s="6">
        <v>0</v>
      </c>
      <c r="BM38" s="6">
        <v>0</v>
      </c>
      <c r="BN38" s="6">
        <v>0</v>
      </c>
    </row>
    <row r="39" spans="3:66" ht="20.100000000000001" customHeight="1">
      <c r="C39" s="18">
        <v>60000341</v>
      </c>
      <c r="D39" s="19" t="s">
        <v>189</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151</v>
      </c>
      <c r="AT39" s="12" t="s">
        <v>184</v>
      </c>
      <c r="AU39" s="18" t="s">
        <v>190</v>
      </c>
      <c r="AV39" s="18">
        <v>12000006</v>
      </c>
      <c r="AW39" s="10">
        <v>20100310</v>
      </c>
      <c r="AX39" s="19" t="s">
        <v>191</v>
      </c>
      <c r="AY39" s="19" t="s">
        <v>151</v>
      </c>
      <c r="AZ39" s="13">
        <v>0</v>
      </c>
      <c r="BA39" s="13">
        <v>0</v>
      </c>
      <c r="BB39" s="37"/>
      <c r="BC39" s="18">
        <v>0</v>
      </c>
      <c r="BD39" s="18">
        <v>0</v>
      </c>
      <c r="BE39" s="18">
        <v>0</v>
      </c>
      <c r="BF39" s="18">
        <v>0</v>
      </c>
      <c r="BG39" s="18">
        <v>0</v>
      </c>
      <c r="BH39" s="18">
        <v>0</v>
      </c>
      <c r="BI39" s="18">
        <v>0</v>
      </c>
      <c r="BJ39" s="6">
        <v>0</v>
      </c>
      <c r="BK39" s="6">
        <v>0</v>
      </c>
      <c r="BL39" s="6">
        <v>0</v>
      </c>
      <c r="BM39" s="6">
        <v>0</v>
      </c>
      <c r="BN39" s="6">
        <v>0</v>
      </c>
    </row>
    <row r="40" spans="3:66" ht="20.100000000000001" customHeight="1">
      <c r="C40" s="18">
        <v>60000342</v>
      </c>
      <c r="D40" s="19" t="s">
        <v>189</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151</v>
      </c>
      <c r="AT40" s="12" t="s">
        <v>186</v>
      </c>
      <c r="AU40" s="18" t="s">
        <v>190</v>
      </c>
      <c r="AV40" s="18">
        <v>12000006</v>
      </c>
      <c r="AW40" s="10">
        <v>20100310</v>
      </c>
      <c r="AX40" s="19" t="s">
        <v>191</v>
      </c>
      <c r="AY40" s="19" t="s">
        <v>151</v>
      </c>
      <c r="AZ40" s="13">
        <v>0</v>
      </c>
      <c r="BA40" s="13">
        <v>0</v>
      </c>
      <c r="BB40" s="37"/>
      <c r="BC40" s="18">
        <v>0</v>
      </c>
      <c r="BD40" s="18">
        <v>0</v>
      </c>
      <c r="BE40" s="18">
        <v>0</v>
      </c>
      <c r="BF40" s="18">
        <v>0</v>
      </c>
      <c r="BG40" s="18">
        <v>0</v>
      </c>
      <c r="BH40" s="18">
        <v>0</v>
      </c>
      <c r="BI40" s="18">
        <v>0</v>
      </c>
      <c r="BJ40" s="6">
        <v>0</v>
      </c>
      <c r="BK40" s="6">
        <v>0</v>
      </c>
      <c r="BL40" s="6">
        <v>0</v>
      </c>
      <c r="BM40" s="6">
        <v>0</v>
      </c>
      <c r="BN40" s="6">
        <v>0</v>
      </c>
    </row>
    <row r="41" spans="3:66" ht="20.100000000000001" customHeight="1">
      <c r="C41" s="14">
        <v>60010100</v>
      </c>
      <c r="D41" s="16" t="s">
        <v>192</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193</v>
      </c>
      <c r="AU41" s="17">
        <v>0</v>
      </c>
      <c r="AV41" s="17">
        <v>12000001</v>
      </c>
      <c r="AW41" s="17">
        <v>20000002</v>
      </c>
      <c r="AX41" s="42" t="s">
        <v>153</v>
      </c>
      <c r="AY41" s="38">
        <v>0</v>
      </c>
      <c r="AZ41" s="39">
        <v>0</v>
      </c>
      <c r="BA41" s="39">
        <v>0</v>
      </c>
      <c r="BB41" s="41" t="s">
        <v>194</v>
      </c>
      <c r="BC41" s="16">
        <v>0</v>
      </c>
      <c r="BD41" s="16">
        <v>0</v>
      </c>
      <c r="BE41" s="25">
        <v>0</v>
      </c>
      <c r="BF41" s="16">
        <v>0</v>
      </c>
      <c r="BG41" s="16">
        <v>0</v>
      </c>
      <c r="BH41" s="31">
        <v>0</v>
      </c>
      <c r="BI41" s="16">
        <v>0</v>
      </c>
      <c r="BJ41" s="25">
        <v>0</v>
      </c>
      <c r="BK41" s="6">
        <v>0</v>
      </c>
      <c r="BL41" s="6">
        <v>0</v>
      </c>
      <c r="BM41" s="6">
        <v>0</v>
      </c>
      <c r="BN41" s="6">
        <v>0</v>
      </c>
    </row>
    <row r="42" spans="3:66" ht="20.100000000000001" customHeight="1">
      <c r="C42" s="14">
        <v>60010101</v>
      </c>
      <c r="D42" s="16" t="s">
        <v>192</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193</v>
      </c>
      <c r="AU42" s="17">
        <v>0</v>
      </c>
      <c r="AV42" s="17">
        <v>12000001</v>
      </c>
      <c r="AW42" s="17">
        <v>20000002</v>
      </c>
      <c r="AX42" s="42" t="s">
        <v>153</v>
      </c>
      <c r="AY42" s="38">
        <v>0</v>
      </c>
      <c r="AZ42" s="39">
        <v>0</v>
      </c>
      <c r="BA42" s="39">
        <v>0</v>
      </c>
      <c r="BB42" s="41" t="s">
        <v>194</v>
      </c>
      <c r="BC42" s="16">
        <v>0</v>
      </c>
      <c r="BD42" s="16">
        <v>0</v>
      </c>
      <c r="BE42" s="25">
        <v>0</v>
      </c>
      <c r="BF42" s="16">
        <v>0</v>
      </c>
      <c r="BG42" s="16">
        <v>0</v>
      </c>
      <c r="BH42" s="31">
        <v>0</v>
      </c>
      <c r="BI42" s="16">
        <v>0</v>
      </c>
      <c r="BJ42" s="25">
        <v>0</v>
      </c>
      <c r="BK42" s="6">
        <v>0</v>
      </c>
      <c r="BL42" s="6">
        <v>0</v>
      </c>
      <c r="BM42" s="6">
        <v>0</v>
      </c>
      <c r="BN42" s="6">
        <v>0</v>
      </c>
    </row>
    <row r="43" spans="3:66" ht="20.100000000000001" customHeight="1">
      <c r="C43" s="14">
        <v>60010102</v>
      </c>
      <c r="D43" s="16" t="s">
        <v>192</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193</v>
      </c>
      <c r="AU43" s="17">
        <v>0</v>
      </c>
      <c r="AV43" s="17">
        <v>12000001</v>
      </c>
      <c r="AW43" s="17">
        <v>20000002</v>
      </c>
      <c r="AX43" s="42" t="s">
        <v>153</v>
      </c>
      <c r="AY43" s="38">
        <v>0</v>
      </c>
      <c r="AZ43" s="39">
        <v>0</v>
      </c>
      <c r="BA43" s="39">
        <v>0</v>
      </c>
      <c r="BB43" s="41" t="s">
        <v>195</v>
      </c>
      <c r="BC43" s="16">
        <v>0</v>
      </c>
      <c r="BD43" s="16">
        <v>0</v>
      </c>
      <c r="BE43" s="25">
        <v>0</v>
      </c>
      <c r="BF43" s="16">
        <v>0</v>
      </c>
      <c r="BG43" s="16">
        <v>0</v>
      </c>
      <c r="BH43" s="31">
        <v>0</v>
      </c>
      <c r="BI43" s="16">
        <v>0</v>
      </c>
      <c r="BJ43" s="25">
        <v>0</v>
      </c>
      <c r="BK43" s="6">
        <v>0</v>
      </c>
      <c r="BL43" s="6">
        <v>0</v>
      </c>
      <c r="BM43" s="6">
        <v>0</v>
      </c>
      <c r="BN43" s="6">
        <v>0</v>
      </c>
    </row>
    <row r="44" spans="3:66" ht="20.100000000000001" customHeight="1">
      <c r="C44" s="14">
        <v>60010103</v>
      </c>
      <c r="D44" s="16" t="s">
        <v>192</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193</v>
      </c>
      <c r="AU44" s="17">
        <v>0</v>
      </c>
      <c r="AV44" s="17">
        <v>12000001</v>
      </c>
      <c r="AW44" s="17">
        <v>20000002</v>
      </c>
      <c r="AX44" s="42" t="s">
        <v>153</v>
      </c>
      <c r="AY44" s="38">
        <v>0</v>
      </c>
      <c r="AZ44" s="39">
        <v>0</v>
      </c>
      <c r="BA44" s="39">
        <v>0</v>
      </c>
      <c r="BB44" s="41" t="s">
        <v>196</v>
      </c>
      <c r="BC44" s="16">
        <v>0</v>
      </c>
      <c r="BD44" s="16">
        <v>0</v>
      </c>
      <c r="BE44" s="25">
        <v>0</v>
      </c>
      <c r="BF44" s="16">
        <v>0</v>
      </c>
      <c r="BG44" s="16">
        <v>0</v>
      </c>
      <c r="BH44" s="31">
        <v>0</v>
      </c>
      <c r="BI44" s="16">
        <v>0</v>
      </c>
      <c r="BJ44" s="25">
        <v>0</v>
      </c>
      <c r="BK44" s="6">
        <v>0</v>
      </c>
      <c r="BL44" s="6">
        <v>0</v>
      </c>
      <c r="BM44" s="6">
        <v>0</v>
      </c>
      <c r="BN44" s="6">
        <v>0</v>
      </c>
    </row>
    <row r="45" spans="3:66" ht="20.100000000000001" customHeight="1">
      <c r="C45" s="14">
        <v>60010200</v>
      </c>
      <c r="D45" s="20" t="s">
        <v>197</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198</v>
      </c>
      <c r="AG45" s="17">
        <v>2</v>
      </c>
      <c r="AH45" s="30">
        <v>1</v>
      </c>
      <c r="AI45" s="25">
        <v>0</v>
      </c>
      <c r="AJ45" s="16">
        <v>6</v>
      </c>
      <c r="AK45" s="31">
        <v>0</v>
      </c>
      <c r="AL45" s="16">
        <v>0</v>
      </c>
      <c r="AM45" s="16">
        <v>0</v>
      </c>
      <c r="AN45" s="16">
        <v>0.5</v>
      </c>
      <c r="AO45" s="16">
        <v>10000</v>
      </c>
      <c r="AP45" s="16">
        <v>0</v>
      </c>
      <c r="AQ45" s="16">
        <v>0</v>
      </c>
      <c r="AR45" s="25">
        <v>0</v>
      </c>
      <c r="AS45" s="15">
        <v>0</v>
      </c>
      <c r="AT45" s="16" t="s">
        <v>152</v>
      </c>
      <c r="AU45" s="17">
        <v>0</v>
      </c>
      <c r="AV45" s="17">
        <v>0</v>
      </c>
      <c r="AW45" s="17">
        <v>20000003</v>
      </c>
      <c r="AX45" s="42" t="s">
        <v>153</v>
      </c>
      <c r="AY45" s="38">
        <v>0</v>
      </c>
      <c r="AZ45" s="39">
        <v>0</v>
      </c>
      <c r="BA45" s="39">
        <v>0</v>
      </c>
      <c r="BB45" s="41" t="s">
        <v>199</v>
      </c>
      <c r="BC45" s="16">
        <v>0</v>
      </c>
      <c r="BD45" s="16">
        <v>0</v>
      </c>
      <c r="BE45" s="25">
        <v>0</v>
      </c>
      <c r="BF45" s="16">
        <v>0</v>
      </c>
      <c r="BG45" s="16">
        <v>0</v>
      </c>
      <c r="BH45" s="31">
        <v>0</v>
      </c>
      <c r="BI45" s="16">
        <v>0</v>
      </c>
      <c r="BJ45" s="25">
        <v>0</v>
      </c>
      <c r="BK45" s="6">
        <v>0</v>
      </c>
      <c r="BL45" s="6">
        <v>0</v>
      </c>
      <c r="BM45" s="6">
        <v>0</v>
      </c>
      <c r="BN45" s="6">
        <v>0</v>
      </c>
    </row>
    <row r="46" spans="3:66" ht="20.100000000000001" customHeight="1">
      <c r="C46" s="14">
        <v>60010201</v>
      </c>
      <c r="D46" s="20" t="s">
        <v>197</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198</v>
      </c>
      <c r="AG46" s="17">
        <v>2</v>
      </c>
      <c r="AH46" s="30">
        <v>1</v>
      </c>
      <c r="AI46" s="25">
        <v>0</v>
      </c>
      <c r="AJ46" s="16">
        <v>6</v>
      </c>
      <c r="AK46" s="31">
        <v>0</v>
      </c>
      <c r="AL46" s="16">
        <v>0</v>
      </c>
      <c r="AM46" s="16">
        <v>0</v>
      </c>
      <c r="AN46" s="16">
        <v>0.5</v>
      </c>
      <c r="AO46" s="16">
        <v>10000</v>
      </c>
      <c r="AP46" s="16">
        <v>0</v>
      </c>
      <c r="AQ46" s="16">
        <v>0</v>
      </c>
      <c r="AR46" s="25">
        <v>0</v>
      </c>
      <c r="AS46" s="15">
        <v>0</v>
      </c>
      <c r="AT46" s="16" t="s">
        <v>152</v>
      </c>
      <c r="AU46" s="17">
        <v>0</v>
      </c>
      <c r="AV46" s="17">
        <v>0</v>
      </c>
      <c r="AW46" s="17">
        <v>20000003</v>
      </c>
      <c r="AX46" s="42" t="s">
        <v>153</v>
      </c>
      <c r="AY46" s="38">
        <v>0</v>
      </c>
      <c r="AZ46" s="39">
        <v>0</v>
      </c>
      <c r="BA46" s="39">
        <v>0</v>
      </c>
      <c r="BB46" s="41" t="s">
        <v>199</v>
      </c>
      <c r="BC46" s="16">
        <v>0</v>
      </c>
      <c r="BD46" s="14">
        <v>0</v>
      </c>
      <c r="BE46" s="25">
        <v>0</v>
      </c>
      <c r="BF46" s="16">
        <v>0</v>
      </c>
      <c r="BG46" s="16">
        <v>0</v>
      </c>
      <c r="BH46" s="31">
        <v>0</v>
      </c>
      <c r="BI46" s="14">
        <v>0</v>
      </c>
      <c r="BJ46" s="25">
        <v>0</v>
      </c>
      <c r="BK46" s="6">
        <v>0</v>
      </c>
      <c r="BL46" s="6">
        <v>0</v>
      </c>
      <c r="BM46" s="6">
        <v>0</v>
      </c>
      <c r="BN46" s="6">
        <v>0</v>
      </c>
    </row>
    <row r="47" spans="3:66" ht="20.100000000000001" customHeight="1">
      <c r="C47" s="14">
        <v>60010202</v>
      </c>
      <c r="D47" s="20" t="s">
        <v>197</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198</v>
      </c>
      <c r="AG47" s="17">
        <v>2</v>
      </c>
      <c r="AH47" s="30">
        <v>1</v>
      </c>
      <c r="AI47" s="25">
        <v>0</v>
      </c>
      <c r="AJ47" s="16">
        <v>6</v>
      </c>
      <c r="AK47" s="31">
        <v>0</v>
      </c>
      <c r="AL47" s="16">
        <v>0</v>
      </c>
      <c r="AM47" s="16">
        <v>0</v>
      </c>
      <c r="AN47" s="16">
        <v>0.5</v>
      </c>
      <c r="AO47" s="16">
        <v>10000</v>
      </c>
      <c r="AP47" s="16">
        <v>0</v>
      </c>
      <c r="AQ47" s="16">
        <v>0</v>
      </c>
      <c r="AR47" s="25">
        <v>0</v>
      </c>
      <c r="AS47" s="15">
        <v>0</v>
      </c>
      <c r="AT47" s="16" t="s">
        <v>152</v>
      </c>
      <c r="AU47" s="17">
        <v>0</v>
      </c>
      <c r="AV47" s="17">
        <v>0</v>
      </c>
      <c r="AW47" s="17">
        <v>20000003</v>
      </c>
      <c r="AX47" s="42" t="s">
        <v>153</v>
      </c>
      <c r="AY47" s="38">
        <v>0</v>
      </c>
      <c r="AZ47" s="39">
        <v>0</v>
      </c>
      <c r="BA47" s="39">
        <v>0</v>
      </c>
      <c r="BB47" s="41" t="s">
        <v>200</v>
      </c>
      <c r="BC47" s="16">
        <v>0</v>
      </c>
      <c r="BD47" s="14">
        <v>0</v>
      </c>
      <c r="BE47" s="25">
        <v>0</v>
      </c>
      <c r="BF47" s="16">
        <v>0</v>
      </c>
      <c r="BG47" s="16">
        <v>0</v>
      </c>
      <c r="BH47" s="31">
        <v>0</v>
      </c>
      <c r="BI47" s="14">
        <v>0</v>
      </c>
      <c r="BJ47" s="25">
        <v>0</v>
      </c>
      <c r="BK47" s="6">
        <v>0</v>
      </c>
      <c r="BL47" s="6">
        <v>0</v>
      </c>
      <c r="BM47" s="6">
        <v>0</v>
      </c>
      <c r="BN47" s="6">
        <v>0</v>
      </c>
    </row>
    <row r="48" spans="3:66" ht="20.100000000000001" customHeight="1">
      <c r="C48" s="14">
        <v>60010203</v>
      </c>
      <c r="D48" s="20" t="s">
        <v>197</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198</v>
      </c>
      <c r="AG48" s="17">
        <v>2</v>
      </c>
      <c r="AH48" s="30">
        <v>1</v>
      </c>
      <c r="AI48" s="25">
        <v>0</v>
      </c>
      <c r="AJ48" s="16">
        <v>6</v>
      </c>
      <c r="AK48" s="31">
        <v>0</v>
      </c>
      <c r="AL48" s="16">
        <v>0</v>
      </c>
      <c r="AM48" s="16">
        <v>0</v>
      </c>
      <c r="AN48" s="16">
        <v>0.5</v>
      </c>
      <c r="AO48" s="16">
        <v>10000</v>
      </c>
      <c r="AP48" s="16">
        <v>0</v>
      </c>
      <c r="AQ48" s="16">
        <v>0</v>
      </c>
      <c r="AR48" s="25">
        <v>0</v>
      </c>
      <c r="AS48" s="15">
        <v>0</v>
      </c>
      <c r="AT48" s="16" t="s">
        <v>152</v>
      </c>
      <c r="AU48" s="17">
        <v>0</v>
      </c>
      <c r="AV48" s="17">
        <v>0</v>
      </c>
      <c r="AW48" s="17">
        <v>20000003</v>
      </c>
      <c r="AX48" s="42" t="s">
        <v>153</v>
      </c>
      <c r="AY48" s="38">
        <v>0</v>
      </c>
      <c r="AZ48" s="39">
        <v>0</v>
      </c>
      <c r="BA48" s="39">
        <v>0</v>
      </c>
      <c r="BB48" s="41" t="s">
        <v>201</v>
      </c>
      <c r="BC48" s="16">
        <v>0</v>
      </c>
      <c r="BD48" s="14">
        <v>0</v>
      </c>
      <c r="BE48" s="25">
        <v>0</v>
      </c>
      <c r="BF48" s="16">
        <v>0</v>
      </c>
      <c r="BG48" s="16">
        <v>0</v>
      </c>
      <c r="BH48" s="31">
        <v>0</v>
      </c>
      <c r="BI48" s="14">
        <v>0</v>
      </c>
      <c r="BJ48" s="25">
        <v>0</v>
      </c>
      <c r="BK48" s="6">
        <v>0</v>
      </c>
      <c r="BL48" s="6">
        <v>0</v>
      </c>
      <c r="BM48" s="6">
        <v>0</v>
      </c>
      <c r="BN48" s="6">
        <v>0</v>
      </c>
    </row>
    <row r="49" spans="3:66" ht="20.100000000000001" customHeight="1">
      <c r="C49" s="14">
        <v>60010204</v>
      </c>
      <c r="D49" s="20" t="s">
        <v>197</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198</v>
      </c>
      <c r="AG49" s="17">
        <v>2</v>
      </c>
      <c r="AH49" s="30">
        <v>1</v>
      </c>
      <c r="AI49" s="25">
        <v>0</v>
      </c>
      <c r="AJ49" s="16">
        <v>6</v>
      </c>
      <c r="AK49" s="31">
        <v>0</v>
      </c>
      <c r="AL49" s="16">
        <v>0</v>
      </c>
      <c r="AM49" s="16">
        <v>0</v>
      </c>
      <c r="AN49" s="16">
        <v>0.5</v>
      </c>
      <c r="AO49" s="16">
        <v>10000</v>
      </c>
      <c r="AP49" s="16">
        <v>0</v>
      </c>
      <c r="AQ49" s="16">
        <v>0</v>
      </c>
      <c r="AR49" s="25">
        <v>0</v>
      </c>
      <c r="AS49" s="15">
        <v>0</v>
      </c>
      <c r="AT49" s="16" t="s">
        <v>152</v>
      </c>
      <c r="AU49" s="17">
        <v>0</v>
      </c>
      <c r="AV49" s="17">
        <v>0</v>
      </c>
      <c r="AW49" s="17">
        <v>20000003</v>
      </c>
      <c r="AX49" s="42" t="s">
        <v>153</v>
      </c>
      <c r="AY49" s="38">
        <v>0</v>
      </c>
      <c r="AZ49" s="39">
        <v>0</v>
      </c>
      <c r="BA49" s="39">
        <v>0</v>
      </c>
      <c r="BB49" s="41" t="s">
        <v>202</v>
      </c>
      <c r="BC49" s="16">
        <v>0</v>
      </c>
      <c r="BD49" s="14">
        <v>0</v>
      </c>
      <c r="BE49" s="25">
        <v>0</v>
      </c>
      <c r="BF49" s="16">
        <v>0</v>
      </c>
      <c r="BG49" s="16">
        <v>0</v>
      </c>
      <c r="BH49" s="31">
        <v>0</v>
      </c>
      <c r="BI49" s="14">
        <v>0</v>
      </c>
      <c r="BJ49" s="25">
        <v>0</v>
      </c>
      <c r="BK49" s="6">
        <v>0</v>
      </c>
      <c r="BL49" s="6">
        <v>0</v>
      </c>
      <c r="BM49" s="6">
        <v>0</v>
      </c>
      <c r="BN49" s="6">
        <v>0</v>
      </c>
    </row>
    <row r="50" spans="3:66" ht="20.100000000000001" customHeight="1">
      <c r="C50" s="14">
        <v>60010211</v>
      </c>
      <c r="D50" s="20" t="s">
        <v>203</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198</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153</v>
      </c>
      <c r="AY50" s="38">
        <v>0</v>
      </c>
      <c r="AZ50" s="39">
        <v>0</v>
      </c>
      <c r="BA50" s="39">
        <v>0</v>
      </c>
      <c r="BB50" s="41" t="s">
        <v>204</v>
      </c>
      <c r="BC50" s="16">
        <v>0</v>
      </c>
      <c r="BD50" s="16">
        <v>0</v>
      </c>
      <c r="BE50" s="25">
        <v>0</v>
      </c>
      <c r="BF50" s="16">
        <v>0</v>
      </c>
      <c r="BG50" s="16">
        <v>0</v>
      </c>
      <c r="BH50" s="31">
        <v>0</v>
      </c>
      <c r="BI50" s="16">
        <v>0</v>
      </c>
      <c r="BJ50" s="25">
        <v>0</v>
      </c>
      <c r="BK50" s="6">
        <v>0</v>
      </c>
      <c r="BL50" s="6">
        <v>0</v>
      </c>
      <c r="BM50" s="6">
        <v>0</v>
      </c>
      <c r="BN50" s="6">
        <v>0</v>
      </c>
    </row>
    <row r="51" spans="3:66" ht="20.100000000000001" customHeight="1">
      <c r="C51" s="14">
        <v>60010212</v>
      </c>
      <c r="D51" s="20" t="s">
        <v>203</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198</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153</v>
      </c>
      <c r="AY51" s="38">
        <v>0</v>
      </c>
      <c r="AZ51" s="39">
        <v>0</v>
      </c>
      <c r="BA51" s="39">
        <v>0</v>
      </c>
      <c r="BB51" s="41" t="s">
        <v>205</v>
      </c>
      <c r="BC51" s="16">
        <v>0</v>
      </c>
      <c r="BD51" s="16">
        <v>0</v>
      </c>
      <c r="BE51" s="25">
        <v>0</v>
      </c>
      <c r="BF51" s="16">
        <v>0</v>
      </c>
      <c r="BG51" s="16">
        <v>0</v>
      </c>
      <c r="BH51" s="31">
        <v>0</v>
      </c>
      <c r="BI51" s="16">
        <v>0</v>
      </c>
      <c r="BJ51" s="25">
        <v>0</v>
      </c>
      <c r="BK51" s="6">
        <v>0</v>
      </c>
      <c r="BL51" s="6">
        <v>0</v>
      </c>
      <c r="BM51" s="6">
        <v>0</v>
      </c>
      <c r="BN51" s="6">
        <v>0</v>
      </c>
    </row>
    <row r="52" spans="3:66" ht="20.100000000000001" customHeight="1">
      <c r="C52" s="14">
        <v>60010213</v>
      </c>
      <c r="D52" s="20" t="s">
        <v>203</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198</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153</v>
      </c>
      <c r="AY52" s="38">
        <v>0</v>
      </c>
      <c r="AZ52" s="39">
        <v>0</v>
      </c>
      <c r="BA52" s="39">
        <v>0</v>
      </c>
      <c r="BB52" s="41" t="s">
        <v>206</v>
      </c>
      <c r="BC52" s="16">
        <v>0</v>
      </c>
      <c r="BD52" s="16">
        <v>0</v>
      </c>
      <c r="BE52" s="25">
        <v>0</v>
      </c>
      <c r="BF52" s="16">
        <v>0</v>
      </c>
      <c r="BG52" s="16">
        <v>0</v>
      </c>
      <c r="BH52" s="31">
        <v>0</v>
      </c>
      <c r="BI52" s="16">
        <v>0</v>
      </c>
      <c r="BJ52" s="25">
        <v>0</v>
      </c>
      <c r="BK52" s="6">
        <v>0</v>
      </c>
      <c r="BL52" s="6">
        <v>0</v>
      </c>
      <c r="BM52" s="6">
        <v>0</v>
      </c>
      <c r="BN52" s="6">
        <v>0</v>
      </c>
    </row>
    <row r="53" spans="3:66" ht="20.100000000000001" customHeight="1">
      <c r="C53" s="14">
        <v>60010214</v>
      </c>
      <c r="D53" s="20" t="s">
        <v>203</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198</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153</v>
      </c>
      <c r="AY53" s="38">
        <v>0</v>
      </c>
      <c r="AZ53" s="39">
        <v>0</v>
      </c>
      <c r="BA53" s="39">
        <v>0</v>
      </c>
      <c r="BB53" s="41" t="s">
        <v>207</v>
      </c>
      <c r="BC53" s="16">
        <v>0</v>
      </c>
      <c r="BD53" s="16">
        <v>0</v>
      </c>
      <c r="BE53" s="25">
        <v>0</v>
      </c>
      <c r="BF53" s="16">
        <v>0</v>
      </c>
      <c r="BG53" s="16">
        <v>0</v>
      </c>
      <c r="BH53" s="31">
        <v>0</v>
      </c>
      <c r="BI53" s="16">
        <v>0</v>
      </c>
      <c r="BJ53" s="25">
        <v>0</v>
      </c>
      <c r="BK53" s="6">
        <v>0</v>
      </c>
      <c r="BL53" s="6">
        <v>0</v>
      </c>
      <c r="BM53" s="6">
        <v>0</v>
      </c>
      <c r="BN53" s="6">
        <v>0</v>
      </c>
    </row>
    <row r="54" spans="3:66" ht="20.100000000000001" customHeight="1">
      <c r="C54" s="14">
        <v>60010300</v>
      </c>
      <c r="D54" s="16" t="s">
        <v>208</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209</v>
      </c>
      <c r="AG54" s="17">
        <v>0</v>
      </c>
      <c r="AH54" s="30">
        <v>2</v>
      </c>
      <c r="AI54" s="25">
        <v>0</v>
      </c>
      <c r="AJ54" s="16">
        <v>6</v>
      </c>
      <c r="AK54" s="31">
        <v>0</v>
      </c>
      <c r="AL54" s="16">
        <v>0</v>
      </c>
      <c r="AM54" s="16">
        <v>0</v>
      </c>
      <c r="AN54" s="16">
        <v>0.5</v>
      </c>
      <c r="AO54" s="16">
        <v>3000</v>
      </c>
      <c r="AP54" s="16">
        <v>0.5</v>
      </c>
      <c r="AQ54" s="16">
        <v>0</v>
      </c>
      <c r="AR54" s="25">
        <v>0</v>
      </c>
      <c r="AS54" s="15" t="s">
        <v>151</v>
      </c>
      <c r="AT54" s="16" t="s">
        <v>210</v>
      </c>
      <c r="AU54" s="17">
        <v>0</v>
      </c>
      <c r="AV54" s="17">
        <v>12000002</v>
      </c>
      <c r="AW54" s="17">
        <v>20000004</v>
      </c>
      <c r="AX54" s="42" t="s">
        <v>153</v>
      </c>
      <c r="AY54" s="38">
        <v>0</v>
      </c>
      <c r="AZ54" s="39">
        <v>0</v>
      </c>
      <c r="BA54" s="39">
        <v>0</v>
      </c>
      <c r="BB54" s="41" t="s">
        <v>211</v>
      </c>
      <c r="BC54" s="16">
        <v>0</v>
      </c>
      <c r="BD54" s="16">
        <v>0</v>
      </c>
      <c r="BE54" s="25">
        <v>0</v>
      </c>
      <c r="BF54" s="16">
        <v>0</v>
      </c>
      <c r="BG54" s="16">
        <v>0</v>
      </c>
      <c r="BH54" s="31">
        <v>0</v>
      </c>
      <c r="BI54" s="16">
        <v>0</v>
      </c>
      <c r="BJ54" s="25">
        <v>0</v>
      </c>
      <c r="BK54" s="6">
        <v>0</v>
      </c>
      <c r="BL54" s="6">
        <v>0</v>
      </c>
      <c r="BM54" s="6">
        <v>0</v>
      </c>
      <c r="BN54" s="6">
        <v>0</v>
      </c>
    </row>
    <row r="55" spans="3:66" ht="20.100000000000001" customHeight="1">
      <c r="C55" s="14">
        <v>60010301</v>
      </c>
      <c r="D55" s="16" t="s">
        <v>208</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209</v>
      </c>
      <c r="AG55" s="17">
        <v>0</v>
      </c>
      <c r="AH55" s="30">
        <v>2</v>
      </c>
      <c r="AI55" s="25">
        <v>0</v>
      </c>
      <c r="AJ55" s="16">
        <v>6</v>
      </c>
      <c r="AK55" s="31">
        <v>0</v>
      </c>
      <c r="AL55" s="16">
        <v>0</v>
      </c>
      <c r="AM55" s="16">
        <v>0</v>
      </c>
      <c r="AN55" s="16">
        <v>0.5</v>
      </c>
      <c r="AO55" s="16">
        <v>3000</v>
      </c>
      <c r="AP55" s="16">
        <v>0.5</v>
      </c>
      <c r="AQ55" s="16">
        <v>0</v>
      </c>
      <c r="AR55" s="25">
        <v>0</v>
      </c>
      <c r="AS55" s="15" t="s">
        <v>151</v>
      </c>
      <c r="AT55" s="16" t="s">
        <v>210</v>
      </c>
      <c r="AU55" s="17">
        <v>0</v>
      </c>
      <c r="AV55" s="17">
        <v>12000002</v>
      </c>
      <c r="AW55" s="17">
        <v>20000004</v>
      </c>
      <c r="AX55" s="42" t="s">
        <v>153</v>
      </c>
      <c r="AY55" s="38">
        <v>0</v>
      </c>
      <c r="AZ55" s="39">
        <v>0</v>
      </c>
      <c r="BA55" s="39">
        <v>0</v>
      </c>
      <c r="BB55" s="41" t="s">
        <v>211</v>
      </c>
      <c r="BC55" s="16">
        <v>0</v>
      </c>
      <c r="BD55" s="16">
        <v>0</v>
      </c>
      <c r="BE55" s="25">
        <v>0</v>
      </c>
      <c r="BF55" s="16">
        <v>0</v>
      </c>
      <c r="BG55" s="16">
        <v>0</v>
      </c>
      <c r="BH55" s="31">
        <v>0</v>
      </c>
      <c r="BI55" s="16">
        <v>0</v>
      </c>
      <c r="BJ55" s="25">
        <v>0</v>
      </c>
      <c r="BK55" s="6">
        <v>0</v>
      </c>
      <c r="BL55" s="6">
        <v>0</v>
      </c>
      <c r="BM55" s="6">
        <v>0</v>
      </c>
      <c r="BN55" s="6">
        <v>0</v>
      </c>
    </row>
    <row r="56" spans="3:66" ht="20.100000000000001" customHeight="1">
      <c r="C56" s="14">
        <v>60010302</v>
      </c>
      <c r="D56" s="16" t="s">
        <v>208</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209</v>
      </c>
      <c r="AG56" s="17">
        <v>0</v>
      </c>
      <c r="AH56" s="30">
        <v>2</v>
      </c>
      <c r="AI56" s="25">
        <v>0</v>
      </c>
      <c r="AJ56" s="16">
        <v>6</v>
      </c>
      <c r="AK56" s="31">
        <v>0</v>
      </c>
      <c r="AL56" s="16">
        <v>0</v>
      </c>
      <c r="AM56" s="16">
        <v>0</v>
      </c>
      <c r="AN56" s="16">
        <v>0.5</v>
      </c>
      <c r="AO56" s="16">
        <v>3000</v>
      </c>
      <c r="AP56" s="16">
        <v>0.5</v>
      </c>
      <c r="AQ56" s="16">
        <v>0</v>
      </c>
      <c r="AR56" s="25">
        <v>0</v>
      </c>
      <c r="AS56" s="15">
        <v>90000030</v>
      </c>
      <c r="AT56" s="16" t="s">
        <v>210</v>
      </c>
      <c r="AU56" s="17">
        <v>0</v>
      </c>
      <c r="AV56" s="17">
        <v>12000002</v>
      </c>
      <c r="AW56" s="17">
        <v>20000004</v>
      </c>
      <c r="AX56" s="42" t="s">
        <v>153</v>
      </c>
      <c r="AY56" s="38">
        <v>0</v>
      </c>
      <c r="AZ56" s="39">
        <v>0</v>
      </c>
      <c r="BA56" s="39">
        <v>0</v>
      </c>
      <c r="BB56" s="41" t="s">
        <v>212</v>
      </c>
      <c r="BC56" s="16">
        <v>0</v>
      </c>
      <c r="BD56" s="16">
        <v>0</v>
      </c>
      <c r="BE56" s="25">
        <v>0</v>
      </c>
      <c r="BF56" s="16">
        <v>0</v>
      </c>
      <c r="BG56" s="16">
        <v>0</v>
      </c>
      <c r="BH56" s="31">
        <v>0</v>
      </c>
      <c r="BI56" s="16">
        <v>0</v>
      </c>
      <c r="BJ56" s="25">
        <v>0</v>
      </c>
      <c r="BK56" s="6">
        <v>0</v>
      </c>
      <c r="BL56" s="6">
        <v>0</v>
      </c>
      <c r="BM56" s="6">
        <v>0</v>
      </c>
      <c r="BN56" s="6">
        <v>0</v>
      </c>
    </row>
    <row r="57" spans="3:66" ht="20.100000000000001" customHeight="1">
      <c r="C57" s="14">
        <v>60010303</v>
      </c>
      <c r="D57" s="16" t="s">
        <v>208</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209</v>
      </c>
      <c r="AG57" s="17">
        <v>0</v>
      </c>
      <c r="AH57" s="30">
        <v>2</v>
      </c>
      <c r="AI57" s="25">
        <v>0</v>
      </c>
      <c r="AJ57" s="16">
        <v>6</v>
      </c>
      <c r="AK57" s="31">
        <v>0</v>
      </c>
      <c r="AL57" s="16">
        <v>0</v>
      </c>
      <c r="AM57" s="16">
        <v>0</v>
      </c>
      <c r="AN57" s="16">
        <v>0.5</v>
      </c>
      <c r="AO57" s="16">
        <v>3000</v>
      </c>
      <c r="AP57" s="16">
        <v>0.5</v>
      </c>
      <c r="AQ57" s="16">
        <v>0</v>
      </c>
      <c r="AR57" s="25">
        <v>0</v>
      </c>
      <c r="AS57" s="15">
        <v>90000030</v>
      </c>
      <c r="AT57" s="16" t="s">
        <v>210</v>
      </c>
      <c r="AU57" s="17">
        <v>0</v>
      </c>
      <c r="AV57" s="17">
        <v>12000002</v>
      </c>
      <c r="AW57" s="17">
        <v>20000004</v>
      </c>
      <c r="AX57" s="42" t="s">
        <v>153</v>
      </c>
      <c r="AY57" s="38">
        <v>0</v>
      </c>
      <c r="AZ57" s="39">
        <v>0</v>
      </c>
      <c r="BA57" s="39">
        <v>0</v>
      </c>
      <c r="BB57" s="41" t="s">
        <v>213</v>
      </c>
      <c r="BC57" s="16">
        <v>0</v>
      </c>
      <c r="BD57" s="16">
        <v>0</v>
      </c>
      <c r="BE57" s="25">
        <v>0</v>
      </c>
      <c r="BF57" s="16">
        <v>0</v>
      </c>
      <c r="BG57" s="16">
        <v>0</v>
      </c>
      <c r="BH57" s="31">
        <v>0</v>
      </c>
      <c r="BI57" s="16">
        <v>0</v>
      </c>
      <c r="BJ57" s="25">
        <v>0</v>
      </c>
      <c r="BK57" s="6">
        <v>0</v>
      </c>
      <c r="BL57" s="6">
        <v>0</v>
      </c>
      <c r="BM57" s="6">
        <v>0</v>
      </c>
      <c r="BN57" s="6">
        <v>0</v>
      </c>
    </row>
    <row r="58" spans="3:66" ht="20.100000000000001" customHeight="1">
      <c r="C58" s="14">
        <v>60010400</v>
      </c>
      <c r="D58" s="16" t="s">
        <v>214</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151</v>
      </c>
      <c r="AT58" s="16" t="s">
        <v>193</v>
      </c>
      <c r="AU58" s="17">
        <v>0</v>
      </c>
      <c r="AV58" s="17">
        <v>12000001</v>
      </c>
      <c r="AW58" s="17">
        <v>0</v>
      </c>
      <c r="AX58" s="42" t="s">
        <v>153</v>
      </c>
      <c r="AY58" s="38">
        <v>0</v>
      </c>
      <c r="AZ58" s="39">
        <v>0</v>
      </c>
      <c r="BA58" s="39">
        <v>0</v>
      </c>
      <c r="BB58" s="41" t="s">
        <v>215</v>
      </c>
      <c r="BC58" s="16">
        <v>0</v>
      </c>
      <c r="BD58" s="16">
        <v>0</v>
      </c>
      <c r="BE58" s="25">
        <v>0</v>
      </c>
      <c r="BF58" s="16">
        <v>0</v>
      </c>
      <c r="BG58" s="16">
        <v>0</v>
      </c>
      <c r="BH58" s="31">
        <v>0</v>
      </c>
      <c r="BI58" s="16">
        <v>0</v>
      </c>
      <c r="BJ58" s="25">
        <v>0</v>
      </c>
      <c r="BK58" s="6">
        <v>0</v>
      </c>
      <c r="BL58" s="6">
        <v>0</v>
      </c>
      <c r="BM58" s="6">
        <v>0</v>
      </c>
      <c r="BN58" s="6">
        <v>0</v>
      </c>
    </row>
    <row r="59" spans="3:66" ht="20.100000000000001" customHeight="1">
      <c r="C59" s="14">
        <v>60010401</v>
      </c>
      <c r="D59" s="16" t="s">
        <v>214</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151</v>
      </c>
      <c r="AT59" s="16" t="s">
        <v>193</v>
      </c>
      <c r="AU59" s="17">
        <v>0</v>
      </c>
      <c r="AV59" s="17">
        <v>12000001</v>
      </c>
      <c r="AW59" s="17">
        <v>0</v>
      </c>
      <c r="AX59" s="42" t="s">
        <v>153</v>
      </c>
      <c r="AY59" s="38">
        <v>0</v>
      </c>
      <c r="AZ59" s="39">
        <v>0</v>
      </c>
      <c r="BA59" s="39">
        <v>0</v>
      </c>
      <c r="BB59" s="41" t="s">
        <v>215</v>
      </c>
      <c r="BC59" s="16">
        <v>0</v>
      </c>
      <c r="BD59" s="16">
        <v>0</v>
      </c>
      <c r="BE59" s="25">
        <v>0</v>
      </c>
      <c r="BF59" s="16">
        <v>0</v>
      </c>
      <c r="BG59" s="16">
        <v>0</v>
      </c>
      <c r="BH59" s="31">
        <v>0</v>
      </c>
      <c r="BI59" s="16">
        <v>0</v>
      </c>
      <c r="BJ59" s="25">
        <v>0</v>
      </c>
      <c r="BK59" s="6">
        <v>0</v>
      </c>
      <c r="BL59" s="6">
        <v>0</v>
      </c>
      <c r="BM59" s="6">
        <v>0</v>
      </c>
      <c r="BN59" s="6">
        <v>0</v>
      </c>
    </row>
    <row r="60" spans="3:66" ht="20.100000000000001" customHeight="1">
      <c r="C60" s="14">
        <v>60010402</v>
      </c>
      <c r="D60" s="16" t="s">
        <v>214</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151</v>
      </c>
      <c r="AT60" s="16" t="s">
        <v>193</v>
      </c>
      <c r="AU60" s="17">
        <v>0</v>
      </c>
      <c r="AV60" s="17">
        <v>12000001</v>
      </c>
      <c r="AW60" s="17">
        <v>0</v>
      </c>
      <c r="AX60" s="42" t="s">
        <v>153</v>
      </c>
      <c r="AY60" s="38">
        <v>0</v>
      </c>
      <c r="AZ60" s="39">
        <v>0</v>
      </c>
      <c r="BA60" s="39">
        <v>0</v>
      </c>
      <c r="BB60" s="41" t="s">
        <v>216</v>
      </c>
      <c r="BC60" s="16">
        <v>0</v>
      </c>
      <c r="BD60" s="16">
        <v>0</v>
      </c>
      <c r="BE60" s="25">
        <v>0</v>
      </c>
      <c r="BF60" s="16">
        <v>0</v>
      </c>
      <c r="BG60" s="16">
        <v>0</v>
      </c>
      <c r="BH60" s="31">
        <v>0</v>
      </c>
      <c r="BI60" s="16">
        <v>0</v>
      </c>
      <c r="BJ60" s="25">
        <v>0</v>
      </c>
      <c r="BK60" s="6">
        <v>0</v>
      </c>
      <c r="BL60" s="6">
        <v>0</v>
      </c>
      <c r="BM60" s="6">
        <v>0</v>
      </c>
      <c r="BN60" s="6">
        <v>0</v>
      </c>
    </row>
    <row r="61" spans="3:66" ht="20.100000000000001" customHeight="1">
      <c r="C61" s="14">
        <v>60010403</v>
      </c>
      <c r="D61" s="16" t="s">
        <v>214</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151</v>
      </c>
      <c r="AT61" s="16" t="s">
        <v>193</v>
      </c>
      <c r="AU61" s="17">
        <v>0</v>
      </c>
      <c r="AV61" s="17">
        <v>12000001</v>
      </c>
      <c r="AW61" s="17">
        <v>0</v>
      </c>
      <c r="AX61" s="42" t="s">
        <v>153</v>
      </c>
      <c r="AY61" s="38">
        <v>0</v>
      </c>
      <c r="AZ61" s="39">
        <v>0</v>
      </c>
      <c r="BA61" s="39">
        <v>0</v>
      </c>
      <c r="BB61" s="41" t="s">
        <v>217</v>
      </c>
      <c r="BC61" s="16">
        <v>0</v>
      </c>
      <c r="BD61" s="16">
        <v>0</v>
      </c>
      <c r="BE61" s="25">
        <v>0</v>
      </c>
      <c r="BF61" s="16">
        <v>0</v>
      </c>
      <c r="BG61" s="16">
        <v>0</v>
      </c>
      <c r="BH61" s="31">
        <v>0</v>
      </c>
      <c r="BI61" s="16">
        <v>0</v>
      </c>
      <c r="BJ61" s="25">
        <v>0</v>
      </c>
      <c r="BK61" s="6">
        <v>0</v>
      </c>
      <c r="BL61" s="6">
        <v>0</v>
      </c>
      <c r="BM61" s="6">
        <v>0</v>
      </c>
      <c r="BN61" s="6">
        <v>0</v>
      </c>
    </row>
    <row r="62" spans="3:66" ht="20.100000000000001" customHeight="1">
      <c r="C62" s="14">
        <v>60010500</v>
      </c>
      <c r="D62" s="16" t="s">
        <v>218</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219</v>
      </c>
      <c r="AT62" s="16" t="s">
        <v>152</v>
      </c>
      <c r="AU62" s="17">
        <v>0</v>
      </c>
      <c r="AV62" s="17">
        <v>0</v>
      </c>
      <c r="AW62" s="17">
        <v>20000005</v>
      </c>
      <c r="AX62" s="42" t="s">
        <v>153</v>
      </c>
      <c r="AY62" s="38">
        <v>0</v>
      </c>
      <c r="AZ62" s="39">
        <v>0</v>
      </c>
      <c r="BA62" s="39">
        <v>0</v>
      </c>
      <c r="BB62" s="41" t="s">
        <v>220</v>
      </c>
      <c r="BC62" s="16">
        <v>0</v>
      </c>
      <c r="BD62" s="16">
        <v>0</v>
      </c>
      <c r="BE62" s="25">
        <v>0</v>
      </c>
      <c r="BF62" s="16">
        <v>0</v>
      </c>
      <c r="BG62" s="16">
        <v>0</v>
      </c>
      <c r="BH62" s="31">
        <v>0</v>
      </c>
      <c r="BI62" s="16">
        <v>0</v>
      </c>
      <c r="BJ62" s="25">
        <v>0</v>
      </c>
      <c r="BK62" s="6">
        <v>0</v>
      </c>
      <c r="BL62" s="6">
        <v>0</v>
      </c>
      <c r="BM62" s="6">
        <v>0</v>
      </c>
      <c r="BN62" s="6">
        <v>0</v>
      </c>
    </row>
    <row r="63" spans="3:66" ht="20.100000000000001" customHeight="1">
      <c r="C63" s="14">
        <v>60010501</v>
      </c>
      <c r="D63" s="16" t="s">
        <v>218</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219</v>
      </c>
      <c r="AT63" s="16" t="s">
        <v>152</v>
      </c>
      <c r="AU63" s="17">
        <v>0</v>
      </c>
      <c r="AV63" s="17">
        <v>0</v>
      </c>
      <c r="AW63" s="17">
        <v>20000005</v>
      </c>
      <c r="AX63" s="42" t="s">
        <v>153</v>
      </c>
      <c r="AY63" s="38">
        <v>0</v>
      </c>
      <c r="AZ63" s="39">
        <v>0</v>
      </c>
      <c r="BA63" s="39">
        <v>0</v>
      </c>
      <c r="BB63" s="41" t="s">
        <v>220</v>
      </c>
      <c r="BC63" s="16">
        <v>0</v>
      </c>
      <c r="BD63" s="16">
        <v>0</v>
      </c>
      <c r="BE63" s="25">
        <v>0</v>
      </c>
      <c r="BF63" s="16">
        <v>0</v>
      </c>
      <c r="BG63" s="16">
        <v>0</v>
      </c>
      <c r="BH63" s="31">
        <v>0</v>
      </c>
      <c r="BI63" s="16">
        <v>0</v>
      </c>
      <c r="BJ63" s="25">
        <v>0</v>
      </c>
      <c r="BK63" s="6">
        <v>0</v>
      </c>
      <c r="BL63" s="6">
        <v>0</v>
      </c>
      <c r="BM63" s="6">
        <v>0</v>
      </c>
      <c r="BN63" s="6">
        <v>0</v>
      </c>
    </row>
    <row r="64" spans="3:66" ht="20.100000000000001" customHeight="1">
      <c r="C64" s="14">
        <v>60010502</v>
      </c>
      <c r="D64" s="16" t="s">
        <v>218</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221</v>
      </c>
      <c r="AT64" s="16" t="s">
        <v>152</v>
      </c>
      <c r="AU64" s="17">
        <v>0</v>
      </c>
      <c r="AV64" s="17">
        <v>0</v>
      </c>
      <c r="AW64" s="17">
        <v>20000005</v>
      </c>
      <c r="AX64" s="42" t="s">
        <v>153</v>
      </c>
      <c r="AY64" s="38">
        <v>0</v>
      </c>
      <c r="AZ64" s="39">
        <v>0</v>
      </c>
      <c r="BA64" s="39">
        <v>0</v>
      </c>
      <c r="BB64" s="41" t="s">
        <v>222</v>
      </c>
      <c r="BC64" s="16">
        <v>0</v>
      </c>
      <c r="BD64" s="16">
        <v>0</v>
      </c>
      <c r="BE64" s="25">
        <v>0</v>
      </c>
      <c r="BF64" s="16">
        <v>0</v>
      </c>
      <c r="BG64" s="16">
        <v>0</v>
      </c>
      <c r="BH64" s="31">
        <v>0</v>
      </c>
      <c r="BI64" s="16">
        <v>0</v>
      </c>
      <c r="BJ64" s="25">
        <v>0</v>
      </c>
      <c r="BK64" s="6">
        <v>0</v>
      </c>
      <c r="BL64" s="6">
        <v>0</v>
      </c>
      <c r="BM64" s="6">
        <v>0</v>
      </c>
      <c r="BN64" s="6">
        <v>0</v>
      </c>
    </row>
    <row r="65" spans="3:66" ht="20.100000000000001" customHeight="1">
      <c r="C65" s="14">
        <v>60010503</v>
      </c>
      <c r="D65" s="16" t="s">
        <v>218</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223</v>
      </c>
      <c r="AT65" s="16" t="s">
        <v>152</v>
      </c>
      <c r="AU65" s="17">
        <v>0</v>
      </c>
      <c r="AV65" s="17">
        <v>0</v>
      </c>
      <c r="AW65" s="17">
        <v>20000005</v>
      </c>
      <c r="AX65" s="42" t="s">
        <v>153</v>
      </c>
      <c r="AY65" s="38">
        <v>0</v>
      </c>
      <c r="AZ65" s="39">
        <v>0</v>
      </c>
      <c r="BA65" s="39">
        <v>0</v>
      </c>
      <c r="BB65" s="41" t="s">
        <v>224</v>
      </c>
      <c r="BC65" s="16">
        <v>0</v>
      </c>
      <c r="BD65" s="16">
        <v>0</v>
      </c>
      <c r="BE65" s="25">
        <v>0</v>
      </c>
      <c r="BF65" s="16">
        <v>0</v>
      </c>
      <c r="BG65" s="16">
        <v>0</v>
      </c>
      <c r="BH65" s="31">
        <v>0</v>
      </c>
      <c r="BI65" s="16">
        <v>0</v>
      </c>
      <c r="BJ65" s="25">
        <v>0</v>
      </c>
      <c r="BK65" s="6">
        <v>0</v>
      </c>
      <c r="BL65" s="6">
        <v>0</v>
      </c>
      <c r="BM65" s="6">
        <v>0</v>
      </c>
      <c r="BN65" s="6">
        <v>0</v>
      </c>
    </row>
    <row r="66" spans="3:66" ht="20.100000000000001" customHeight="1">
      <c r="C66" s="14">
        <v>60010600</v>
      </c>
      <c r="D66" s="16" t="s">
        <v>225</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152</v>
      </c>
      <c r="AU66" s="17">
        <v>0</v>
      </c>
      <c r="AV66" s="17">
        <v>0</v>
      </c>
      <c r="AW66" s="17">
        <v>20000006</v>
      </c>
      <c r="AX66" s="42" t="s">
        <v>226</v>
      </c>
      <c r="AY66" s="38">
        <v>0</v>
      </c>
      <c r="AZ66" s="39">
        <v>0</v>
      </c>
      <c r="BA66" s="39">
        <v>0</v>
      </c>
      <c r="BB66" s="48" t="s">
        <v>227</v>
      </c>
      <c r="BC66" s="16">
        <v>0</v>
      </c>
      <c r="BD66" s="16">
        <v>0</v>
      </c>
      <c r="BE66" s="25">
        <v>0</v>
      </c>
      <c r="BF66" s="16">
        <v>0</v>
      </c>
      <c r="BG66" s="16">
        <v>0</v>
      </c>
      <c r="BH66" s="31">
        <v>0</v>
      </c>
      <c r="BI66" s="16">
        <v>0</v>
      </c>
      <c r="BJ66" s="25">
        <v>0</v>
      </c>
      <c r="BK66" s="6">
        <v>0</v>
      </c>
      <c r="BL66" s="6">
        <v>0</v>
      </c>
      <c r="BM66" s="6">
        <v>0</v>
      </c>
      <c r="BN66" s="6">
        <v>0</v>
      </c>
    </row>
    <row r="67" spans="3:66" ht="20.100000000000001" customHeight="1">
      <c r="C67" s="14">
        <v>60010601</v>
      </c>
      <c r="D67" s="16" t="s">
        <v>225</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152</v>
      </c>
      <c r="AU67" s="17">
        <v>0</v>
      </c>
      <c r="AV67" s="17">
        <v>0</v>
      </c>
      <c r="AW67" s="17">
        <v>20000006</v>
      </c>
      <c r="AX67" s="42" t="s">
        <v>226</v>
      </c>
      <c r="AY67" s="38">
        <v>0</v>
      </c>
      <c r="AZ67" s="39">
        <v>0</v>
      </c>
      <c r="BA67" s="39">
        <v>0</v>
      </c>
      <c r="BB67" s="48" t="s">
        <v>227</v>
      </c>
      <c r="BC67" s="16">
        <v>0</v>
      </c>
      <c r="BD67" s="16">
        <v>0</v>
      </c>
      <c r="BE67" s="25">
        <v>0</v>
      </c>
      <c r="BF67" s="16">
        <v>0</v>
      </c>
      <c r="BG67" s="16">
        <v>0</v>
      </c>
      <c r="BH67" s="31">
        <v>0</v>
      </c>
      <c r="BI67" s="16">
        <v>0</v>
      </c>
      <c r="BJ67" s="25">
        <v>0</v>
      </c>
      <c r="BK67" s="6">
        <v>0</v>
      </c>
      <c r="BL67" s="6">
        <v>0</v>
      </c>
      <c r="BM67" s="6">
        <v>0</v>
      </c>
      <c r="BN67" s="6">
        <v>0</v>
      </c>
    </row>
    <row r="68" spans="3:66" ht="20.100000000000001" customHeight="1">
      <c r="C68" s="14">
        <v>60010602</v>
      </c>
      <c r="D68" s="16" t="s">
        <v>225</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152</v>
      </c>
      <c r="AU68" s="17">
        <v>0</v>
      </c>
      <c r="AV68" s="17">
        <v>0</v>
      </c>
      <c r="AW68" s="17">
        <v>20000006</v>
      </c>
      <c r="AX68" s="42" t="s">
        <v>226</v>
      </c>
      <c r="AY68" s="38">
        <v>0</v>
      </c>
      <c r="AZ68" s="39">
        <v>0</v>
      </c>
      <c r="BA68" s="39">
        <v>0</v>
      </c>
      <c r="BB68" s="48" t="s">
        <v>228</v>
      </c>
      <c r="BC68" s="16">
        <v>0</v>
      </c>
      <c r="BD68" s="16">
        <v>0</v>
      </c>
      <c r="BE68" s="25">
        <v>0</v>
      </c>
      <c r="BF68" s="16">
        <v>0</v>
      </c>
      <c r="BG68" s="16">
        <v>0</v>
      </c>
      <c r="BH68" s="31">
        <v>0</v>
      </c>
      <c r="BI68" s="16">
        <v>0</v>
      </c>
      <c r="BJ68" s="25">
        <v>0</v>
      </c>
      <c r="BK68" s="6">
        <v>0</v>
      </c>
      <c r="BL68" s="6">
        <v>0</v>
      </c>
      <c r="BM68" s="6">
        <v>0</v>
      </c>
      <c r="BN68" s="6">
        <v>0</v>
      </c>
    </row>
    <row r="69" spans="3:66" ht="20.100000000000001" customHeight="1">
      <c r="C69" s="14">
        <v>60010603</v>
      </c>
      <c r="D69" s="16" t="s">
        <v>225</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152</v>
      </c>
      <c r="AU69" s="17">
        <v>0</v>
      </c>
      <c r="AV69" s="17">
        <v>0</v>
      </c>
      <c r="AW69" s="17">
        <v>20000006</v>
      </c>
      <c r="AX69" s="42" t="s">
        <v>226</v>
      </c>
      <c r="AY69" s="38">
        <v>0</v>
      </c>
      <c r="AZ69" s="39">
        <v>0</v>
      </c>
      <c r="BA69" s="39">
        <v>0</v>
      </c>
      <c r="BB69" s="48" t="s">
        <v>229</v>
      </c>
      <c r="BC69" s="16">
        <v>0</v>
      </c>
      <c r="BD69" s="16">
        <v>0</v>
      </c>
      <c r="BE69" s="25">
        <v>0</v>
      </c>
      <c r="BF69" s="16">
        <v>0</v>
      </c>
      <c r="BG69" s="16">
        <v>0</v>
      </c>
      <c r="BH69" s="31">
        <v>0</v>
      </c>
      <c r="BI69" s="16">
        <v>0</v>
      </c>
      <c r="BJ69" s="25">
        <v>0</v>
      </c>
      <c r="BK69" s="6">
        <v>0</v>
      </c>
      <c r="BL69" s="6">
        <v>0</v>
      </c>
      <c r="BM69" s="6">
        <v>0</v>
      </c>
      <c r="BN69" s="6">
        <v>0</v>
      </c>
    </row>
    <row r="70" spans="3:66" ht="20.100000000000001" customHeight="1">
      <c r="C70" s="14">
        <v>60030001</v>
      </c>
      <c r="D70" s="16" t="s">
        <v>189</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152</v>
      </c>
      <c r="AU70" s="17">
        <v>0</v>
      </c>
      <c r="AV70" s="17">
        <v>0</v>
      </c>
      <c r="AW70" s="17">
        <v>20000007</v>
      </c>
      <c r="AX70" s="42" t="s">
        <v>153</v>
      </c>
      <c r="AY70" s="38">
        <v>0</v>
      </c>
      <c r="AZ70" s="39">
        <v>0</v>
      </c>
      <c r="BA70" s="39">
        <v>0</v>
      </c>
      <c r="BB70" s="41" t="s">
        <v>230</v>
      </c>
      <c r="BC70" s="16">
        <v>0</v>
      </c>
      <c r="BD70" s="16">
        <v>0</v>
      </c>
      <c r="BE70" s="25">
        <v>0</v>
      </c>
      <c r="BF70" s="16">
        <v>1</v>
      </c>
      <c r="BG70" s="16">
        <v>0</v>
      </c>
      <c r="BH70" s="31">
        <v>0</v>
      </c>
      <c r="BI70" s="16">
        <v>0</v>
      </c>
      <c r="BJ70" s="25">
        <v>0</v>
      </c>
      <c r="BK70" s="6">
        <v>0</v>
      </c>
      <c r="BL70" s="6">
        <v>0</v>
      </c>
      <c r="BM70" s="6">
        <v>0</v>
      </c>
      <c r="BN70" s="6">
        <v>0</v>
      </c>
    </row>
    <row r="71" spans="3:66" ht="20.100000000000001" customHeight="1">
      <c r="C71" s="14">
        <v>60030010</v>
      </c>
      <c r="D71" s="16" t="s">
        <v>231</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152</v>
      </c>
      <c r="AU71" s="17">
        <v>0</v>
      </c>
      <c r="AV71" s="17">
        <v>0</v>
      </c>
      <c r="AW71" s="17">
        <v>20000008</v>
      </c>
      <c r="AX71" s="46" t="s">
        <v>191</v>
      </c>
      <c r="AY71" s="38">
        <v>0</v>
      </c>
      <c r="AZ71" s="39">
        <v>0</v>
      </c>
      <c r="BA71" s="39">
        <v>0</v>
      </c>
      <c r="BB71" s="41" t="s">
        <v>232</v>
      </c>
      <c r="BC71" s="16">
        <v>0</v>
      </c>
      <c r="BD71" s="16">
        <v>0</v>
      </c>
      <c r="BE71" s="25">
        <v>0</v>
      </c>
      <c r="BF71" s="16">
        <v>1</v>
      </c>
      <c r="BG71" s="16">
        <v>0</v>
      </c>
      <c r="BH71" s="31">
        <v>0</v>
      </c>
      <c r="BI71" s="16">
        <v>0</v>
      </c>
      <c r="BJ71" s="25">
        <v>0</v>
      </c>
      <c r="BK71" s="6">
        <v>0</v>
      </c>
      <c r="BL71" s="6">
        <v>0</v>
      </c>
      <c r="BM71" s="6">
        <v>0</v>
      </c>
      <c r="BN71" s="6">
        <v>0</v>
      </c>
    </row>
    <row r="72" spans="3:66" ht="20.100000000000001" customHeight="1">
      <c r="C72" s="14">
        <v>60030011</v>
      </c>
      <c r="D72" s="16" t="s">
        <v>231</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152</v>
      </c>
      <c r="AU72" s="17">
        <v>0</v>
      </c>
      <c r="AV72" s="17">
        <v>0</v>
      </c>
      <c r="AW72" s="17">
        <v>20000008</v>
      </c>
      <c r="AX72" s="46" t="s">
        <v>191</v>
      </c>
      <c r="AY72" s="38">
        <v>0</v>
      </c>
      <c r="AZ72" s="39">
        <v>0</v>
      </c>
      <c r="BA72" s="39">
        <v>0</v>
      </c>
      <c r="BB72" s="41" t="s">
        <v>232</v>
      </c>
      <c r="BC72" s="16">
        <v>0</v>
      </c>
      <c r="BD72" s="16">
        <v>0</v>
      </c>
      <c r="BE72" s="25">
        <v>0</v>
      </c>
      <c r="BF72" s="16">
        <v>1</v>
      </c>
      <c r="BG72" s="16">
        <v>0</v>
      </c>
      <c r="BH72" s="31">
        <v>0</v>
      </c>
      <c r="BI72" s="16">
        <v>0</v>
      </c>
      <c r="BJ72" s="25">
        <v>0</v>
      </c>
      <c r="BK72" s="6">
        <v>0</v>
      </c>
      <c r="BL72" s="6">
        <v>0</v>
      </c>
      <c r="BM72" s="6">
        <v>0</v>
      </c>
      <c r="BN72" s="6">
        <v>0</v>
      </c>
    </row>
    <row r="73" spans="3:66" ht="20.100000000000001" customHeight="1">
      <c r="C73" s="14">
        <v>60030012</v>
      </c>
      <c r="D73" s="16" t="s">
        <v>231</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152</v>
      </c>
      <c r="AU73" s="17">
        <v>0</v>
      </c>
      <c r="AV73" s="17">
        <v>0</v>
      </c>
      <c r="AW73" s="17">
        <v>20000008</v>
      </c>
      <c r="AX73" s="46" t="s">
        <v>191</v>
      </c>
      <c r="AY73" s="38">
        <v>0</v>
      </c>
      <c r="AZ73" s="39">
        <v>0</v>
      </c>
      <c r="BA73" s="39">
        <v>0</v>
      </c>
      <c r="BB73" s="41" t="s">
        <v>233</v>
      </c>
      <c r="BC73" s="16">
        <v>0</v>
      </c>
      <c r="BD73" s="16">
        <v>0</v>
      </c>
      <c r="BE73" s="25">
        <v>0</v>
      </c>
      <c r="BF73" s="16">
        <v>1</v>
      </c>
      <c r="BG73" s="16">
        <v>0</v>
      </c>
      <c r="BH73" s="31">
        <v>0</v>
      </c>
      <c r="BI73" s="16">
        <v>0</v>
      </c>
      <c r="BJ73" s="25">
        <v>0</v>
      </c>
      <c r="BK73" s="6">
        <v>0</v>
      </c>
      <c r="BL73" s="6">
        <v>0</v>
      </c>
      <c r="BM73" s="6">
        <v>0</v>
      </c>
      <c r="BN73" s="6">
        <v>0</v>
      </c>
    </row>
    <row r="74" spans="3:66" ht="20.100000000000001" customHeight="1">
      <c r="C74" s="14">
        <v>60030013</v>
      </c>
      <c r="D74" s="16" t="s">
        <v>231</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152</v>
      </c>
      <c r="AU74" s="17">
        <v>0</v>
      </c>
      <c r="AV74" s="17">
        <v>0</v>
      </c>
      <c r="AW74" s="17">
        <v>20000008</v>
      </c>
      <c r="AX74" s="46" t="s">
        <v>191</v>
      </c>
      <c r="AY74" s="38">
        <v>0</v>
      </c>
      <c r="AZ74" s="39">
        <v>0</v>
      </c>
      <c r="BA74" s="39">
        <v>0</v>
      </c>
      <c r="BB74" s="41" t="s">
        <v>234</v>
      </c>
      <c r="BC74" s="16">
        <v>0</v>
      </c>
      <c r="BD74" s="16">
        <v>0</v>
      </c>
      <c r="BE74" s="25">
        <v>0</v>
      </c>
      <c r="BF74" s="16">
        <v>1</v>
      </c>
      <c r="BG74" s="16">
        <v>0</v>
      </c>
      <c r="BH74" s="31">
        <v>0</v>
      </c>
      <c r="BI74" s="16">
        <v>0</v>
      </c>
      <c r="BJ74" s="25">
        <v>0</v>
      </c>
      <c r="BK74" s="6">
        <v>0</v>
      </c>
      <c r="BL74" s="6">
        <v>0</v>
      </c>
      <c r="BM74" s="6">
        <v>0</v>
      </c>
      <c r="BN74" s="6">
        <v>0</v>
      </c>
    </row>
    <row r="75" spans="3:66" ht="20.100000000000001" customHeight="1">
      <c r="C75" s="45">
        <v>600003311</v>
      </c>
      <c r="D75" s="46" t="s">
        <v>189</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151</v>
      </c>
      <c r="AT75" s="46" t="s">
        <v>177</v>
      </c>
      <c r="AU75" s="45" t="s">
        <v>190</v>
      </c>
      <c r="AV75" s="45">
        <v>12000005</v>
      </c>
      <c r="AW75" s="49">
        <v>21000210</v>
      </c>
      <c r="AX75" s="46" t="s">
        <v>191</v>
      </c>
      <c r="AY75" s="46" t="s">
        <v>151</v>
      </c>
      <c r="AZ75" s="45">
        <v>0</v>
      </c>
      <c r="BA75" s="45">
        <v>0</v>
      </c>
      <c r="BB75" s="50"/>
      <c r="BC75" s="45">
        <v>0</v>
      </c>
      <c r="BD75" s="45">
        <v>0</v>
      </c>
      <c r="BE75" s="25">
        <v>0</v>
      </c>
      <c r="BF75" s="45">
        <v>0</v>
      </c>
      <c r="BG75" s="45">
        <v>0</v>
      </c>
      <c r="BH75" s="45">
        <v>0</v>
      </c>
      <c r="BI75" s="45">
        <v>0</v>
      </c>
      <c r="BJ75" s="25">
        <v>0</v>
      </c>
      <c r="BK75" s="6">
        <v>0</v>
      </c>
      <c r="BL75" s="6">
        <v>0</v>
      </c>
      <c r="BM75" s="6">
        <v>0</v>
      </c>
      <c r="BN75" s="6">
        <v>0</v>
      </c>
    </row>
    <row r="76" spans="3:66" ht="20.100000000000001" customHeight="1">
      <c r="C76" s="14">
        <v>60030020</v>
      </c>
      <c r="D76" s="16" t="s">
        <v>235</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152</v>
      </c>
      <c r="AU76" s="17">
        <v>0</v>
      </c>
      <c r="AV76" s="17">
        <v>12000003</v>
      </c>
      <c r="AW76" s="17">
        <v>20000007</v>
      </c>
      <c r="AX76" s="42" t="s">
        <v>153</v>
      </c>
      <c r="AY76" s="38">
        <v>0</v>
      </c>
      <c r="AZ76" s="39">
        <v>0</v>
      </c>
      <c r="BA76" s="39">
        <v>0</v>
      </c>
      <c r="BB76" s="41" t="s">
        <v>236</v>
      </c>
      <c r="BC76" s="16">
        <v>0</v>
      </c>
      <c r="BD76" s="16">
        <v>0</v>
      </c>
      <c r="BE76" s="25">
        <v>0</v>
      </c>
      <c r="BF76" s="16">
        <v>1</v>
      </c>
      <c r="BG76" s="16">
        <v>0</v>
      </c>
      <c r="BH76" s="31">
        <v>0</v>
      </c>
      <c r="BI76" s="16">
        <v>0</v>
      </c>
      <c r="BJ76" s="25">
        <v>0</v>
      </c>
      <c r="BK76" s="6">
        <v>0</v>
      </c>
      <c r="BL76" s="6">
        <v>0</v>
      </c>
      <c r="BM76" s="6">
        <v>0</v>
      </c>
      <c r="BN76" s="6">
        <v>0</v>
      </c>
    </row>
    <row r="77" spans="3:66" ht="20.100000000000001" customHeight="1">
      <c r="C77" s="14">
        <v>60030021</v>
      </c>
      <c r="D77" s="16" t="s">
        <v>235</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152</v>
      </c>
      <c r="AU77" s="17">
        <v>0</v>
      </c>
      <c r="AV77" s="17">
        <v>12000003</v>
      </c>
      <c r="AW77" s="17">
        <v>20000007</v>
      </c>
      <c r="AX77" s="42" t="s">
        <v>153</v>
      </c>
      <c r="AY77" s="38">
        <v>0</v>
      </c>
      <c r="AZ77" s="39">
        <v>0</v>
      </c>
      <c r="BA77" s="39">
        <v>0</v>
      </c>
      <c r="BB77" s="41" t="s">
        <v>236</v>
      </c>
      <c r="BC77" s="16">
        <v>0</v>
      </c>
      <c r="BD77" s="16">
        <v>0</v>
      </c>
      <c r="BE77" s="25">
        <v>0</v>
      </c>
      <c r="BF77" s="16">
        <v>1</v>
      </c>
      <c r="BG77" s="16">
        <v>0</v>
      </c>
      <c r="BH77" s="31">
        <v>0</v>
      </c>
      <c r="BI77" s="16">
        <v>0</v>
      </c>
      <c r="BJ77" s="25">
        <v>0</v>
      </c>
      <c r="BK77" s="6">
        <v>0</v>
      </c>
      <c r="BL77" s="6">
        <v>0</v>
      </c>
      <c r="BM77" s="6">
        <v>0</v>
      </c>
      <c r="BN77" s="6">
        <v>0</v>
      </c>
    </row>
    <row r="78" spans="3:66" ht="20.100000000000001" customHeight="1">
      <c r="C78" s="14">
        <v>60030022</v>
      </c>
      <c r="D78" s="16" t="s">
        <v>235</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152</v>
      </c>
      <c r="AU78" s="17">
        <v>0</v>
      </c>
      <c r="AV78" s="17">
        <v>12000003</v>
      </c>
      <c r="AW78" s="17">
        <v>20000007</v>
      </c>
      <c r="AX78" s="42" t="s">
        <v>153</v>
      </c>
      <c r="AY78" s="38">
        <v>0</v>
      </c>
      <c r="AZ78" s="39">
        <v>0</v>
      </c>
      <c r="BA78" s="39">
        <v>0</v>
      </c>
      <c r="BB78" s="41" t="s">
        <v>237</v>
      </c>
      <c r="BC78" s="16">
        <v>0</v>
      </c>
      <c r="BD78" s="16">
        <v>0</v>
      </c>
      <c r="BE78" s="25">
        <v>0</v>
      </c>
      <c r="BF78" s="16">
        <v>1</v>
      </c>
      <c r="BG78" s="16">
        <v>0</v>
      </c>
      <c r="BH78" s="31">
        <v>0</v>
      </c>
      <c r="BI78" s="16">
        <v>0</v>
      </c>
      <c r="BJ78" s="25">
        <v>0</v>
      </c>
      <c r="BK78" s="6">
        <v>0</v>
      </c>
      <c r="BL78" s="6">
        <v>0</v>
      </c>
      <c r="BM78" s="6">
        <v>0</v>
      </c>
      <c r="BN78" s="6">
        <v>0</v>
      </c>
    </row>
    <row r="79" spans="3:66" ht="20.100000000000001" customHeight="1">
      <c r="C79" s="14">
        <v>60030023</v>
      </c>
      <c r="D79" s="16" t="s">
        <v>235</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152</v>
      </c>
      <c r="AU79" s="17">
        <v>0</v>
      </c>
      <c r="AV79" s="17">
        <v>12000003</v>
      </c>
      <c r="AW79" s="17">
        <v>20000007</v>
      </c>
      <c r="AX79" s="42" t="s">
        <v>153</v>
      </c>
      <c r="AY79" s="38">
        <v>0</v>
      </c>
      <c r="AZ79" s="39">
        <v>0</v>
      </c>
      <c r="BA79" s="39">
        <v>0</v>
      </c>
      <c r="BB79" s="41" t="s">
        <v>238</v>
      </c>
      <c r="BC79" s="16">
        <v>0</v>
      </c>
      <c r="BD79" s="16">
        <v>0</v>
      </c>
      <c r="BE79" s="25">
        <v>0</v>
      </c>
      <c r="BF79" s="16">
        <v>1</v>
      </c>
      <c r="BG79" s="16">
        <v>0</v>
      </c>
      <c r="BH79" s="31">
        <v>0</v>
      </c>
      <c r="BI79" s="16">
        <v>0</v>
      </c>
      <c r="BJ79" s="25">
        <v>0</v>
      </c>
      <c r="BK79" s="6">
        <v>0</v>
      </c>
      <c r="BL79" s="6">
        <v>0</v>
      </c>
      <c r="BM79" s="6">
        <v>0</v>
      </c>
      <c r="BN79" s="6">
        <v>0</v>
      </c>
    </row>
    <row r="80" spans="3:66" ht="20.100000000000001" customHeight="1">
      <c r="C80" s="14">
        <v>60030030</v>
      </c>
      <c r="D80" s="16" t="s">
        <v>239</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152</v>
      </c>
      <c r="AU80" s="17">
        <v>0</v>
      </c>
      <c r="AV80" s="17">
        <v>0</v>
      </c>
      <c r="AW80" s="17">
        <v>0</v>
      </c>
      <c r="AX80" s="42" t="s">
        <v>153</v>
      </c>
      <c r="AY80" s="38">
        <v>0</v>
      </c>
      <c r="AZ80" s="39">
        <v>0</v>
      </c>
      <c r="BA80" s="39">
        <v>0</v>
      </c>
      <c r="BB80" s="41" t="s">
        <v>240</v>
      </c>
      <c r="BC80" s="16">
        <v>0</v>
      </c>
      <c r="BD80" s="16">
        <v>0</v>
      </c>
      <c r="BE80" s="25">
        <v>0</v>
      </c>
      <c r="BF80" s="16">
        <v>0</v>
      </c>
      <c r="BG80" s="16">
        <v>0</v>
      </c>
      <c r="BH80" s="31">
        <v>0</v>
      </c>
      <c r="BI80" s="16">
        <v>0</v>
      </c>
      <c r="BJ80" s="25">
        <v>0</v>
      </c>
      <c r="BK80" s="6">
        <v>0</v>
      </c>
      <c r="BL80" s="6">
        <v>0</v>
      </c>
      <c r="BM80" s="6">
        <v>0</v>
      </c>
      <c r="BN80" s="6">
        <v>0</v>
      </c>
    </row>
    <row r="81" spans="3:66" ht="20.100000000000001" customHeight="1">
      <c r="C81" s="14">
        <v>60030031</v>
      </c>
      <c r="D81" s="16" t="s">
        <v>239</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152</v>
      </c>
      <c r="AU81" s="17">
        <v>0</v>
      </c>
      <c r="AV81" s="17">
        <v>0</v>
      </c>
      <c r="AW81" s="17">
        <v>0</v>
      </c>
      <c r="AX81" s="42" t="s">
        <v>153</v>
      </c>
      <c r="AY81" s="38">
        <v>0</v>
      </c>
      <c r="AZ81" s="39">
        <v>0</v>
      </c>
      <c r="BA81" s="39">
        <v>0</v>
      </c>
      <c r="BB81" s="41" t="s">
        <v>240</v>
      </c>
      <c r="BC81" s="16">
        <v>0</v>
      </c>
      <c r="BD81" s="16">
        <v>0</v>
      </c>
      <c r="BE81" s="25">
        <v>0</v>
      </c>
      <c r="BF81" s="16">
        <v>0</v>
      </c>
      <c r="BG81" s="16">
        <v>0</v>
      </c>
      <c r="BH81" s="31">
        <v>0</v>
      </c>
      <c r="BI81" s="16">
        <v>0</v>
      </c>
      <c r="BJ81" s="25">
        <v>0</v>
      </c>
      <c r="BK81" s="6">
        <v>0</v>
      </c>
      <c r="BL81" s="6">
        <v>0</v>
      </c>
      <c r="BM81" s="6">
        <v>0</v>
      </c>
      <c r="BN81" s="6">
        <v>0</v>
      </c>
    </row>
    <row r="82" spans="3:66" ht="20.100000000000001" customHeight="1">
      <c r="C82" s="14">
        <v>60030032</v>
      </c>
      <c r="D82" s="16" t="s">
        <v>239</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152</v>
      </c>
      <c r="AU82" s="17">
        <v>0</v>
      </c>
      <c r="AV82" s="17">
        <v>0</v>
      </c>
      <c r="AW82" s="17">
        <v>0</v>
      </c>
      <c r="AX82" s="42" t="s">
        <v>153</v>
      </c>
      <c r="AY82" s="38">
        <v>0</v>
      </c>
      <c r="AZ82" s="39">
        <v>0</v>
      </c>
      <c r="BA82" s="39">
        <v>0</v>
      </c>
      <c r="BB82" s="41" t="s">
        <v>241</v>
      </c>
      <c r="BC82" s="16">
        <v>0</v>
      </c>
      <c r="BD82" s="16">
        <v>0</v>
      </c>
      <c r="BE82" s="25">
        <v>0</v>
      </c>
      <c r="BF82" s="16">
        <v>0</v>
      </c>
      <c r="BG82" s="16">
        <v>0</v>
      </c>
      <c r="BH82" s="31">
        <v>0</v>
      </c>
      <c r="BI82" s="16">
        <v>0</v>
      </c>
      <c r="BJ82" s="25">
        <v>0</v>
      </c>
      <c r="BK82" s="6">
        <v>0</v>
      </c>
      <c r="BL82" s="6">
        <v>0</v>
      </c>
      <c r="BM82" s="6">
        <v>0</v>
      </c>
      <c r="BN82" s="6">
        <v>0</v>
      </c>
    </row>
    <row r="83" spans="3:66" ht="20.100000000000001" customHeight="1">
      <c r="C83" s="14">
        <v>60030033</v>
      </c>
      <c r="D83" s="16" t="s">
        <v>239</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152</v>
      </c>
      <c r="AU83" s="17">
        <v>0</v>
      </c>
      <c r="AV83" s="17">
        <v>0</v>
      </c>
      <c r="AW83" s="17">
        <v>0</v>
      </c>
      <c r="AX83" s="42" t="s">
        <v>153</v>
      </c>
      <c r="AY83" s="38">
        <v>0</v>
      </c>
      <c r="AZ83" s="39">
        <v>0</v>
      </c>
      <c r="BA83" s="39">
        <v>0</v>
      </c>
      <c r="BB83" s="41" t="s">
        <v>242</v>
      </c>
      <c r="BC83" s="16">
        <v>0</v>
      </c>
      <c r="BD83" s="16">
        <v>0</v>
      </c>
      <c r="BE83" s="25">
        <v>0</v>
      </c>
      <c r="BF83" s="16">
        <v>0</v>
      </c>
      <c r="BG83" s="16">
        <v>0</v>
      </c>
      <c r="BH83" s="31">
        <v>0</v>
      </c>
      <c r="BI83" s="16">
        <v>0</v>
      </c>
      <c r="BJ83" s="25">
        <v>0</v>
      </c>
      <c r="BK83" s="6">
        <v>0</v>
      </c>
      <c r="BL83" s="6">
        <v>0</v>
      </c>
      <c r="BM83" s="6">
        <v>0</v>
      </c>
      <c r="BN83" s="6">
        <v>0</v>
      </c>
    </row>
    <row r="84" spans="3:66" ht="20.100000000000001" customHeight="1">
      <c r="C84" s="45">
        <v>620211331</v>
      </c>
      <c r="D84" s="46" t="s">
        <v>239</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151</v>
      </c>
      <c r="AT84" s="46" t="s">
        <v>152</v>
      </c>
      <c r="AU84" s="45" t="s">
        <v>243</v>
      </c>
      <c r="AV84" s="45">
        <v>0</v>
      </c>
      <c r="AW84" s="45">
        <v>0</v>
      </c>
      <c r="AX84" s="46" t="s">
        <v>153</v>
      </c>
      <c r="AY84" s="46" t="s">
        <v>151</v>
      </c>
      <c r="AZ84" s="45">
        <v>0</v>
      </c>
      <c r="BA84" s="45">
        <v>0</v>
      </c>
      <c r="BB84" s="50" t="s">
        <v>244</v>
      </c>
      <c r="BC84" s="45">
        <v>0</v>
      </c>
      <c r="BD84" s="45">
        <v>1</v>
      </c>
      <c r="BE84" s="25">
        <v>0</v>
      </c>
      <c r="BF84" s="45">
        <v>0</v>
      </c>
      <c r="BG84" s="45">
        <v>0</v>
      </c>
      <c r="BH84" s="45">
        <v>0</v>
      </c>
      <c r="BI84" s="16">
        <v>0</v>
      </c>
      <c r="BJ84" s="25">
        <v>0</v>
      </c>
      <c r="BK84" s="6">
        <v>0</v>
      </c>
      <c r="BL84" s="6">
        <v>0</v>
      </c>
      <c r="BM84" s="6">
        <v>0</v>
      </c>
      <c r="BN84" s="6">
        <v>0</v>
      </c>
    </row>
    <row r="85" spans="3:66" ht="20.100000000000001" customHeight="1">
      <c r="C85" s="14">
        <v>60030040</v>
      </c>
      <c r="D85" s="16" t="s">
        <v>245</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152</v>
      </c>
      <c r="AU85" s="17">
        <v>0</v>
      </c>
      <c r="AV85" s="17">
        <v>0</v>
      </c>
      <c r="AW85" s="17">
        <v>20000009</v>
      </c>
      <c r="AX85" s="42" t="s">
        <v>153</v>
      </c>
      <c r="AY85" s="38">
        <v>0</v>
      </c>
      <c r="AZ85" s="39">
        <v>0</v>
      </c>
      <c r="BA85" s="39">
        <v>0</v>
      </c>
      <c r="BB85" s="41" t="s">
        <v>246</v>
      </c>
      <c r="BC85" s="16">
        <v>0</v>
      </c>
      <c r="BD85" s="16">
        <v>0</v>
      </c>
      <c r="BE85" s="25">
        <v>0</v>
      </c>
      <c r="BF85" s="16">
        <v>0</v>
      </c>
      <c r="BG85" s="16">
        <v>0</v>
      </c>
      <c r="BH85" s="31">
        <v>0</v>
      </c>
      <c r="BI85" s="16">
        <v>0</v>
      </c>
      <c r="BJ85" s="25">
        <v>0</v>
      </c>
      <c r="BK85" s="6">
        <v>0</v>
      </c>
      <c r="BL85" s="6">
        <v>0</v>
      </c>
      <c r="BM85" s="6">
        <v>0</v>
      </c>
      <c r="BN85" s="6">
        <v>0</v>
      </c>
    </row>
    <row r="86" spans="3:66" ht="20.100000000000001" customHeight="1">
      <c r="C86" s="14">
        <v>60030041</v>
      </c>
      <c r="D86" s="16" t="s">
        <v>245</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152</v>
      </c>
      <c r="AU86" s="17">
        <v>0</v>
      </c>
      <c r="AV86" s="17">
        <v>0</v>
      </c>
      <c r="AW86" s="17">
        <v>20000009</v>
      </c>
      <c r="AX86" s="42" t="s">
        <v>153</v>
      </c>
      <c r="AY86" s="38">
        <v>0</v>
      </c>
      <c r="AZ86" s="39">
        <v>0</v>
      </c>
      <c r="BA86" s="39">
        <v>0</v>
      </c>
      <c r="BB86" s="41" t="s">
        <v>246</v>
      </c>
      <c r="BC86" s="16">
        <v>0</v>
      </c>
      <c r="BD86" s="16">
        <v>0</v>
      </c>
      <c r="BE86" s="25">
        <v>0</v>
      </c>
      <c r="BF86" s="16">
        <v>0</v>
      </c>
      <c r="BG86" s="16">
        <v>0</v>
      </c>
      <c r="BH86" s="31">
        <v>0</v>
      </c>
      <c r="BI86" s="16">
        <v>0</v>
      </c>
      <c r="BJ86" s="25">
        <v>0</v>
      </c>
      <c r="BK86" s="6">
        <v>0</v>
      </c>
      <c r="BL86" s="6">
        <v>0</v>
      </c>
      <c r="BM86" s="6">
        <v>0</v>
      </c>
      <c r="BN86" s="6">
        <v>0</v>
      </c>
    </row>
    <row r="87" spans="3:66" ht="20.100000000000001" customHeight="1">
      <c r="C87" s="14">
        <v>60030042</v>
      </c>
      <c r="D87" s="16" t="s">
        <v>245</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152</v>
      </c>
      <c r="AU87" s="17">
        <v>0</v>
      </c>
      <c r="AV87" s="17">
        <v>0</v>
      </c>
      <c r="AW87" s="17">
        <v>20000009</v>
      </c>
      <c r="AX87" s="42" t="s">
        <v>153</v>
      </c>
      <c r="AY87" s="38">
        <v>0</v>
      </c>
      <c r="AZ87" s="39">
        <v>0</v>
      </c>
      <c r="BA87" s="39">
        <v>0</v>
      </c>
      <c r="BB87" s="41" t="s">
        <v>247</v>
      </c>
      <c r="BC87" s="16">
        <v>0</v>
      </c>
      <c r="BD87" s="16">
        <v>0</v>
      </c>
      <c r="BE87" s="25">
        <v>0</v>
      </c>
      <c r="BF87" s="16">
        <v>0</v>
      </c>
      <c r="BG87" s="16">
        <v>0</v>
      </c>
      <c r="BH87" s="31">
        <v>0</v>
      </c>
      <c r="BI87" s="16">
        <v>0</v>
      </c>
      <c r="BJ87" s="25">
        <v>0</v>
      </c>
      <c r="BK87" s="6">
        <v>0</v>
      </c>
      <c r="BL87" s="6">
        <v>0</v>
      </c>
      <c r="BM87" s="6">
        <v>0</v>
      </c>
      <c r="BN87" s="6">
        <v>0</v>
      </c>
    </row>
    <row r="88" spans="3:66" ht="20.100000000000001" customHeight="1">
      <c r="C88" s="14">
        <v>60030043</v>
      </c>
      <c r="D88" s="16" t="s">
        <v>245</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152</v>
      </c>
      <c r="AU88" s="17">
        <v>0</v>
      </c>
      <c r="AV88" s="17">
        <v>0</v>
      </c>
      <c r="AW88" s="17">
        <v>20000009</v>
      </c>
      <c r="AX88" s="42" t="s">
        <v>153</v>
      </c>
      <c r="AY88" s="38">
        <v>0</v>
      </c>
      <c r="AZ88" s="39">
        <v>0</v>
      </c>
      <c r="BA88" s="39">
        <v>0</v>
      </c>
      <c r="BB88" s="41" t="s">
        <v>248</v>
      </c>
      <c r="BC88" s="16">
        <v>0</v>
      </c>
      <c r="BD88" s="16">
        <v>0</v>
      </c>
      <c r="BE88" s="25">
        <v>0</v>
      </c>
      <c r="BF88" s="16">
        <v>0</v>
      </c>
      <c r="BG88" s="16">
        <v>0</v>
      </c>
      <c r="BH88" s="31">
        <v>0</v>
      </c>
      <c r="BI88" s="16">
        <v>0</v>
      </c>
      <c r="BJ88" s="25">
        <v>0</v>
      </c>
      <c r="BK88" s="6">
        <v>0</v>
      </c>
      <c r="BL88" s="6">
        <v>0</v>
      </c>
      <c r="BM88" s="6">
        <v>0</v>
      </c>
      <c r="BN88" s="6">
        <v>0</v>
      </c>
    </row>
    <row r="89" spans="3:66" ht="20.100000000000001" customHeight="1">
      <c r="C89" s="14">
        <v>60030050</v>
      </c>
      <c r="D89" s="16" t="s">
        <v>249</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152</v>
      </c>
      <c r="AU89" s="17">
        <v>0</v>
      </c>
      <c r="AV89" s="17">
        <v>0</v>
      </c>
      <c r="AW89" s="17">
        <v>20000010</v>
      </c>
      <c r="AX89" s="42" t="s">
        <v>226</v>
      </c>
      <c r="AY89" s="38">
        <v>1</v>
      </c>
      <c r="AZ89" s="39">
        <v>0</v>
      </c>
      <c r="BA89" s="39">
        <v>0</v>
      </c>
      <c r="BB89" s="41" t="s">
        <v>250</v>
      </c>
      <c r="BC89" s="16">
        <v>0</v>
      </c>
      <c r="BD89" s="16">
        <v>1</v>
      </c>
      <c r="BE89" s="25">
        <v>0</v>
      </c>
      <c r="BF89" s="16">
        <v>0</v>
      </c>
      <c r="BG89" s="16">
        <v>0</v>
      </c>
      <c r="BH89" s="31">
        <v>0</v>
      </c>
      <c r="BI89" s="16">
        <v>0</v>
      </c>
      <c r="BJ89" s="25">
        <v>0</v>
      </c>
      <c r="BK89" s="6">
        <v>0</v>
      </c>
      <c r="BL89" s="6">
        <v>0</v>
      </c>
      <c r="BM89" s="6">
        <v>0</v>
      </c>
      <c r="BN89" s="6">
        <v>0</v>
      </c>
    </row>
    <row r="90" spans="3:66" ht="20.100000000000001" customHeight="1">
      <c r="C90" s="14">
        <v>60030051</v>
      </c>
      <c r="D90" s="16" t="s">
        <v>249</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152</v>
      </c>
      <c r="AU90" s="17">
        <v>0</v>
      </c>
      <c r="AV90" s="17">
        <v>0</v>
      </c>
      <c r="AW90" s="17">
        <v>20000010</v>
      </c>
      <c r="AX90" s="42" t="s">
        <v>226</v>
      </c>
      <c r="AY90" s="38">
        <v>1</v>
      </c>
      <c r="AZ90" s="39">
        <v>0</v>
      </c>
      <c r="BA90" s="39">
        <v>0</v>
      </c>
      <c r="BB90" s="41" t="s">
        <v>250</v>
      </c>
      <c r="BC90" s="16">
        <v>0</v>
      </c>
      <c r="BD90" s="16">
        <v>1</v>
      </c>
      <c r="BE90" s="25">
        <v>0</v>
      </c>
      <c r="BF90" s="16">
        <v>0</v>
      </c>
      <c r="BG90" s="16">
        <v>0</v>
      </c>
      <c r="BH90" s="31">
        <v>0</v>
      </c>
      <c r="BI90" s="16">
        <v>0</v>
      </c>
      <c r="BJ90" s="25">
        <v>0</v>
      </c>
      <c r="BK90" s="6">
        <v>0</v>
      </c>
      <c r="BL90" s="6">
        <v>0</v>
      </c>
      <c r="BM90" s="6">
        <v>0</v>
      </c>
      <c r="BN90" s="6">
        <v>0</v>
      </c>
    </row>
    <row r="91" spans="3:66" ht="20.100000000000001" customHeight="1">
      <c r="C91" s="14">
        <v>60030052</v>
      </c>
      <c r="D91" s="16" t="s">
        <v>249</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152</v>
      </c>
      <c r="AU91" s="17">
        <v>0</v>
      </c>
      <c r="AV91" s="17">
        <v>0</v>
      </c>
      <c r="AW91" s="17">
        <v>20000010</v>
      </c>
      <c r="AX91" s="42" t="s">
        <v>226</v>
      </c>
      <c r="AY91" s="38">
        <v>1</v>
      </c>
      <c r="AZ91" s="39">
        <v>0</v>
      </c>
      <c r="BA91" s="39">
        <v>0</v>
      </c>
      <c r="BB91" s="41" t="s">
        <v>251</v>
      </c>
      <c r="BC91" s="16">
        <v>0</v>
      </c>
      <c r="BD91" s="16">
        <v>1</v>
      </c>
      <c r="BE91" s="25">
        <v>0</v>
      </c>
      <c r="BF91" s="16">
        <v>0</v>
      </c>
      <c r="BG91" s="16">
        <v>0</v>
      </c>
      <c r="BH91" s="31">
        <v>0</v>
      </c>
      <c r="BI91" s="16">
        <v>0</v>
      </c>
      <c r="BJ91" s="25">
        <v>0</v>
      </c>
      <c r="BK91" s="6">
        <v>0</v>
      </c>
      <c r="BL91" s="6">
        <v>0</v>
      </c>
      <c r="BM91" s="6">
        <v>0</v>
      </c>
      <c r="BN91" s="6">
        <v>0</v>
      </c>
    </row>
    <row r="92" spans="3:66" ht="20.100000000000001" customHeight="1">
      <c r="C92" s="14">
        <v>60030053</v>
      </c>
      <c r="D92" s="16" t="s">
        <v>249</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152</v>
      </c>
      <c r="AU92" s="17">
        <v>0</v>
      </c>
      <c r="AV92" s="17">
        <v>0</v>
      </c>
      <c r="AW92" s="17">
        <v>20000010</v>
      </c>
      <c r="AX92" s="42" t="s">
        <v>226</v>
      </c>
      <c r="AY92" s="38">
        <v>1</v>
      </c>
      <c r="AZ92" s="39">
        <v>0</v>
      </c>
      <c r="BA92" s="39">
        <v>0</v>
      </c>
      <c r="BB92" s="41" t="s">
        <v>252</v>
      </c>
      <c r="BC92" s="16">
        <v>0</v>
      </c>
      <c r="BD92" s="16">
        <v>1</v>
      </c>
      <c r="BE92" s="25">
        <v>0</v>
      </c>
      <c r="BF92" s="16">
        <v>0</v>
      </c>
      <c r="BG92" s="16">
        <v>0</v>
      </c>
      <c r="BH92" s="31">
        <v>0</v>
      </c>
      <c r="BI92" s="16">
        <v>0</v>
      </c>
      <c r="BJ92" s="25">
        <v>0</v>
      </c>
      <c r="BK92" s="6">
        <v>0</v>
      </c>
      <c r="BL92" s="6">
        <v>0</v>
      </c>
      <c r="BM92" s="6">
        <v>0</v>
      </c>
      <c r="BN92" s="6">
        <v>0</v>
      </c>
    </row>
    <row r="93" spans="3:66" ht="20.100000000000001" customHeight="1">
      <c r="C93" s="45">
        <v>620214021</v>
      </c>
      <c r="D93" s="46" t="s">
        <v>253</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254</v>
      </c>
      <c r="AU93" s="45" t="s">
        <v>255</v>
      </c>
      <c r="AV93" s="45">
        <v>10002001</v>
      </c>
      <c r="AW93" s="45">
        <v>21101040</v>
      </c>
      <c r="AX93" s="46" t="s">
        <v>226</v>
      </c>
      <c r="AY93" s="46" t="s">
        <v>256</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row>
    <row r="94" spans="3:66" ht="20.100000000000001" customHeight="1">
      <c r="C94" s="14">
        <v>60030060</v>
      </c>
      <c r="D94" s="16" t="s">
        <v>257</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152</v>
      </c>
      <c r="AU94" s="17">
        <v>0</v>
      </c>
      <c r="AV94" s="17">
        <v>0</v>
      </c>
      <c r="AW94" s="17">
        <v>20000011</v>
      </c>
      <c r="AX94" s="42" t="s">
        <v>153</v>
      </c>
      <c r="AY94" s="38">
        <v>0</v>
      </c>
      <c r="AZ94" s="39">
        <v>0</v>
      </c>
      <c r="BA94" s="39">
        <v>0</v>
      </c>
      <c r="BB94" s="41" t="s">
        <v>258</v>
      </c>
      <c r="BC94" s="16">
        <v>0</v>
      </c>
      <c r="BD94" s="16">
        <v>0</v>
      </c>
      <c r="BE94" s="25">
        <v>0</v>
      </c>
      <c r="BF94" s="16">
        <v>0</v>
      </c>
      <c r="BG94" s="16">
        <v>0</v>
      </c>
      <c r="BH94" s="31">
        <v>0</v>
      </c>
      <c r="BI94" s="16">
        <v>0</v>
      </c>
      <c r="BJ94" s="25">
        <v>0</v>
      </c>
      <c r="BK94" s="6">
        <v>0</v>
      </c>
      <c r="BL94" s="6">
        <v>0</v>
      </c>
      <c r="BM94" s="6">
        <v>0</v>
      </c>
      <c r="BN94" s="6">
        <v>0</v>
      </c>
    </row>
    <row r="95" spans="3:66" ht="20.100000000000001" customHeight="1">
      <c r="C95" s="14">
        <v>60030061</v>
      </c>
      <c r="D95" s="16" t="s">
        <v>257</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152</v>
      </c>
      <c r="AU95" s="17">
        <v>0</v>
      </c>
      <c r="AV95" s="17">
        <v>0</v>
      </c>
      <c r="AW95" s="17">
        <v>20000011</v>
      </c>
      <c r="AX95" s="42" t="s">
        <v>153</v>
      </c>
      <c r="AY95" s="38">
        <v>0</v>
      </c>
      <c r="AZ95" s="39">
        <v>0</v>
      </c>
      <c r="BA95" s="39">
        <v>0</v>
      </c>
      <c r="BB95" s="41" t="s">
        <v>258</v>
      </c>
      <c r="BC95" s="16">
        <v>0</v>
      </c>
      <c r="BD95" s="16">
        <v>0</v>
      </c>
      <c r="BE95" s="25">
        <v>0</v>
      </c>
      <c r="BF95" s="16">
        <v>0</v>
      </c>
      <c r="BG95" s="16">
        <v>0</v>
      </c>
      <c r="BH95" s="31">
        <v>0</v>
      </c>
      <c r="BI95" s="16">
        <v>0</v>
      </c>
      <c r="BJ95" s="25">
        <v>0</v>
      </c>
      <c r="BK95" s="6">
        <v>0</v>
      </c>
      <c r="BL95" s="6">
        <v>0</v>
      </c>
      <c r="BM95" s="6">
        <v>0</v>
      </c>
      <c r="BN95" s="6">
        <v>0</v>
      </c>
    </row>
    <row r="96" spans="3:66" ht="20.100000000000001" customHeight="1">
      <c r="C96" s="14">
        <v>60030062</v>
      </c>
      <c r="D96" s="16" t="s">
        <v>257</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152</v>
      </c>
      <c r="AU96" s="17">
        <v>0</v>
      </c>
      <c r="AV96" s="17">
        <v>0</v>
      </c>
      <c r="AW96" s="17">
        <v>20000011</v>
      </c>
      <c r="AX96" s="42" t="s">
        <v>153</v>
      </c>
      <c r="AY96" s="38">
        <v>0</v>
      </c>
      <c r="AZ96" s="39">
        <v>0</v>
      </c>
      <c r="BA96" s="39">
        <v>0</v>
      </c>
      <c r="BB96" s="41" t="s">
        <v>259</v>
      </c>
      <c r="BC96" s="16">
        <v>0</v>
      </c>
      <c r="BD96" s="16">
        <v>0</v>
      </c>
      <c r="BE96" s="25">
        <v>0</v>
      </c>
      <c r="BF96" s="16">
        <v>0</v>
      </c>
      <c r="BG96" s="16">
        <v>0</v>
      </c>
      <c r="BH96" s="31">
        <v>0</v>
      </c>
      <c r="BI96" s="16">
        <v>0</v>
      </c>
      <c r="BJ96" s="25">
        <v>0</v>
      </c>
      <c r="BK96" s="6">
        <v>0</v>
      </c>
      <c r="BL96" s="6">
        <v>0</v>
      </c>
      <c r="BM96" s="6">
        <v>0</v>
      </c>
      <c r="BN96" s="6">
        <v>0</v>
      </c>
    </row>
    <row r="97" spans="3:66" ht="20.100000000000001" customHeight="1">
      <c r="C97" s="14">
        <v>60030063</v>
      </c>
      <c r="D97" s="16" t="s">
        <v>257</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152</v>
      </c>
      <c r="AU97" s="17">
        <v>0</v>
      </c>
      <c r="AV97" s="17">
        <v>0</v>
      </c>
      <c r="AW97" s="17">
        <v>20000011</v>
      </c>
      <c r="AX97" s="42" t="s">
        <v>153</v>
      </c>
      <c r="AY97" s="38">
        <v>0</v>
      </c>
      <c r="AZ97" s="39">
        <v>0</v>
      </c>
      <c r="BA97" s="39">
        <v>0</v>
      </c>
      <c r="BB97" s="41" t="s">
        <v>260</v>
      </c>
      <c r="BC97" s="16">
        <v>0</v>
      </c>
      <c r="BD97" s="16">
        <v>0</v>
      </c>
      <c r="BE97" s="25">
        <v>0</v>
      </c>
      <c r="BF97" s="16">
        <v>0</v>
      </c>
      <c r="BG97" s="16">
        <v>0</v>
      </c>
      <c r="BH97" s="31">
        <v>0</v>
      </c>
      <c r="BI97" s="16">
        <v>0</v>
      </c>
      <c r="BJ97" s="25">
        <v>0</v>
      </c>
      <c r="BK97" s="6">
        <v>0</v>
      </c>
      <c r="BL97" s="6">
        <v>0</v>
      </c>
      <c r="BM97" s="6">
        <v>0</v>
      </c>
      <c r="BN97" s="6">
        <v>0</v>
      </c>
    </row>
    <row r="98" spans="3:66" ht="20.100000000000001" customHeight="1">
      <c r="C98" s="14">
        <v>60090001</v>
      </c>
      <c r="D98" s="16" t="s">
        <v>261</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152</v>
      </c>
      <c r="AU98" s="17">
        <v>0</v>
      </c>
      <c r="AV98" s="17">
        <v>0</v>
      </c>
      <c r="AW98" s="17">
        <v>20000001</v>
      </c>
      <c r="AX98" s="42" t="s">
        <v>153</v>
      </c>
      <c r="AY98" s="38">
        <v>0</v>
      </c>
      <c r="AZ98" s="39">
        <v>0</v>
      </c>
      <c r="BA98" s="39">
        <v>0</v>
      </c>
      <c r="BB98" s="48" t="s">
        <v>262</v>
      </c>
      <c r="BC98" s="16">
        <v>0</v>
      </c>
      <c r="BD98" s="16">
        <v>0</v>
      </c>
      <c r="BE98" s="25">
        <v>0</v>
      </c>
      <c r="BF98" s="16">
        <v>0</v>
      </c>
      <c r="BG98" s="16">
        <v>0</v>
      </c>
      <c r="BH98" s="31">
        <v>0</v>
      </c>
      <c r="BI98" s="16">
        <v>0</v>
      </c>
      <c r="BJ98" s="25">
        <v>0</v>
      </c>
      <c r="BK98" s="6">
        <v>0</v>
      </c>
      <c r="BL98" s="6">
        <v>0</v>
      </c>
      <c r="BM98" s="6">
        <v>0</v>
      </c>
      <c r="BN98" s="6">
        <v>0</v>
      </c>
    </row>
    <row r="99" spans="3:66" ht="20.100000000000001" customHeight="1">
      <c r="C99" s="14">
        <v>60090002</v>
      </c>
      <c r="D99" s="20" t="s">
        <v>263</v>
      </c>
      <c r="E99" s="16">
        <v>1</v>
      </c>
      <c r="F99" s="14">
        <v>60090002</v>
      </c>
      <c r="G99" s="16">
        <v>0</v>
      </c>
      <c r="H99" s="17">
        <v>0</v>
      </c>
      <c r="I99" s="16">
        <v>0</v>
      </c>
      <c r="J99" s="16">
        <v>0</v>
      </c>
      <c r="K99" s="17">
        <v>0</v>
      </c>
      <c r="L99" s="17">
        <v>0</v>
      </c>
      <c r="M99" s="16" t="s">
        <v>264</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153</v>
      </c>
      <c r="AY99" s="38">
        <v>0</v>
      </c>
      <c r="AZ99" s="39">
        <v>0</v>
      </c>
      <c r="BA99" s="39">
        <v>0</v>
      </c>
      <c r="BB99" s="48" t="s">
        <v>265</v>
      </c>
      <c r="BC99" s="16">
        <v>0</v>
      </c>
      <c r="BD99" s="16">
        <v>0</v>
      </c>
      <c r="BE99" s="25">
        <v>0</v>
      </c>
      <c r="BF99" s="16">
        <v>0</v>
      </c>
      <c r="BG99" s="16">
        <v>0</v>
      </c>
      <c r="BH99" s="31">
        <v>0</v>
      </c>
      <c r="BI99" s="16">
        <v>0</v>
      </c>
      <c r="BJ99" s="25">
        <v>0</v>
      </c>
      <c r="BK99" s="6">
        <v>0</v>
      </c>
      <c r="BL99" s="6">
        <v>0</v>
      </c>
      <c r="BM99" s="6">
        <v>0</v>
      </c>
      <c r="BN99" s="6">
        <v>0</v>
      </c>
    </row>
    <row r="100" spans="3:66" ht="20.100000000000001" customHeight="1">
      <c r="C100" s="14">
        <v>60090003</v>
      </c>
      <c r="D100" s="16" t="s">
        <v>266</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160</v>
      </c>
      <c r="AG100" s="17">
        <v>0</v>
      </c>
      <c r="AH100" s="30">
        <v>0</v>
      </c>
      <c r="AI100" s="25">
        <v>0</v>
      </c>
      <c r="AJ100" s="16">
        <v>0</v>
      </c>
      <c r="AK100" s="31">
        <v>0</v>
      </c>
      <c r="AL100" s="16">
        <v>0</v>
      </c>
      <c r="AM100" s="16">
        <v>0</v>
      </c>
      <c r="AN100" s="16">
        <v>0</v>
      </c>
      <c r="AO100" s="16">
        <v>3000</v>
      </c>
      <c r="AP100" s="16">
        <v>0.5</v>
      </c>
      <c r="AQ100" s="16">
        <v>0</v>
      </c>
      <c r="AR100" s="25">
        <v>0</v>
      </c>
      <c r="AS100" s="16">
        <v>0</v>
      </c>
      <c r="AT100" s="16" t="s">
        <v>210</v>
      </c>
      <c r="AU100" s="17">
        <v>0</v>
      </c>
      <c r="AV100" s="17">
        <v>12000002</v>
      </c>
      <c r="AW100" s="17">
        <v>20000012</v>
      </c>
      <c r="AX100" s="42" t="s">
        <v>153</v>
      </c>
      <c r="AY100" s="38">
        <v>0</v>
      </c>
      <c r="AZ100" s="39">
        <v>0</v>
      </c>
      <c r="BA100" s="39">
        <v>0</v>
      </c>
      <c r="BB100" s="48" t="s">
        <v>267</v>
      </c>
      <c r="BC100" s="16">
        <v>0</v>
      </c>
      <c r="BD100" s="16">
        <v>0</v>
      </c>
      <c r="BE100" s="25">
        <v>0</v>
      </c>
      <c r="BF100" s="16">
        <v>0</v>
      </c>
      <c r="BG100" s="16">
        <v>0</v>
      </c>
      <c r="BH100" s="31">
        <v>0</v>
      </c>
      <c r="BI100" s="16">
        <v>0</v>
      </c>
      <c r="BJ100" s="25">
        <v>0</v>
      </c>
      <c r="BK100" s="6">
        <v>0</v>
      </c>
      <c r="BL100" s="6">
        <v>0</v>
      </c>
      <c r="BM100" s="6">
        <v>0</v>
      </c>
      <c r="BN100" s="6">
        <v>0</v>
      </c>
    </row>
    <row r="101" spans="3:66" ht="20.100000000000001" customHeight="1">
      <c r="C101" s="14">
        <v>60090004</v>
      </c>
      <c r="D101" s="16" t="s">
        <v>268</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152</v>
      </c>
      <c r="AU101" s="17">
        <v>0</v>
      </c>
      <c r="AV101" s="17">
        <v>0</v>
      </c>
      <c r="AW101" s="17">
        <v>0</v>
      </c>
      <c r="AX101" s="42" t="s">
        <v>153</v>
      </c>
      <c r="AY101" s="38">
        <v>0</v>
      </c>
      <c r="AZ101" s="39">
        <v>0</v>
      </c>
      <c r="BA101" s="39">
        <v>0</v>
      </c>
      <c r="BB101" s="48" t="s">
        <v>269</v>
      </c>
      <c r="BC101" s="16">
        <v>0</v>
      </c>
      <c r="BD101" s="16">
        <v>0</v>
      </c>
      <c r="BE101" s="25">
        <v>0</v>
      </c>
      <c r="BF101" s="16">
        <v>0</v>
      </c>
      <c r="BG101" s="16">
        <v>0</v>
      </c>
      <c r="BH101" s="31">
        <v>0</v>
      </c>
      <c r="BI101" s="16">
        <v>0</v>
      </c>
      <c r="BJ101" s="25">
        <v>0</v>
      </c>
      <c r="BK101" s="6">
        <v>0</v>
      </c>
      <c r="BL101" s="6">
        <v>0</v>
      </c>
      <c r="BM101" s="6">
        <v>0</v>
      </c>
      <c r="BN101" s="6">
        <v>0</v>
      </c>
    </row>
    <row r="102" spans="3:66" ht="20.100000000000001" customHeight="1">
      <c r="C102" s="14">
        <v>60090005</v>
      </c>
      <c r="D102" s="16" t="s">
        <v>270</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152</v>
      </c>
      <c r="AU102" s="17">
        <v>0</v>
      </c>
      <c r="AV102" s="17">
        <v>0</v>
      </c>
      <c r="AW102" s="17">
        <v>0</v>
      </c>
      <c r="AX102" s="42" t="s">
        <v>153</v>
      </c>
      <c r="AY102" s="38">
        <v>0</v>
      </c>
      <c r="AZ102" s="39">
        <v>0</v>
      </c>
      <c r="BA102" s="39">
        <v>0</v>
      </c>
      <c r="BB102" s="48" t="s">
        <v>271</v>
      </c>
      <c r="BC102" s="16">
        <v>0</v>
      </c>
      <c r="BD102" s="16">
        <v>0</v>
      </c>
      <c r="BE102" s="25">
        <v>0</v>
      </c>
      <c r="BF102" s="16">
        <v>0</v>
      </c>
      <c r="BG102" s="16">
        <v>0</v>
      </c>
      <c r="BH102" s="31">
        <v>0</v>
      </c>
      <c r="BI102" s="16">
        <v>0</v>
      </c>
      <c r="BJ102" s="25">
        <v>0</v>
      </c>
      <c r="BK102" s="6">
        <v>0</v>
      </c>
      <c r="BL102" s="6">
        <v>0</v>
      </c>
      <c r="BM102" s="6">
        <v>0</v>
      </c>
      <c r="BN102" s="6">
        <v>0</v>
      </c>
    </row>
    <row r="103" spans="3:66" ht="20.100000000000001" customHeight="1">
      <c r="C103" s="14">
        <v>60090006</v>
      </c>
      <c r="D103" s="16" t="s">
        <v>272</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152</v>
      </c>
      <c r="AU103" s="17">
        <v>0</v>
      </c>
      <c r="AV103" s="17">
        <v>0</v>
      </c>
      <c r="AW103" s="17">
        <v>0</v>
      </c>
      <c r="AX103" s="42" t="s">
        <v>153</v>
      </c>
      <c r="AY103" s="38">
        <v>0</v>
      </c>
      <c r="AZ103" s="39">
        <v>0</v>
      </c>
      <c r="BA103" s="39">
        <v>0</v>
      </c>
      <c r="BB103" s="48" t="s">
        <v>273</v>
      </c>
      <c r="BC103" s="16">
        <v>0</v>
      </c>
      <c r="BD103" s="16">
        <v>0</v>
      </c>
      <c r="BE103" s="25">
        <v>0</v>
      </c>
      <c r="BF103" s="16">
        <v>0</v>
      </c>
      <c r="BG103" s="16">
        <v>0</v>
      </c>
      <c r="BH103" s="31">
        <v>0</v>
      </c>
      <c r="BI103" s="16">
        <v>0</v>
      </c>
      <c r="BJ103" s="25">
        <v>0</v>
      </c>
      <c r="BK103" s="6">
        <v>0</v>
      </c>
      <c r="BL103" s="6">
        <v>0</v>
      </c>
      <c r="BM103" s="6">
        <v>0</v>
      </c>
      <c r="BN103" s="6">
        <v>0</v>
      </c>
    </row>
    <row r="104" spans="3:66" ht="20.100000000000001" customHeight="1">
      <c r="C104" s="14">
        <v>60090007</v>
      </c>
      <c r="D104" s="16" t="s">
        <v>261</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152</v>
      </c>
      <c r="AU104" s="17">
        <v>0</v>
      </c>
      <c r="AV104" s="17">
        <v>0</v>
      </c>
      <c r="AW104" s="17">
        <v>20000001</v>
      </c>
      <c r="AX104" s="42" t="s">
        <v>153</v>
      </c>
      <c r="AY104" s="38">
        <v>0</v>
      </c>
      <c r="AZ104" s="39">
        <v>0</v>
      </c>
      <c r="BA104" s="39">
        <v>0</v>
      </c>
      <c r="BB104" s="48" t="s">
        <v>274</v>
      </c>
      <c r="BC104" s="16">
        <v>0</v>
      </c>
      <c r="BD104" s="16">
        <v>0</v>
      </c>
      <c r="BE104" s="25">
        <v>0</v>
      </c>
      <c r="BF104" s="16">
        <v>0</v>
      </c>
      <c r="BG104" s="16">
        <v>0</v>
      </c>
      <c r="BH104" s="31">
        <v>0</v>
      </c>
      <c r="BI104" s="16">
        <v>0</v>
      </c>
      <c r="BJ104" s="25">
        <v>0</v>
      </c>
      <c r="BK104" s="6">
        <v>0</v>
      </c>
      <c r="BL104" s="6">
        <v>0</v>
      </c>
      <c r="BM104" s="6">
        <v>0</v>
      </c>
      <c r="BN104" s="6">
        <v>0</v>
      </c>
    </row>
    <row r="105" spans="3:66" ht="20.100000000000001" customHeight="1">
      <c r="C105" s="14">
        <v>60091001</v>
      </c>
      <c r="D105" s="16" t="s">
        <v>275</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276</v>
      </c>
      <c r="AT105" s="16" t="s">
        <v>152</v>
      </c>
      <c r="AU105" s="17">
        <v>0</v>
      </c>
      <c r="AV105" s="17">
        <v>0</v>
      </c>
      <c r="AW105" s="17">
        <v>0</v>
      </c>
      <c r="AX105" s="42" t="s">
        <v>153</v>
      </c>
      <c r="AY105" s="38">
        <v>0</v>
      </c>
      <c r="AZ105" s="39">
        <v>0</v>
      </c>
      <c r="BA105" s="39">
        <v>0</v>
      </c>
      <c r="BB105" s="48" t="s">
        <v>277</v>
      </c>
      <c r="BC105" s="16">
        <v>0</v>
      </c>
      <c r="BD105" s="16">
        <v>0</v>
      </c>
      <c r="BE105" s="25">
        <v>0</v>
      </c>
      <c r="BF105" s="16">
        <v>0</v>
      </c>
      <c r="BG105" s="16">
        <v>0</v>
      </c>
      <c r="BH105" s="31">
        <v>0</v>
      </c>
      <c r="BI105" s="16">
        <v>0</v>
      </c>
      <c r="BJ105" s="25">
        <v>0</v>
      </c>
      <c r="BK105" s="6">
        <v>0</v>
      </c>
      <c r="BL105" s="6">
        <v>0</v>
      </c>
      <c r="BM105" s="6">
        <v>0</v>
      </c>
      <c r="BN105" s="6">
        <v>0</v>
      </c>
    </row>
    <row r="106" spans="3:66" ht="20.100000000000001" customHeight="1">
      <c r="C106" s="14">
        <v>60091002</v>
      </c>
      <c r="D106" s="16" t="s">
        <v>278</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198</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152</v>
      </c>
      <c r="AU106" s="17">
        <v>0</v>
      </c>
      <c r="AV106" s="17">
        <v>0</v>
      </c>
      <c r="AW106" s="17">
        <v>20000013</v>
      </c>
      <c r="AX106" s="42" t="s">
        <v>153</v>
      </c>
      <c r="AY106" s="38">
        <v>0</v>
      </c>
      <c r="AZ106" s="39">
        <v>0</v>
      </c>
      <c r="BA106" s="39">
        <v>0</v>
      </c>
      <c r="BB106" s="48" t="s">
        <v>279</v>
      </c>
      <c r="BC106" s="16">
        <v>0</v>
      </c>
      <c r="BD106" s="16">
        <v>0</v>
      </c>
      <c r="BE106" s="25">
        <v>0</v>
      </c>
      <c r="BF106" s="16">
        <v>0</v>
      </c>
      <c r="BG106" s="16">
        <v>0</v>
      </c>
      <c r="BH106" s="31">
        <v>0</v>
      </c>
      <c r="BI106" s="16">
        <v>0</v>
      </c>
      <c r="BJ106" s="25">
        <v>0</v>
      </c>
      <c r="BK106" s="6">
        <v>0</v>
      </c>
      <c r="BL106" s="6">
        <v>0</v>
      </c>
      <c r="BM106" s="6">
        <v>0</v>
      </c>
      <c r="BN106" s="6">
        <v>0</v>
      </c>
    </row>
    <row r="107" spans="3:66" ht="20.100000000000001" customHeight="1">
      <c r="C107" s="14">
        <v>60091003</v>
      </c>
      <c r="D107" s="16" t="s">
        <v>280</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198</v>
      </c>
      <c r="AG107" s="17">
        <v>2</v>
      </c>
      <c r="AH107" s="30">
        <v>1</v>
      </c>
      <c r="AI107" s="25">
        <v>0</v>
      </c>
      <c r="AJ107" s="16">
        <v>1</v>
      </c>
      <c r="AK107" s="31">
        <v>0</v>
      </c>
      <c r="AL107" s="16">
        <v>0</v>
      </c>
      <c r="AM107" s="16">
        <v>0</v>
      </c>
      <c r="AN107" s="16">
        <v>0.5</v>
      </c>
      <c r="AO107" s="16">
        <v>1000</v>
      </c>
      <c r="AP107" s="16">
        <v>0</v>
      </c>
      <c r="AQ107" s="16">
        <v>0</v>
      </c>
      <c r="AR107" s="25">
        <v>0</v>
      </c>
      <c r="AS107" s="16">
        <v>0</v>
      </c>
      <c r="AT107" s="16" t="s">
        <v>152</v>
      </c>
      <c r="AU107" s="17">
        <v>0</v>
      </c>
      <c r="AV107" s="17">
        <v>0</v>
      </c>
      <c r="AW107" s="17">
        <v>20000014</v>
      </c>
      <c r="AX107" s="42" t="s">
        <v>153</v>
      </c>
      <c r="AY107" s="38">
        <v>0</v>
      </c>
      <c r="AZ107" s="39">
        <v>0</v>
      </c>
      <c r="BA107" s="39">
        <v>0</v>
      </c>
      <c r="BB107" s="48" t="s">
        <v>281</v>
      </c>
      <c r="BC107" s="16">
        <v>0</v>
      </c>
      <c r="BD107" s="16">
        <v>0</v>
      </c>
      <c r="BE107" s="25">
        <v>0</v>
      </c>
      <c r="BF107" s="16">
        <v>0</v>
      </c>
      <c r="BG107" s="16">
        <v>0</v>
      </c>
      <c r="BH107" s="31">
        <v>0</v>
      </c>
      <c r="BI107" s="16">
        <v>0</v>
      </c>
      <c r="BJ107" s="25">
        <v>0</v>
      </c>
      <c r="BK107" s="6">
        <v>0</v>
      </c>
      <c r="BL107" s="6">
        <v>0</v>
      </c>
      <c r="BM107" s="6">
        <v>0</v>
      </c>
      <c r="BN107" s="6">
        <v>0</v>
      </c>
    </row>
    <row r="108" spans="3:66" ht="20.100000000000001" customHeight="1">
      <c r="C108" s="14">
        <v>60091004</v>
      </c>
      <c r="D108" s="16" t="s">
        <v>282</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198</v>
      </c>
      <c r="AG108" s="17">
        <v>2</v>
      </c>
      <c r="AH108" s="30">
        <v>1</v>
      </c>
      <c r="AI108" s="25">
        <v>0</v>
      </c>
      <c r="AJ108" s="16">
        <v>1</v>
      </c>
      <c r="AK108" s="31">
        <v>0</v>
      </c>
      <c r="AL108" s="16">
        <v>0</v>
      </c>
      <c r="AM108" s="16">
        <v>0</v>
      </c>
      <c r="AN108" s="16">
        <v>0.5</v>
      </c>
      <c r="AO108" s="16">
        <v>5000</v>
      </c>
      <c r="AP108" s="16">
        <v>0</v>
      </c>
      <c r="AQ108" s="16">
        <v>0</v>
      </c>
      <c r="AR108" s="25">
        <v>0</v>
      </c>
      <c r="AS108" s="15">
        <v>0</v>
      </c>
      <c r="AT108" s="16" t="s">
        <v>152</v>
      </c>
      <c r="AU108" s="17">
        <v>0</v>
      </c>
      <c r="AV108" s="17">
        <v>0</v>
      </c>
      <c r="AW108" s="17">
        <v>20000015</v>
      </c>
      <c r="AX108" s="42" t="s">
        <v>153</v>
      </c>
      <c r="AY108" s="38">
        <v>0</v>
      </c>
      <c r="AZ108" s="39">
        <v>0</v>
      </c>
      <c r="BA108" s="39">
        <v>0</v>
      </c>
      <c r="BB108" s="41" t="s">
        <v>283</v>
      </c>
      <c r="BC108" s="16">
        <v>0</v>
      </c>
      <c r="BD108" s="16">
        <v>0</v>
      </c>
      <c r="BE108" s="25">
        <v>0</v>
      </c>
      <c r="BF108" s="16">
        <v>0</v>
      </c>
      <c r="BG108" s="16">
        <v>0</v>
      </c>
      <c r="BH108" s="31">
        <v>0</v>
      </c>
      <c r="BI108" s="16">
        <v>0</v>
      </c>
      <c r="BJ108" s="25">
        <v>0</v>
      </c>
      <c r="BK108" s="6">
        <v>0</v>
      </c>
      <c r="BL108" s="6">
        <v>0</v>
      </c>
      <c r="BM108" s="6">
        <v>0</v>
      </c>
      <c r="BN108" s="6">
        <v>0</v>
      </c>
    </row>
    <row r="109" spans="3:66" ht="20.100000000000001" customHeight="1">
      <c r="C109" s="14">
        <v>60091005</v>
      </c>
      <c r="D109" s="16" t="s">
        <v>282</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198</v>
      </c>
      <c r="AG109" s="17">
        <v>2</v>
      </c>
      <c r="AH109" s="30">
        <v>1</v>
      </c>
      <c r="AI109" s="25">
        <v>0</v>
      </c>
      <c r="AJ109" s="16">
        <v>1</v>
      </c>
      <c r="AK109" s="31">
        <v>0</v>
      </c>
      <c r="AL109" s="16">
        <v>0</v>
      </c>
      <c r="AM109" s="16">
        <v>0</v>
      </c>
      <c r="AN109" s="16">
        <v>0.5</v>
      </c>
      <c r="AO109" s="16">
        <v>5000</v>
      </c>
      <c r="AP109" s="16">
        <v>0</v>
      </c>
      <c r="AQ109" s="16">
        <v>0</v>
      </c>
      <c r="AR109" s="25">
        <v>0</v>
      </c>
      <c r="AS109" s="15">
        <v>0</v>
      </c>
      <c r="AT109" s="16" t="s">
        <v>152</v>
      </c>
      <c r="AU109" s="17">
        <v>0</v>
      </c>
      <c r="AV109" s="17">
        <v>0</v>
      </c>
      <c r="AW109" s="17">
        <v>20000015</v>
      </c>
      <c r="AX109" s="42" t="s">
        <v>153</v>
      </c>
      <c r="AY109" s="38">
        <v>0</v>
      </c>
      <c r="AZ109" s="39">
        <v>0</v>
      </c>
      <c r="BA109" s="39">
        <v>0</v>
      </c>
      <c r="BB109" s="41" t="s">
        <v>283</v>
      </c>
      <c r="BC109" s="16">
        <v>0</v>
      </c>
      <c r="BD109" s="16">
        <v>0</v>
      </c>
      <c r="BE109" s="25">
        <v>0</v>
      </c>
      <c r="BF109" s="16">
        <v>0</v>
      </c>
      <c r="BG109" s="16">
        <v>0</v>
      </c>
      <c r="BH109" s="31">
        <v>0</v>
      </c>
      <c r="BI109" s="16">
        <v>0</v>
      </c>
      <c r="BJ109" s="25">
        <v>0</v>
      </c>
      <c r="BK109" s="6">
        <v>0</v>
      </c>
      <c r="BL109" s="6">
        <v>0</v>
      </c>
      <c r="BM109" s="6">
        <v>0</v>
      </c>
      <c r="BN109" s="6">
        <v>0</v>
      </c>
    </row>
    <row r="110" spans="3:66" ht="20.100000000000001" customHeight="1">
      <c r="C110" s="14">
        <v>60091006</v>
      </c>
      <c r="D110" s="16" t="s">
        <v>284</v>
      </c>
      <c r="E110" s="16">
        <v>1</v>
      </c>
      <c r="F110" s="14">
        <v>60090002</v>
      </c>
      <c r="G110" s="16">
        <v>0</v>
      </c>
      <c r="H110" s="17">
        <v>0</v>
      </c>
      <c r="I110" s="16">
        <v>0</v>
      </c>
      <c r="J110" s="16">
        <v>0</v>
      </c>
      <c r="K110" s="17">
        <v>0</v>
      </c>
      <c r="L110" s="17">
        <v>0</v>
      </c>
      <c r="M110" s="15" t="s">
        <v>285</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153</v>
      </c>
      <c r="AY110" s="38">
        <v>0</v>
      </c>
      <c r="AZ110" s="39">
        <v>0</v>
      </c>
      <c r="BA110" s="39">
        <v>0</v>
      </c>
      <c r="BB110" s="41" t="s">
        <v>284</v>
      </c>
      <c r="BC110" s="16">
        <v>0</v>
      </c>
      <c r="BD110" s="16">
        <v>0</v>
      </c>
      <c r="BE110" s="25">
        <v>0</v>
      </c>
      <c r="BF110" s="16">
        <v>0</v>
      </c>
      <c r="BG110" s="16">
        <v>0</v>
      </c>
      <c r="BH110" s="31">
        <v>0</v>
      </c>
      <c r="BI110" s="16">
        <v>0</v>
      </c>
      <c r="BJ110" s="25">
        <v>0</v>
      </c>
      <c r="BK110" s="6">
        <v>0</v>
      </c>
      <c r="BL110" s="6">
        <v>0</v>
      </c>
      <c r="BM110" s="6">
        <v>0</v>
      </c>
      <c r="BN110" s="6">
        <v>0</v>
      </c>
    </row>
    <row r="111" spans="3:66" ht="20.100000000000001" customHeight="1">
      <c r="C111" s="14">
        <v>60091007</v>
      </c>
      <c r="D111" s="16" t="s">
        <v>286</v>
      </c>
      <c r="E111" s="16">
        <v>1</v>
      </c>
      <c r="F111" s="14">
        <v>60090002</v>
      </c>
      <c r="G111" s="16">
        <v>0</v>
      </c>
      <c r="H111" s="17">
        <v>0</v>
      </c>
      <c r="I111" s="16">
        <v>0</v>
      </c>
      <c r="J111" s="16">
        <v>0</v>
      </c>
      <c r="K111" s="17">
        <v>0</v>
      </c>
      <c r="L111" s="17">
        <v>0</v>
      </c>
      <c r="M111" s="15" t="s">
        <v>287</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153</v>
      </c>
      <c r="AY111" s="38">
        <v>0</v>
      </c>
      <c r="AZ111" s="39">
        <v>0</v>
      </c>
      <c r="BA111" s="39">
        <v>0</v>
      </c>
      <c r="BB111" s="41" t="s">
        <v>286</v>
      </c>
      <c r="BC111" s="16">
        <v>0</v>
      </c>
      <c r="BD111" s="16">
        <v>0</v>
      </c>
      <c r="BE111" s="25">
        <v>0</v>
      </c>
      <c r="BF111" s="16">
        <v>0</v>
      </c>
      <c r="BG111" s="16">
        <v>0</v>
      </c>
      <c r="BH111" s="31">
        <v>0</v>
      </c>
      <c r="BI111" s="16">
        <v>0</v>
      </c>
      <c r="BJ111" s="25">
        <v>0</v>
      </c>
      <c r="BK111" s="6">
        <v>0</v>
      </c>
      <c r="BL111" s="6">
        <v>0</v>
      </c>
      <c r="BM111" s="6">
        <v>0</v>
      </c>
      <c r="BN111" s="6">
        <v>0</v>
      </c>
    </row>
    <row r="112" spans="3:66" ht="20.100000000000001" customHeight="1">
      <c r="C112" s="14">
        <v>60091008</v>
      </c>
      <c r="D112" s="16" t="s">
        <v>288</v>
      </c>
      <c r="E112" s="16">
        <v>1</v>
      </c>
      <c r="F112" s="14" t="s">
        <v>289</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152</v>
      </c>
      <c r="AU112" s="17">
        <v>0</v>
      </c>
      <c r="AV112" s="17">
        <v>0</v>
      </c>
      <c r="AW112" s="17">
        <v>20000001</v>
      </c>
      <c r="AX112" s="42" t="s">
        <v>153</v>
      </c>
      <c r="AY112" s="38">
        <v>0</v>
      </c>
      <c r="AZ112" s="39">
        <v>0</v>
      </c>
      <c r="BA112" s="39">
        <v>0</v>
      </c>
      <c r="BB112" s="48" t="s">
        <v>290</v>
      </c>
      <c r="BC112" s="16">
        <v>0</v>
      </c>
      <c r="BD112" s="16">
        <v>0</v>
      </c>
      <c r="BE112" s="25">
        <v>0</v>
      </c>
      <c r="BF112" s="16">
        <v>0</v>
      </c>
      <c r="BG112" s="16">
        <v>0</v>
      </c>
      <c r="BH112" s="31">
        <v>0</v>
      </c>
      <c r="BI112" s="16">
        <v>0</v>
      </c>
      <c r="BJ112" s="25">
        <v>0</v>
      </c>
      <c r="BK112" s="6">
        <v>0</v>
      </c>
      <c r="BL112" s="6">
        <v>0</v>
      </c>
      <c r="BM112" s="6">
        <v>0</v>
      </c>
      <c r="BN112" s="6">
        <v>0</v>
      </c>
    </row>
    <row r="113" spans="3:66" ht="20.100000000000001" customHeight="1">
      <c r="C113" s="14">
        <v>60091009</v>
      </c>
      <c r="D113" s="16" t="s">
        <v>291</v>
      </c>
      <c r="E113" s="16">
        <v>1</v>
      </c>
      <c r="F113" s="14" t="s">
        <v>289</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152</v>
      </c>
      <c r="AU113" s="17">
        <v>0</v>
      </c>
      <c r="AV113" s="17">
        <v>0</v>
      </c>
      <c r="AW113" s="17">
        <v>20000001</v>
      </c>
      <c r="AX113" s="42" t="s">
        <v>153</v>
      </c>
      <c r="AY113" s="38">
        <v>0</v>
      </c>
      <c r="AZ113" s="39">
        <v>0</v>
      </c>
      <c r="BA113" s="39">
        <v>0</v>
      </c>
      <c r="BB113" s="48" t="s">
        <v>292</v>
      </c>
      <c r="BC113" s="16">
        <v>0</v>
      </c>
      <c r="BD113" s="16">
        <v>0</v>
      </c>
      <c r="BE113" s="25">
        <v>0</v>
      </c>
      <c r="BF113" s="16">
        <v>0</v>
      </c>
      <c r="BG113" s="16">
        <v>0</v>
      </c>
      <c r="BH113" s="31">
        <v>0</v>
      </c>
      <c r="BI113" s="16">
        <v>0</v>
      </c>
      <c r="BJ113" s="25">
        <v>0</v>
      </c>
      <c r="BK113" s="6">
        <v>0</v>
      </c>
      <c r="BL113" s="6">
        <v>0</v>
      </c>
      <c r="BM113" s="6">
        <v>0</v>
      </c>
      <c r="BN113" s="6">
        <v>0</v>
      </c>
    </row>
    <row r="114" spans="3:66" ht="20.100000000000001" customHeight="1">
      <c r="C114" s="14">
        <v>60092001</v>
      </c>
      <c r="D114" s="16" t="s">
        <v>293</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152</v>
      </c>
      <c r="AU114" s="17">
        <v>0</v>
      </c>
      <c r="AV114" s="17">
        <v>0</v>
      </c>
      <c r="AW114" s="17">
        <v>20000001</v>
      </c>
      <c r="AX114" s="42" t="s">
        <v>153</v>
      </c>
      <c r="AY114" s="38">
        <v>0</v>
      </c>
      <c r="AZ114" s="39">
        <v>0</v>
      </c>
      <c r="BA114" s="39">
        <v>0</v>
      </c>
      <c r="BB114" s="48" t="s">
        <v>294</v>
      </c>
      <c r="BC114" s="16">
        <v>0</v>
      </c>
      <c r="BD114" s="16">
        <v>0</v>
      </c>
      <c r="BE114" s="25">
        <v>0</v>
      </c>
      <c r="BF114" s="16">
        <v>0</v>
      </c>
      <c r="BG114" s="16">
        <v>0</v>
      </c>
      <c r="BH114" s="31">
        <v>0</v>
      </c>
      <c r="BI114" s="16">
        <v>0</v>
      </c>
      <c r="BJ114" s="25">
        <v>0</v>
      </c>
      <c r="BK114" s="6">
        <v>0</v>
      </c>
      <c r="BL114" s="6">
        <v>0</v>
      </c>
      <c r="BM114" s="6">
        <v>0</v>
      </c>
      <c r="BN114" s="6">
        <v>0</v>
      </c>
    </row>
    <row r="115" spans="3:66" ht="20.100000000000001" customHeight="1">
      <c r="C115" s="14">
        <v>60092002</v>
      </c>
      <c r="D115" s="16" t="s">
        <v>295</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296</v>
      </c>
      <c r="AT115" s="16" t="s">
        <v>152</v>
      </c>
      <c r="AU115" s="17">
        <v>0</v>
      </c>
      <c r="AV115" s="17">
        <v>0</v>
      </c>
      <c r="AW115" s="17">
        <v>0</v>
      </c>
      <c r="AX115" s="42" t="s">
        <v>153</v>
      </c>
      <c r="AY115" s="38">
        <v>0</v>
      </c>
      <c r="AZ115" s="39">
        <v>0</v>
      </c>
      <c r="BA115" s="39">
        <v>0</v>
      </c>
      <c r="BB115" s="48" t="s">
        <v>297</v>
      </c>
      <c r="BC115" s="16">
        <v>0</v>
      </c>
      <c r="BD115" s="16">
        <v>0</v>
      </c>
      <c r="BE115" s="25">
        <v>0</v>
      </c>
      <c r="BF115" s="16">
        <v>0</v>
      </c>
      <c r="BG115" s="16">
        <v>0</v>
      </c>
      <c r="BH115" s="31">
        <v>0</v>
      </c>
      <c r="BI115" s="16">
        <v>0</v>
      </c>
      <c r="BJ115" s="25">
        <v>0</v>
      </c>
      <c r="BK115" s="6">
        <v>0</v>
      </c>
      <c r="BL115" s="6">
        <v>0</v>
      </c>
      <c r="BM115" s="6">
        <v>0</v>
      </c>
      <c r="BN115" s="6">
        <v>0</v>
      </c>
    </row>
    <row r="116" spans="3:66" ht="20.100000000000001" customHeight="1">
      <c r="C116" s="14">
        <v>60092003</v>
      </c>
      <c r="D116" s="16" t="s">
        <v>298</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299</v>
      </c>
      <c r="AG116" s="17">
        <v>0</v>
      </c>
      <c r="AH116" s="30">
        <v>0</v>
      </c>
      <c r="AI116" s="25">
        <v>0</v>
      </c>
      <c r="AJ116" s="16">
        <v>0</v>
      </c>
      <c r="AK116" s="31">
        <v>0</v>
      </c>
      <c r="AL116" s="16">
        <v>0</v>
      </c>
      <c r="AM116" s="16">
        <v>0</v>
      </c>
      <c r="AN116" s="16">
        <v>0</v>
      </c>
      <c r="AO116" s="16">
        <v>3000</v>
      </c>
      <c r="AP116" s="16">
        <v>0.5</v>
      </c>
      <c r="AQ116" s="16">
        <v>5</v>
      </c>
      <c r="AR116" s="25">
        <v>0</v>
      </c>
      <c r="AS116" s="15" t="s">
        <v>151</v>
      </c>
      <c r="AT116" s="16" t="s">
        <v>210</v>
      </c>
      <c r="AU116" s="17">
        <v>0</v>
      </c>
      <c r="AV116" s="17">
        <v>12000002</v>
      </c>
      <c r="AW116" s="17">
        <v>20000016</v>
      </c>
      <c r="AX116" s="42" t="s">
        <v>153</v>
      </c>
      <c r="AY116" s="38">
        <v>0</v>
      </c>
      <c r="AZ116" s="39">
        <v>0</v>
      </c>
      <c r="BA116" s="39">
        <v>0</v>
      </c>
      <c r="BB116" s="41" t="s">
        <v>300</v>
      </c>
      <c r="BC116" s="16">
        <v>0</v>
      </c>
      <c r="BD116" s="16">
        <v>0</v>
      </c>
      <c r="BE116" s="25">
        <v>0</v>
      </c>
      <c r="BF116" s="16">
        <v>0</v>
      </c>
      <c r="BG116" s="16">
        <v>0</v>
      </c>
      <c r="BH116" s="31">
        <v>0</v>
      </c>
      <c r="BI116" s="16">
        <v>0</v>
      </c>
      <c r="BJ116" s="25">
        <v>0</v>
      </c>
      <c r="BK116" s="6">
        <v>0</v>
      </c>
      <c r="BL116" s="6">
        <v>0</v>
      </c>
      <c r="BM116" s="6">
        <v>0</v>
      </c>
      <c r="BN116" s="6">
        <v>0</v>
      </c>
    </row>
    <row r="117" spans="3:66" ht="20.100000000000001" customHeight="1">
      <c r="C117" s="14">
        <v>60092004</v>
      </c>
      <c r="D117" s="16" t="s">
        <v>301</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198</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152</v>
      </c>
      <c r="AU117" s="17">
        <v>0</v>
      </c>
      <c r="AV117" s="17">
        <v>0</v>
      </c>
      <c r="AW117" s="17">
        <v>20000017</v>
      </c>
      <c r="AX117" s="42" t="s">
        <v>153</v>
      </c>
      <c r="AY117" s="38">
        <v>0</v>
      </c>
      <c r="AZ117" s="39">
        <v>0</v>
      </c>
      <c r="BA117" s="39">
        <v>0</v>
      </c>
      <c r="BB117" s="48" t="s">
        <v>302</v>
      </c>
      <c r="BC117" s="16">
        <v>0</v>
      </c>
      <c r="BD117" s="16">
        <v>0</v>
      </c>
      <c r="BE117" s="25">
        <v>0</v>
      </c>
      <c r="BF117" s="16">
        <v>0</v>
      </c>
      <c r="BG117" s="16">
        <v>0</v>
      </c>
      <c r="BH117" s="31">
        <v>0</v>
      </c>
      <c r="BI117" s="16">
        <v>0</v>
      </c>
      <c r="BJ117" s="25">
        <v>0</v>
      </c>
      <c r="BK117" s="6">
        <v>0</v>
      </c>
      <c r="BL117" s="6">
        <v>0</v>
      </c>
      <c r="BM117" s="6">
        <v>0</v>
      </c>
      <c r="BN117" s="6">
        <v>0</v>
      </c>
    </row>
    <row r="118" spans="3:66" ht="20.100000000000001" customHeight="1">
      <c r="C118" s="14">
        <v>60092005</v>
      </c>
      <c r="D118" s="16" t="s">
        <v>301</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198</v>
      </c>
      <c r="AG118" s="17">
        <v>2</v>
      </c>
      <c r="AH118" s="30">
        <v>1</v>
      </c>
      <c r="AI118" s="25">
        <v>0</v>
      </c>
      <c r="AJ118" s="16">
        <v>1</v>
      </c>
      <c r="AK118" s="31">
        <v>0</v>
      </c>
      <c r="AL118" s="16">
        <v>0</v>
      </c>
      <c r="AM118" s="16">
        <v>0</v>
      </c>
      <c r="AN118" s="16">
        <v>0.5</v>
      </c>
      <c r="AO118" s="16">
        <v>1000</v>
      </c>
      <c r="AP118" s="16">
        <v>0</v>
      </c>
      <c r="AQ118" s="16">
        <v>0</v>
      </c>
      <c r="AR118" s="25">
        <v>0</v>
      </c>
      <c r="AS118" s="15" t="s">
        <v>303</v>
      </c>
      <c r="AT118" s="16" t="s">
        <v>152</v>
      </c>
      <c r="AU118" s="17">
        <v>0</v>
      </c>
      <c r="AV118" s="17">
        <v>0</v>
      </c>
      <c r="AW118" s="17">
        <v>20000017</v>
      </c>
      <c r="AX118" s="42" t="s">
        <v>153</v>
      </c>
      <c r="AY118" s="38">
        <v>0</v>
      </c>
      <c r="AZ118" s="39">
        <v>0</v>
      </c>
      <c r="BA118" s="39">
        <v>0</v>
      </c>
      <c r="BB118" s="48" t="s">
        <v>304</v>
      </c>
      <c r="BC118" s="16">
        <v>0</v>
      </c>
      <c r="BD118" s="16">
        <v>0</v>
      </c>
      <c r="BE118" s="25">
        <v>0</v>
      </c>
      <c r="BF118" s="16">
        <v>0</v>
      </c>
      <c r="BG118" s="16">
        <v>0</v>
      </c>
      <c r="BH118" s="31">
        <v>0</v>
      </c>
      <c r="BI118" s="16">
        <v>0</v>
      </c>
      <c r="BJ118" s="25">
        <v>0</v>
      </c>
      <c r="BK118" s="6">
        <v>0</v>
      </c>
      <c r="BL118" s="6">
        <v>0</v>
      </c>
      <c r="BM118" s="6">
        <v>0</v>
      </c>
      <c r="BN118" s="6">
        <v>0</v>
      </c>
    </row>
    <row r="119" spans="3:66" ht="20.100000000000001" customHeight="1">
      <c r="C119" s="14">
        <v>60092006</v>
      </c>
      <c r="D119" s="16" t="s">
        <v>305</v>
      </c>
      <c r="E119" s="16">
        <v>1</v>
      </c>
      <c r="F119" s="14">
        <v>60090002</v>
      </c>
      <c r="G119" s="16">
        <v>0</v>
      </c>
      <c r="H119" s="17">
        <v>0</v>
      </c>
      <c r="I119" s="16">
        <v>0</v>
      </c>
      <c r="J119" s="16">
        <v>0</v>
      </c>
      <c r="K119" s="17">
        <v>0</v>
      </c>
      <c r="L119" s="17">
        <v>0</v>
      </c>
      <c r="M119" s="15" t="s">
        <v>306</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153</v>
      </c>
      <c r="AY119" s="38">
        <v>0</v>
      </c>
      <c r="AZ119" s="39">
        <v>0</v>
      </c>
      <c r="BA119" s="39">
        <v>0</v>
      </c>
      <c r="BB119" s="41" t="s">
        <v>305</v>
      </c>
      <c r="BC119" s="16">
        <v>0</v>
      </c>
      <c r="BD119" s="16">
        <v>0</v>
      </c>
      <c r="BE119" s="25">
        <v>0</v>
      </c>
      <c r="BF119" s="16">
        <v>0</v>
      </c>
      <c r="BG119" s="16">
        <v>0</v>
      </c>
      <c r="BH119" s="31">
        <v>0</v>
      </c>
      <c r="BI119" s="16">
        <v>0</v>
      </c>
      <c r="BJ119" s="25">
        <v>0</v>
      </c>
      <c r="BK119" s="6">
        <v>0</v>
      </c>
      <c r="BL119" s="6">
        <v>0</v>
      </c>
      <c r="BM119" s="6">
        <v>0</v>
      </c>
      <c r="BN119" s="6">
        <v>0</v>
      </c>
    </row>
    <row r="120" spans="3:66" ht="20.100000000000001" customHeight="1">
      <c r="C120" s="14">
        <v>60092007</v>
      </c>
      <c r="D120" s="16" t="s">
        <v>307</v>
      </c>
      <c r="E120" s="16">
        <v>1</v>
      </c>
      <c r="F120" s="14" t="s">
        <v>289</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152</v>
      </c>
      <c r="AU120" s="17">
        <v>0</v>
      </c>
      <c r="AV120" s="17">
        <v>0</v>
      </c>
      <c r="AW120" s="17">
        <v>0</v>
      </c>
      <c r="AX120" s="42" t="s">
        <v>153</v>
      </c>
      <c r="AY120" s="38">
        <v>0</v>
      </c>
      <c r="AZ120" s="39">
        <v>0</v>
      </c>
      <c r="BA120" s="39">
        <v>0</v>
      </c>
      <c r="BB120" s="48" t="s">
        <v>273</v>
      </c>
      <c r="BC120" s="16">
        <v>0</v>
      </c>
      <c r="BD120" s="16">
        <v>0</v>
      </c>
      <c r="BE120" s="25">
        <v>0</v>
      </c>
      <c r="BF120" s="16">
        <v>0</v>
      </c>
      <c r="BG120" s="16">
        <v>0</v>
      </c>
      <c r="BH120" s="31">
        <v>0</v>
      </c>
      <c r="BI120" s="16">
        <v>0</v>
      </c>
      <c r="BJ120" s="25">
        <v>0</v>
      </c>
      <c r="BK120" s="6">
        <v>0</v>
      </c>
      <c r="BL120" s="6">
        <v>0</v>
      </c>
      <c r="BM120" s="6">
        <v>0</v>
      </c>
      <c r="BN120" s="6">
        <v>0</v>
      </c>
    </row>
    <row r="121" spans="3:66" ht="20.100000000000001" customHeight="1">
      <c r="C121" s="14">
        <v>60093001</v>
      </c>
      <c r="D121" s="16" t="s">
        <v>308</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152</v>
      </c>
      <c r="AU121" s="17">
        <v>0</v>
      </c>
      <c r="AV121" s="17">
        <v>0</v>
      </c>
      <c r="AW121" s="17">
        <v>0</v>
      </c>
      <c r="AX121" s="42" t="s">
        <v>153</v>
      </c>
      <c r="AY121" s="38">
        <v>0</v>
      </c>
      <c r="AZ121" s="39">
        <v>0</v>
      </c>
      <c r="BA121" s="39">
        <v>0</v>
      </c>
      <c r="BB121" s="48" t="s">
        <v>309</v>
      </c>
      <c r="BC121" s="16">
        <v>0</v>
      </c>
      <c r="BD121" s="16">
        <v>0</v>
      </c>
      <c r="BE121" s="25">
        <v>0</v>
      </c>
      <c r="BF121" s="16">
        <v>0</v>
      </c>
      <c r="BG121" s="16">
        <v>0</v>
      </c>
      <c r="BH121" s="31">
        <v>0</v>
      </c>
      <c r="BI121" s="16">
        <v>0</v>
      </c>
      <c r="BJ121" s="25">
        <v>0</v>
      </c>
      <c r="BK121" s="6">
        <v>0</v>
      </c>
      <c r="BL121" s="6">
        <v>0</v>
      </c>
      <c r="BM121" s="6">
        <v>0</v>
      </c>
      <c r="BN121" s="6">
        <v>0</v>
      </c>
    </row>
    <row r="122" spans="3:66" ht="20.100000000000001" customHeight="1">
      <c r="C122" s="14">
        <v>60093002</v>
      </c>
      <c r="D122" s="16" t="s">
        <v>310</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152</v>
      </c>
      <c r="AU122" s="17">
        <v>0</v>
      </c>
      <c r="AV122" s="17">
        <v>0</v>
      </c>
      <c r="AW122" s="17">
        <v>20000001</v>
      </c>
      <c r="AX122" s="42" t="s">
        <v>153</v>
      </c>
      <c r="AY122" s="38">
        <v>0</v>
      </c>
      <c r="AZ122" s="39">
        <v>0</v>
      </c>
      <c r="BA122" s="39">
        <v>0</v>
      </c>
      <c r="BB122" s="48" t="s">
        <v>311</v>
      </c>
      <c r="BC122" s="16">
        <v>0</v>
      </c>
      <c r="BD122" s="16">
        <v>0</v>
      </c>
      <c r="BE122" s="25">
        <v>0</v>
      </c>
      <c r="BF122" s="16">
        <v>0</v>
      </c>
      <c r="BG122" s="16">
        <v>0</v>
      </c>
      <c r="BH122" s="31">
        <v>0</v>
      </c>
      <c r="BI122" s="16">
        <v>0</v>
      </c>
      <c r="BJ122" s="25">
        <v>0</v>
      </c>
      <c r="BK122" s="6">
        <v>0</v>
      </c>
      <c r="BL122" s="6">
        <v>0</v>
      </c>
      <c r="BM122" s="6">
        <v>0</v>
      </c>
      <c r="BN122" s="6">
        <v>0</v>
      </c>
    </row>
    <row r="123" spans="3:66" ht="20.100000000000001" customHeight="1">
      <c r="C123" s="14">
        <v>60093003</v>
      </c>
      <c r="D123" s="16" t="s">
        <v>266</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160</v>
      </c>
      <c r="AG123" s="17">
        <v>0</v>
      </c>
      <c r="AH123" s="30">
        <v>0</v>
      </c>
      <c r="AI123" s="25">
        <v>0</v>
      </c>
      <c r="AJ123" s="16">
        <v>0</v>
      </c>
      <c r="AK123" s="31">
        <v>0</v>
      </c>
      <c r="AL123" s="16">
        <v>0</v>
      </c>
      <c r="AM123" s="16">
        <v>0</v>
      </c>
      <c r="AN123" s="16">
        <v>0</v>
      </c>
      <c r="AO123" s="16">
        <v>3000</v>
      </c>
      <c r="AP123" s="16">
        <v>0.5</v>
      </c>
      <c r="AQ123" s="16">
        <v>0</v>
      </c>
      <c r="AR123" s="25">
        <v>0</v>
      </c>
      <c r="AS123" s="16">
        <v>0</v>
      </c>
      <c r="AT123" s="16" t="s">
        <v>210</v>
      </c>
      <c r="AU123" s="17">
        <v>0</v>
      </c>
      <c r="AV123" s="17">
        <v>12000002</v>
      </c>
      <c r="AW123" s="17">
        <v>0</v>
      </c>
      <c r="AX123" s="42" t="s">
        <v>153</v>
      </c>
      <c r="AY123" s="38">
        <v>0</v>
      </c>
      <c r="AZ123" s="39">
        <v>0</v>
      </c>
      <c r="BA123" s="39">
        <v>0</v>
      </c>
      <c r="BB123" s="48" t="s">
        <v>312</v>
      </c>
      <c r="BC123" s="16">
        <v>0</v>
      </c>
      <c r="BD123" s="16">
        <v>0</v>
      </c>
      <c r="BE123" s="25">
        <v>0</v>
      </c>
      <c r="BF123" s="16">
        <v>0</v>
      </c>
      <c r="BG123" s="16">
        <v>0</v>
      </c>
      <c r="BH123" s="31">
        <v>0</v>
      </c>
      <c r="BI123" s="16">
        <v>0</v>
      </c>
      <c r="BJ123" s="25">
        <v>0</v>
      </c>
      <c r="BK123" s="6">
        <v>0</v>
      </c>
      <c r="BL123" s="6">
        <v>0</v>
      </c>
      <c r="BM123" s="6">
        <v>0</v>
      </c>
      <c r="BN123" s="6">
        <v>0</v>
      </c>
    </row>
    <row r="124" spans="3:66" ht="20.100000000000001" customHeight="1">
      <c r="C124" s="14">
        <v>60093004</v>
      </c>
      <c r="D124" s="16" t="s">
        <v>313</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314</v>
      </c>
      <c r="AT124" s="16" t="s">
        <v>210</v>
      </c>
      <c r="AU124" s="17">
        <v>0</v>
      </c>
      <c r="AV124" s="17">
        <v>12000001</v>
      </c>
      <c r="AW124" s="17">
        <v>0</v>
      </c>
      <c r="AX124" s="42" t="s">
        <v>153</v>
      </c>
      <c r="AY124" s="38">
        <v>0</v>
      </c>
      <c r="AZ124" s="39">
        <v>0</v>
      </c>
      <c r="BA124" s="39">
        <v>0</v>
      </c>
      <c r="BB124" s="41" t="s">
        <v>315</v>
      </c>
      <c r="BC124" s="16">
        <v>0</v>
      </c>
      <c r="BD124" s="16">
        <v>0</v>
      </c>
      <c r="BE124" s="25">
        <v>0</v>
      </c>
      <c r="BF124" s="16">
        <v>0</v>
      </c>
      <c r="BG124" s="16">
        <v>0</v>
      </c>
      <c r="BH124" s="31">
        <v>0</v>
      </c>
      <c r="BI124" s="16">
        <v>0</v>
      </c>
      <c r="BJ124" s="25">
        <v>0</v>
      </c>
      <c r="BK124" s="6">
        <v>0</v>
      </c>
      <c r="BL124" s="6">
        <v>0</v>
      </c>
      <c r="BM124" s="6">
        <v>0</v>
      </c>
      <c r="BN124" s="6">
        <v>0</v>
      </c>
    </row>
    <row r="125" spans="3:66" ht="20.100000000000001" customHeight="1">
      <c r="C125" s="14">
        <v>60093005</v>
      </c>
      <c r="D125" s="16" t="s">
        <v>316</v>
      </c>
      <c r="E125" s="16">
        <v>1</v>
      </c>
      <c r="F125" s="14" t="s">
        <v>289</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152</v>
      </c>
      <c r="AU125" s="17">
        <v>0</v>
      </c>
      <c r="AV125" s="17">
        <v>0</v>
      </c>
      <c r="AW125" s="17">
        <v>20000001</v>
      </c>
      <c r="AX125" s="42" t="s">
        <v>153</v>
      </c>
      <c r="AY125" s="38">
        <v>0</v>
      </c>
      <c r="AZ125" s="39">
        <v>0</v>
      </c>
      <c r="BA125" s="39">
        <v>0</v>
      </c>
      <c r="BB125" s="48" t="s">
        <v>317</v>
      </c>
      <c r="BC125" s="16">
        <v>0</v>
      </c>
      <c r="BD125" s="16">
        <v>0</v>
      </c>
      <c r="BE125" s="25">
        <v>0</v>
      </c>
      <c r="BF125" s="16">
        <v>0</v>
      </c>
      <c r="BG125" s="16">
        <v>0</v>
      </c>
      <c r="BH125" s="31">
        <v>0</v>
      </c>
      <c r="BI125" s="16">
        <v>0</v>
      </c>
      <c r="BJ125" s="25">
        <v>0</v>
      </c>
      <c r="BK125" s="6">
        <v>0</v>
      </c>
      <c r="BL125" s="6">
        <v>0</v>
      </c>
      <c r="BM125" s="6">
        <v>0</v>
      </c>
      <c r="BN125" s="6">
        <v>0</v>
      </c>
    </row>
    <row r="126" spans="3:66" ht="20.100000000000001" customHeight="1">
      <c r="C126" s="14">
        <v>60093006</v>
      </c>
      <c r="D126" s="16" t="s">
        <v>318</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152</v>
      </c>
      <c r="AU126" s="17">
        <v>0</v>
      </c>
      <c r="AV126" s="17">
        <v>0</v>
      </c>
      <c r="AW126" s="17">
        <v>20000001</v>
      </c>
      <c r="AX126" s="42" t="s">
        <v>153</v>
      </c>
      <c r="AY126" s="38">
        <v>0</v>
      </c>
      <c r="AZ126" s="39">
        <v>0</v>
      </c>
      <c r="BA126" s="39">
        <v>0</v>
      </c>
      <c r="BB126" s="48" t="s">
        <v>319</v>
      </c>
      <c r="BC126" s="16">
        <v>0</v>
      </c>
      <c r="BD126" s="16">
        <v>0</v>
      </c>
      <c r="BE126" s="25">
        <v>0</v>
      </c>
      <c r="BF126" s="16">
        <v>0</v>
      </c>
      <c r="BG126" s="16">
        <v>0</v>
      </c>
      <c r="BH126" s="31">
        <v>0</v>
      </c>
      <c r="BI126" s="16">
        <v>0</v>
      </c>
      <c r="BJ126" s="25">
        <v>0</v>
      </c>
      <c r="BK126" s="6">
        <v>0</v>
      </c>
      <c r="BL126" s="6">
        <v>0</v>
      </c>
      <c r="BM126" s="6">
        <v>0</v>
      </c>
      <c r="BN126" s="6">
        <v>0</v>
      </c>
    </row>
    <row r="127" spans="3:66" ht="20.100000000000001" customHeight="1">
      <c r="C127" s="14">
        <v>60093007</v>
      </c>
      <c r="D127" s="16" t="s">
        <v>310</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152</v>
      </c>
      <c r="AU127" s="17">
        <v>0</v>
      </c>
      <c r="AV127" s="17">
        <v>0</v>
      </c>
      <c r="AW127" s="17">
        <v>20000001</v>
      </c>
      <c r="AX127" s="42" t="s">
        <v>153</v>
      </c>
      <c r="AY127" s="38">
        <v>0</v>
      </c>
      <c r="AZ127" s="39">
        <v>0</v>
      </c>
      <c r="BA127" s="39">
        <v>0</v>
      </c>
      <c r="BB127" s="48" t="s">
        <v>274</v>
      </c>
      <c r="BC127" s="16">
        <v>0</v>
      </c>
      <c r="BD127" s="16">
        <v>0</v>
      </c>
      <c r="BE127" s="25">
        <v>0</v>
      </c>
      <c r="BF127" s="16">
        <v>0</v>
      </c>
      <c r="BG127" s="16">
        <v>0</v>
      </c>
      <c r="BH127" s="31">
        <v>0</v>
      </c>
      <c r="BI127" s="16">
        <v>0</v>
      </c>
      <c r="BJ127" s="25">
        <v>0</v>
      </c>
      <c r="BK127" s="6">
        <v>0</v>
      </c>
      <c r="BL127" s="6">
        <v>0</v>
      </c>
      <c r="BM127" s="6">
        <v>0</v>
      </c>
      <c r="BN127" s="6">
        <v>0</v>
      </c>
    </row>
    <row r="128" spans="3:66" ht="20.100000000000001" customHeight="1">
      <c r="C128" s="14">
        <v>60093008</v>
      </c>
      <c r="D128" s="16" t="s">
        <v>320</v>
      </c>
      <c r="E128" s="16">
        <v>1</v>
      </c>
      <c r="F128" s="14">
        <v>60090002</v>
      </c>
      <c r="G128" s="16">
        <v>0</v>
      </c>
      <c r="H128" s="17">
        <v>0</v>
      </c>
      <c r="I128" s="16">
        <v>0</v>
      </c>
      <c r="J128" s="16">
        <v>0</v>
      </c>
      <c r="K128" s="17">
        <v>0</v>
      </c>
      <c r="L128" s="17">
        <v>0</v>
      </c>
      <c r="M128" s="15" t="s">
        <v>321</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153</v>
      </c>
      <c r="AY128" s="38">
        <v>0</v>
      </c>
      <c r="AZ128" s="39">
        <v>0</v>
      </c>
      <c r="BA128" s="39">
        <v>0</v>
      </c>
      <c r="BB128" s="48" t="s">
        <v>265</v>
      </c>
      <c r="BC128" s="16">
        <v>0</v>
      </c>
      <c r="BD128" s="16">
        <v>0</v>
      </c>
      <c r="BE128" s="25">
        <v>0</v>
      </c>
      <c r="BF128" s="16">
        <v>0</v>
      </c>
      <c r="BG128" s="16">
        <v>0</v>
      </c>
      <c r="BH128" s="31">
        <v>0</v>
      </c>
      <c r="BI128" s="16">
        <v>0</v>
      </c>
      <c r="BJ128" s="25">
        <v>0</v>
      </c>
      <c r="BK128" s="6">
        <v>0</v>
      </c>
      <c r="BL128" s="6">
        <v>0</v>
      </c>
      <c r="BM128" s="6">
        <v>0</v>
      </c>
      <c r="BN128" s="6">
        <v>0</v>
      </c>
    </row>
    <row r="129" spans="3:66" ht="20.100000000000001" customHeight="1">
      <c r="C129" s="8">
        <v>61000001</v>
      </c>
      <c r="D129" s="9" t="s">
        <v>322</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152</v>
      </c>
      <c r="AU129" s="10">
        <v>0</v>
      </c>
      <c r="AV129" s="10">
        <v>0</v>
      </c>
      <c r="AW129" s="10">
        <v>0</v>
      </c>
      <c r="AX129" s="19" t="s">
        <v>153</v>
      </c>
      <c r="AY129" s="1">
        <v>0</v>
      </c>
      <c r="AZ129" s="34">
        <v>0</v>
      </c>
      <c r="BA129" s="34">
        <v>0</v>
      </c>
      <c r="BB129" s="36" t="s">
        <v>323</v>
      </c>
      <c r="BC129" s="9">
        <v>0</v>
      </c>
      <c r="BD129" s="9">
        <v>0</v>
      </c>
      <c r="BE129" s="18">
        <v>0</v>
      </c>
      <c r="BF129" s="9">
        <v>0</v>
      </c>
      <c r="BG129" s="9">
        <v>0</v>
      </c>
      <c r="BH129" s="29">
        <v>0</v>
      </c>
      <c r="BI129" s="9">
        <v>0</v>
      </c>
      <c r="BJ129" s="6">
        <v>0</v>
      </c>
      <c r="BK129" s="6">
        <v>0</v>
      </c>
      <c r="BL129" s="6">
        <v>0</v>
      </c>
      <c r="BM129" s="6">
        <v>0</v>
      </c>
      <c r="BN129" s="6">
        <v>0</v>
      </c>
    </row>
    <row r="130" spans="3:66" ht="20.100000000000001" customHeight="1">
      <c r="C130" s="8">
        <v>61000002</v>
      </c>
      <c r="D130" s="9" t="s">
        <v>322</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152</v>
      </c>
      <c r="AU130" s="10">
        <v>0</v>
      </c>
      <c r="AV130" s="10">
        <v>0</v>
      </c>
      <c r="AW130" s="10">
        <v>0</v>
      </c>
      <c r="AX130" s="19" t="s">
        <v>153</v>
      </c>
      <c r="AY130" s="1">
        <v>0</v>
      </c>
      <c r="AZ130" s="34">
        <v>0</v>
      </c>
      <c r="BA130" s="34">
        <v>0</v>
      </c>
      <c r="BB130" s="36" t="s">
        <v>324</v>
      </c>
      <c r="BC130" s="9">
        <v>0</v>
      </c>
      <c r="BD130" s="9">
        <v>0</v>
      </c>
      <c r="BE130" s="18">
        <v>0</v>
      </c>
      <c r="BF130" s="9">
        <v>0</v>
      </c>
      <c r="BG130" s="9">
        <v>0</v>
      </c>
      <c r="BH130" s="29">
        <v>0</v>
      </c>
      <c r="BI130" s="9">
        <v>0</v>
      </c>
      <c r="BJ130" s="6">
        <v>0</v>
      </c>
      <c r="BK130" s="6">
        <v>0</v>
      </c>
      <c r="BL130" s="6">
        <v>0</v>
      </c>
      <c r="BM130" s="6">
        <v>0</v>
      </c>
      <c r="BN130" s="6">
        <v>0</v>
      </c>
    </row>
    <row r="131" spans="3:66" ht="20.100000000000001" customHeight="1">
      <c r="C131" s="8">
        <v>61000003</v>
      </c>
      <c r="D131" s="9" t="s">
        <v>322</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152</v>
      </c>
      <c r="AU131" s="10">
        <v>0</v>
      </c>
      <c r="AV131" s="10">
        <v>0</v>
      </c>
      <c r="AW131" s="10">
        <v>0</v>
      </c>
      <c r="AX131" s="19" t="s">
        <v>153</v>
      </c>
      <c r="AY131" s="1">
        <v>0</v>
      </c>
      <c r="AZ131" s="34">
        <v>0</v>
      </c>
      <c r="BA131" s="34">
        <v>0</v>
      </c>
      <c r="BB131" s="36" t="s">
        <v>325</v>
      </c>
      <c r="BC131" s="9">
        <v>0</v>
      </c>
      <c r="BD131" s="9">
        <v>0</v>
      </c>
      <c r="BE131" s="18">
        <v>0</v>
      </c>
      <c r="BF131" s="9">
        <v>0</v>
      </c>
      <c r="BG131" s="9">
        <v>0</v>
      </c>
      <c r="BH131" s="29">
        <v>0</v>
      </c>
      <c r="BI131" s="9">
        <v>0</v>
      </c>
      <c r="BJ131" s="6">
        <v>0</v>
      </c>
      <c r="BK131" s="6">
        <v>0</v>
      </c>
      <c r="BL131" s="6">
        <v>0</v>
      </c>
      <c r="BM131" s="6">
        <v>0</v>
      </c>
      <c r="BN131" s="6">
        <v>0</v>
      </c>
    </row>
    <row r="132" spans="3:66" ht="20.100000000000001" customHeight="1">
      <c r="C132" s="8">
        <v>61000004</v>
      </c>
      <c r="D132" s="9" t="s">
        <v>322</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152</v>
      </c>
      <c r="AU132" s="10">
        <v>0</v>
      </c>
      <c r="AV132" s="10">
        <v>0</v>
      </c>
      <c r="AW132" s="10">
        <v>0</v>
      </c>
      <c r="AX132" s="19" t="s">
        <v>153</v>
      </c>
      <c r="AY132" s="1">
        <v>0</v>
      </c>
      <c r="AZ132" s="34">
        <v>0</v>
      </c>
      <c r="BA132" s="34">
        <v>0</v>
      </c>
      <c r="BB132" s="36" t="s">
        <v>326</v>
      </c>
      <c r="BC132" s="9">
        <v>0</v>
      </c>
      <c r="BD132" s="9">
        <v>0</v>
      </c>
      <c r="BE132" s="18">
        <v>0</v>
      </c>
      <c r="BF132" s="9">
        <v>0</v>
      </c>
      <c r="BG132" s="9">
        <v>0</v>
      </c>
      <c r="BH132" s="29">
        <v>0</v>
      </c>
      <c r="BI132" s="9">
        <v>0</v>
      </c>
      <c r="BJ132" s="6">
        <v>0</v>
      </c>
      <c r="BK132" s="6">
        <v>0</v>
      </c>
      <c r="BL132" s="6">
        <v>0</v>
      </c>
      <c r="BM132" s="6">
        <v>0</v>
      </c>
      <c r="BN132" s="6">
        <v>0</v>
      </c>
    </row>
    <row r="133" spans="3:66" ht="20.100000000000001" customHeight="1">
      <c r="C133" s="8">
        <v>61000005</v>
      </c>
      <c r="D133" s="9" t="s">
        <v>327</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152</v>
      </c>
      <c r="AU133" s="10">
        <v>0</v>
      </c>
      <c r="AV133" s="10">
        <v>0</v>
      </c>
      <c r="AW133" s="10">
        <v>0</v>
      </c>
      <c r="AX133" s="19" t="s">
        <v>153</v>
      </c>
      <c r="AY133" s="1">
        <v>0</v>
      </c>
      <c r="AZ133" s="34">
        <v>0</v>
      </c>
      <c r="BA133" s="34">
        <v>0</v>
      </c>
      <c r="BB133" s="36" t="s">
        <v>328</v>
      </c>
      <c r="BC133" s="9">
        <v>0</v>
      </c>
      <c r="BD133" s="9">
        <v>0</v>
      </c>
      <c r="BE133" s="18">
        <v>0</v>
      </c>
      <c r="BF133" s="9">
        <v>0</v>
      </c>
      <c r="BG133" s="9">
        <v>0</v>
      </c>
      <c r="BH133" s="29">
        <v>0</v>
      </c>
      <c r="BI133" s="9">
        <v>0</v>
      </c>
      <c r="BJ133" s="6">
        <v>0</v>
      </c>
      <c r="BK133" s="6">
        <v>0</v>
      </c>
      <c r="BL133" s="6">
        <v>0</v>
      </c>
      <c r="BM133" s="6">
        <v>0</v>
      </c>
      <c r="BN133" s="6">
        <v>0</v>
      </c>
    </row>
    <row r="134" spans="3:66" ht="20.100000000000001" customHeight="1">
      <c r="C134" s="8">
        <v>61000006</v>
      </c>
      <c r="D134" s="9" t="s">
        <v>327</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152</v>
      </c>
      <c r="AU134" s="10">
        <v>0</v>
      </c>
      <c r="AV134" s="10">
        <v>0</v>
      </c>
      <c r="AW134" s="10">
        <v>0</v>
      </c>
      <c r="AX134" s="19" t="s">
        <v>153</v>
      </c>
      <c r="AY134" s="1">
        <v>0</v>
      </c>
      <c r="AZ134" s="34">
        <v>0</v>
      </c>
      <c r="BA134" s="34">
        <v>0</v>
      </c>
      <c r="BB134" s="36" t="s">
        <v>329</v>
      </c>
      <c r="BC134" s="9">
        <v>0</v>
      </c>
      <c r="BD134" s="9">
        <v>0</v>
      </c>
      <c r="BE134" s="18">
        <v>0</v>
      </c>
      <c r="BF134" s="9">
        <v>0</v>
      </c>
      <c r="BG134" s="9">
        <v>0</v>
      </c>
      <c r="BH134" s="29">
        <v>0</v>
      </c>
      <c r="BI134" s="9">
        <v>0</v>
      </c>
      <c r="BJ134" s="6">
        <v>0</v>
      </c>
      <c r="BK134" s="6">
        <v>0</v>
      </c>
      <c r="BL134" s="6">
        <v>0</v>
      </c>
      <c r="BM134" s="6">
        <v>0</v>
      </c>
      <c r="BN134" s="6">
        <v>0</v>
      </c>
    </row>
    <row r="135" spans="3:66" ht="20.100000000000001" customHeight="1">
      <c r="C135" s="8">
        <v>61000007</v>
      </c>
      <c r="D135" s="32" t="s">
        <v>330</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152</v>
      </c>
      <c r="AU135" s="10">
        <v>0</v>
      </c>
      <c r="AV135" s="10">
        <v>0</v>
      </c>
      <c r="AW135" s="10">
        <v>0</v>
      </c>
      <c r="AX135" s="19" t="s">
        <v>153</v>
      </c>
      <c r="AY135" s="1">
        <v>0</v>
      </c>
      <c r="AZ135" s="34">
        <v>0</v>
      </c>
      <c r="BA135" s="34">
        <v>0</v>
      </c>
      <c r="BB135" s="36" t="s">
        <v>331</v>
      </c>
      <c r="BC135" s="9">
        <v>0</v>
      </c>
      <c r="BD135" s="9">
        <v>0</v>
      </c>
      <c r="BE135" s="18">
        <v>0</v>
      </c>
      <c r="BF135" s="9">
        <v>0</v>
      </c>
      <c r="BG135" s="9">
        <v>0</v>
      </c>
      <c r="BH135" s="29">
        <v>0</v>
      </c>
      <c r="BI135" s="9">
        <v>0</v>
      </c>
      <c r="BJ135" s="6">
        <v>0</v>
      </c>
      <c r="BK135" s="6">
        <v>0</v>
      </c>
      <c r="BL135" s="6">
        <v>0</v>
      </c>
      <c r="BM135" s="6">
        <v>0</v>
      </c>
      <c r="BN135" s="6">
        <v>0</v>
      </c>
    </row>
    <row r="136" spans="3:66" ht="20.100000000000001" customHeight="1">
      <c r="C136" s="8">
        <v>61000008</v>
      </c>
      <c r="D136" s="32" t="s">
        <v>330</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152</v>
      </c>
      <c r="AU136" s="10">
        <v>0</v>
      </c>
      <c r="AV136" s="10">
        <v>0</v>
      </c>
      <c r="AW136" s="10">
        <v>0</v>
      </c>
      <c r="AX136" s="19" t="s">
        <v>153</v>
      </c>
      <c r="AY136" s="1">
        <v>0</v>
      </c>
      <c r="AZ136" s="34">
        <v>0</v>
      </c>
      <c r="BA136" s="34">
        <v>0</v>
      </c>
      <c r="BB136" s="36" t="s">
        <v>332</v>
      </c>
      <c r="BC136" s="9">
        <v>0</v>
      </c>
      <c r="BD136" s="9">
        <v>0</v>
      </c>
      <c r="BE136" s="18">
        <v>0</v>
      </c>
      <c r="BF136" s="9">
        <v>0</v>
      </c>
      <c r="BG136" s="9">
        <v>0</v>
      </c>
      <c r="BH136" s="29">
        <v>0</v>
      </c>
      <c r="BI136" s="9">
        <v>0</v>
      </c>
      <c r="BJ136" s="6">
        <v>0</v>
      </c>
      <c r="BK136" s="6">
        <v>0</v>
      </c>
      <c r="BL136" s="6">
        <v>0</v>
      </c>
      <c r="BM136" s="6">
        <v>0</v>
      </c>
      <c r="BN136" s="6">
        <v>0</v>
      </c>
    </row>
    <row r="137" spans="3:66" ht="20.100000000000001" customHeight="1">
      <c r="C137" s="8">
        <v>61000009</v>
      </c>
      <c r="D137" s="9" t="s">
        <v>333</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152</v>
      </c>
      <c r="AU137" s="10">
        <v>0</v>
      </c>
      <c r="AV137" s="10">
        <v>0</v>
      </c>
      <c r="AW137" s="10">
        <v>0</v>
      </c>
      <c r="AX137" s="19" t="s">
        <v>153</v>
      </c>
      <c r="AY137" s="1">
        <v>0</v>
      </c>
      <c r="AZ137" s="34">
        <v>0</v>
      </c>
      <c r="BA137" s="34">
        <v>0</v>
      </c>
      <c r="BB137" s="36" t="s">
        <v>334</v>
      </c>
      <c r="BC137" s="9">
        <v>0</v>
      </c>
      <c r="BD137" s="9">
        <v>0</v>
      </c>
      <c r="BE137" s="18">
        <v>0</v>
      </c>
      <c r="BF137" s="9">
        <v>0</v>
      </c>
      <c r="BG137" s="9">
        <v>0</v>
      </c>
      <c r="BH137" s="29">
        <v>0</v>
      </c>
      <c r="BI137" s="9">
        <v>0</v>
      </c>
      <c r="BJ137" s="6">
        <v>0</v>
      </c>
      <c r="BK137" s="6">
        <v>0</v>
      </c>
      <c r="BL137" s="6">
        <v>0</v>
      </c>
      <c r="BM137" s="6">
        <v>0</v>
      </c>
      <c r="BN137" s="6">
        <v>0</v>
      </c>
    </row>
    <row r="138" spans="3:66" ht="20.100000000000001" customHeight="1">
      <c r="C138" s="8">
        <v>620001011</v>
      </c>
      <c r="D138" s="9" t="s">
        <v>335</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152</v>
      </c>
      <c r="AU138" s="10">
        <v>0</v>
      </c>
      <c r="AV138" s="10">
        <v>0</v>
      </c>
      <c r="AW138" s="10">
        <v>0</v>
      </c>
      <c r="AX138" s="19" t="s">
        <v>153</v>
      </c>
      <c r="AY138" s="1">
        <v>0</v>
      </c>
      <c r="AZ138" s="34">
        <v>0</v>
      </c>
      <c r="BA138" s="34">
        <v>0</v>
      </c>
      <c r="BB138" s="36" t="s">
        <v>336</v>
      </c>
      <c r="BC138" s="9">
        <v>0</v>
      </c>
      <c r="BD138" s="9">
        <v>0</v>
      </c>
      <c r="BE138" s="18">
        <v>0</v>
      </c>
      <c r="BF138" s="9">
        <v>0</v>
      </c>
      <c r="BG138" s="9">
        <v>0</v>
      </c>
      <c r="BH138" s="29">
        <v>0</v>
      </c>
      <c r="BI138" s="9">
        <v>0</v>
      </c>
      <c r="BJ138" s="6">
        <v>0</v>
      </c>
      <c r="BK138" s="6">
        <v>0</v>
      </c>
      <c r="BL138" s="6">
        <v>0</v>
      </c>
      <c r="BM138" s="6">
        <v>0</v>
      </c>
      <c r="BN138" s="6">
        <v>0</v>
      </c>
    </row>
    <row r="139" spans="3:66" ht="20.100000000000001" customHeight="1">
      <c r="C139" s="8">
        <v>620001021</v>
      </c>
      <c r="D139" s="9" t="s">
        <v>337</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152</v>
      </c>
      <c r="AU139" s="10">
        <v>0</v>
      </c>
      <c r="AV139" s="10">
        <v>0</v>
      </c>
      <c r="AW139" s="10">
        <v>20000001</v>
      </c>
      <c r="AX139" s="19" t="s">
        <v>153</v>
      </c>
      <c r="AY139" s="1">
        <v>0</v>
      </c>
      <c r="AZ139" s="34">
        <v>0</v>
      </c>
      <c r="BA139" s="34">
        <v>0</v>
      </c>
      <c r="BB139" s="36" t="s">
        <v>338</v>
      </c>
      <c r="BC139" s="9">
        <v>0</v>
      </c>
      <c r="BD139" s="9">
        <v>0</v>
      </c>
      <c r="BE139" s="18">
        <v>0</v>
      </c>
      <c r="BF139" s="9">
        <v>0</v>
      </c>
      <c r="BG139" s="9">
        <v>0</v>
      </c>
      <c r="BH139" s="29">
        <v>0</v>
      </c>
      <c r="BI139" s="9">
        <v>0</v>
      </c>
      <c r="BJ139" s="6">
        <v>0</v>
      </c>
      <c r="BK139" s="6">
        <v>0</v>
      </c>
      <c r="BL139" s="6">
        <v>0</v>
      </c>
      <c r="BM139" s="6">
        <v>0</v>
      </c>
      <c r="BN139" s="6">
        <v>0</v>
      </c>
    </row>
    <row r="140" spans="3:66" ht="20.100000000000001" customHeight="1">
      <c r="C140" s="8">
        <v>620001031</v>
      </c>
      <c r="D140" s="9" t="s">
        <v>339</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152</v>
      </c>
      <c r="AU140" s="10">
        <v>0</v>
      </c>
      <c r="AV140" s="10">
        <v>0</v>
      </c>
      <c r="AW140" s="10">
        <v>0</v>
      </c>
      <c r="AX140" s="12" t="s">
        <v>340</v>
      </c>
      <c r="AY140" s="9" t="s">
        <v>341</v>
      </c>
      <c r="AZ140" s="34">
        <v>0</v>
      </c>
      <c r="BA140" s="34">
        <v>0</v>
      </c>
      <c r="BB140" s="36" t="s">
        <v>342</v>
      </c>
      <c r="BC140" s="9">
        <v>0</v>
      </c>
      <c r="BD140" s="9">
        <v>0</v>
      </c>
      <c r="BE140" s="18">
        <v>0</v>
      </c>
      <c r="BF140" s="9">
        <v>0</v>
      </c>
      <c r="BG140" s="9">
        <v>0</v>
      </c>
      <c r="BH140" s="29">
        <v>0</v>
      </c>
      <c r="BI140" s="9">
        <v>0</v>
      </c>
      <c r="BJ140" s="6">
        <v>0</v>
      </c>
      <c r="BK140" s="6">
        <v>0</v>
      </c>
      <c r="BL140" s="6">
        <v>0</v>
      </c>
      <c r="BM140" s="6">
        <v>0</v>
      </c>
      <c r="BN140" s="6">
        <v>0</v>
      </c>
    </row>
    <row r="141" spans="3:66" ht="20.100000000000001" customHeight="1">
      <c r="C141" s="8">
        <v>62000201</v>
      </c>
      <c r="D141" s="9" t="s">
        <v>343</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344</v>
      </c>
      <c r="AG141" s="10">
        <v>1</v>
      </c>
      <c r="AH141" s="28">
        <v>1</v>
      </c>
      <c r="AI141" s="6">
        <v>0</v>
      </c>
      <c r="AJ141" s="9">
        <v>2</v>
      </c>
      <c r="AK141" s="29">
        <v>0</v>
      </c>
      <c r="AL141" s="9">
        <v>0</v>
      </c>
      <c r="AM141" s="9">
        <v>0</v>
      </c>
      <c r="AN141" s="9">
        <v>0.5</v>
      </c>
      <c r="AO141" s="9">
        <v>2500</v>
      </c>
      <c r="AP141" s="9">
        <v>3</v>
      </c>
      <c r="AQ141" s="9">
        <v>0</v>
      </c>
      <c r="AR141" s="6">
        <v>0</v>
      </c>
      <c r="AS141" s="32" t="s">
        <v>345</v>
      </c>
      <c r="AT141" s="9" t="s">
        <v>152</v>
      </c>
      <c r="AU141" s="10">
        <v>0</v>
      </c>
      <c r="AV141" s="10">
        <v>0</v>
      </c>
      <c r="AW141" s="10">
        <v>20000018</v>
      </c>
      <c r="AX141" s="19" t="s">
        <v>153</v>
      </c>
      <c r="AY141" s="9">
        <v>0</v>
      </c>
      <c r="AZ141" s="34">
        <v>0</v>
      </c>
      <c r="BA141" s="34">
        <v>0</v>
      </c>
      <c r="BB141" s="36" t="s">
        <v>346</v>
      </c>
      <c r="BC141" s="9">
        <v>0</v>
      </c>
      <c r="BD141" s="9">
        <v>0</v>
      </c>
      <c r="BE141" s="18">
        <v>0</v>
      </c>
      <c r="BF141" s="9">
        <v>0</v>
      </c>
      <c r="BG141" s="9">
        <v>3</v>
      </c>
      <c r="BH141" s="29">
        <v>0</v>
      </c>
      <c r="BI141" s="9">
        <v>0</v>
      </c>
      <c r="BJ141" s="6">
        <v>0</v>
      </c>
      <c r="BK141" s="6">
        <v>0</v>
      </c>
      <c r="BL141" s="6">
        <v>0</v>
      </c>
      <c r="BM141" s="6">
        <v>0</v>
      </c>
      <c r="BN141" s="6">
        <v>0</v>
      </c>
    </row>
    <row r="142" spans="3:66" ht="20.100000000000001" customHeight="1">
      <c r="C142" s="8">
        <v>62000202</v>
      </c>
      <c r="D142" s="9" t="s">
        <v>347</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348</v>
      </c>
      <c r="AG142" s="10">
        <v>0</v>
      </c>
      <c r="AH142" s="28">
        <v>0</v>
      </c>
      <c r="AI142" s="6">
        <v>0</v>
      </c>
      <c r="AJ142" s="9">
        <v>0</v>
      </c>
      <c r="AK142" s="29">
        <v>0</v>
      </c>
      <c r="AL142" s="9">
        <v>0</v>
      </c>
      <c r="AM142" s="9">
        <v>0</v>
      </c>
      <c r="AN142" s="9">
        <v>0.5</v>
      </c>
      <c r="AO142" s="9">
        <v>2000</v>
      </c>
      <c r="AP142" s="9">
        <v>0</v>
      </c>
      <c r="AQ142" s="9">
        <v>0</v>
      </c>
      <c r="AR142" s="6">
        <v>0</v>
      </c>
      <c r="AS142" s="9">
        <v>82000201</v>
      </c>
      <c r="AT142" s="9" t="s">
        <v>349</v>
      </c>
      <c r="AU142" s="10">
        <v>0</v>
      </c>
      <c r="AV142" s="10">
        <v>0</v>
      </c>
      <c r="AW142" s="10">
        <v>0</v>
      </c>
      <c r="AX142" s="19" t="s">
        <v>153</v>
      </c>
      <c r="AY142" s="9">
        <v>0</v>
      </c>
      <c r="AZ142" s="34">
        <v>0</v>
      </c>
      <c r="BA142" s="34">
        <v>0</v>
      </c>
      <c r="BB142" s="36" t="s">
        <v>350</v>
      </c>
      <c r="BC142" s="9">
        <v>0</v>
      </c>
      <c r="BD142" s="9">
        <v>0</v>
      </c>
      <c r="BE142" s="18">
        <v>0</v>
      </c>
      <c r="BF142" s="9">
        <v>0</v>
      </c>
      <c r="BG142" s="9">
        <v>0</v>
      </c>
      <c r="BH142" s="29">
        <v>0</v>
      </c>
      <c r="BI142" s="9">
        <v>0</v>
      </c>
      <c r="BJ142" s="6">
        <v>0</v>
      </c>
      <c r="BK142" s="6">
        <v>0</v>
      </c>
      <c r="BL142" s="6">
        <v>0</v>
      </c>
      <c r="BM142" s="6">
        <v>0</v>
      </c>
      <c r="BN142" s="6">
        <v>0</v>
      </c>
    </row>
    <row r="143" spans="3:66" ht="20.100000000000001" customHeight="1">
      <c r="C143" s="8">
        <v>62000203</v>
      </c>
      <c r="D143" s="9" t="s">
        <v>351</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152</v>
      </c>
      <c r="AU143" s="10">
        <v>0</v>
      </c>
      <c r="AV143" s="10">
        <v>0</v>
      </c>
      <c r="AW143" s="10">
        <v>0</v>
      </c>
      <c r="AX143" s="12" t="s">
        <v>340</v>
      </c>
      <c r="AY143" s="9" t="s">
        <v>352</v>
      </c>
      <c r="AZ143" s="34">
        <v>0</v>
      </c>
      <c r="BA143" s="34">
        <v>0</v>
      </c>
      <c r="BB143" s="36" t="s">
        <v>353</v>
      </c>
      <c r="BC143" s="9">
        <v>0</v>
      </c>
      <c r="BD143" s="9">
        <v>0</v>
      </c>
      <c r="BE143" s="18">
        <v>0</v>
      </c>
      <c r="BF143" s="9">
        <v>0</v>
      </c>
      <c r="BG143" s="9">
        <v>0</v>
      </c>
      <c r="BH143" s="29">
        <v>0</v>
      </c>
      <c r="BI143" s="9">
        <v>0</v>
      </c>
      <c r="BJ143" s="6">
        <v>0</v>
      </c>
      <c r="BK143" s="6">
        <v>0</v>
      </c>
      <c r="BL143" s="6">
        <v>0</v>
      </c>
      <c r="BM143" s="6">
        <v>0</v>
      </c>
      <c r="BN143" s="6">
        <v>0</v>
      </c>
    </row>
    <row r="144" spans="3:66" ht="20.100000000000001" customHeight="1">
      <c r="C144" s="8">
        <v>62000301</v>
      </c>
      <c r="D144" s="9" t="s">
        <v>354</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348</v>
      </c>
      <c r="AG144" s="10">
        <v>1</v>
      </c>
      <c r="AH144" s="28">
        <v>1</v>
      </c>
      <c r="AI144" s="6">
        <v>0</v>
      </c>
      <c r="AJ144" s="9">
        <v>2</v>
      </c>
      <c r="AK144" s="29">
        <v>0</v>
      </c>
      <c r="AL144" s="9">
        <v>0</v>
      </c>
      <c r="AM144" s="9">
        <v>0</v>
      </c>
      <c r="AN144" s="9">
        <v>0.5</v>
      </c>
      <c r="AO144" s="9">
        <v>3200</v>
      </c>
      <c r="AP144" s="9">
        <v>0</v>
      </c>
      <c r="AQ144" s="9">
        <v>0</v>
      </c>
      <c r="AR144" s="6">
        <v>0</v>
      </c>
      <c r="AS144" s="32" t="s">
        <v>355</v>
      </c>
      <c r="AT144" s="9" t="s">
        <v>193</v>
      </c>
      <c r="AU144" s="10">
        <v>0</v>
      </c>
      <c r="AV144" s="10">
        <v>0</v>
      </c>
      <c r="AW144" s="10">
        <v>20000019</v>
      </c>
      <c r="AX144" s="19" t="s">
        <v>153</v>
      </c>
      <c r="AY144" s="9">
        <v>0</v>
      </c>
      <c r="AZ144" s="34">
        <v>0</v>
      </c>
      <c r="BA144" s="34">
        <v>0</v>
      </c>
      <c r="BB144" s="36" t="s">
        <v>346</v>
      </c>
      <c r="BC144" s="9">
        <v>0</v>
      </c>
      <c r="BD144" s="9">
        <v>0</v>
      </c>
      <c r="BE144" s="18">
        <v>0</v>
      </c>
      <c r="BF144" s="9">
        <v>0</v>
      </c>
      <c r="BG144" s="9">
        <v>0</v>
      </c>
      <c r="BH144" s="29">
        <v>0</v>
      </c>
      <c r="BI144" s="9">
        <v>0</v>
      </c>
      <c r="BJ144" s="6">
        <v>0</v>
      </c>
      <c r="BK144" s="6">
        <v>0</v>
      </c>
      <c r="BL144" s="6">
        <v>0</v>
      </c>
      <c r="BM144" s="6">
        <v>0</v>
      </c>
      <c r="BN144" s="6">
        <v>0</v>
      </c>
    </row>
    <row r="145" spans="3:66" ht="20.100000000000001" customHeight="1">
      <c r="C145" s="8">
        <v>62000302</v>
      </c>
      <c r="D145" s="9" t="s">
        <v>356</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152</v>
      </c>
      <c r="AU145" s="10">
        <v>0</v>
      </c>
      <c r="AV145" s="10">
        <v>0</v>
      </c>
      <c r="AW145" s="10">
        <v>0</v>
      </c>
      <c r="AX145" s="12" t="s">
        <v>340</v>
      </c>
      <c r="AY145" s="9" t="s">
        <v>357</v>
      </c>
      <c r="AZ145" s="34">
        <v>0</v>
      </c>
      <c r="BA145" s="34">
        <v>0</v>
      </c>
      <c r="BB145" s="36" t="s">
        <v>353</v>
      </c>
      <c r="BC145" s="9">
        <v>0</v>
      </c>
      <c r="BD145" s="9">
        <v>0</v>
      </c>
      <c r="BE145" s="18">
        <v>0</v>
      </c>
      <c r="BF145" s="9">
        <v>0</v>
      </c>
      <c r="BG145" s="9">
        <v>0</v>
      </c>
      <c r="BH145" s="29">
        <v>0</v>
      </c>
      <c r="BI145" s="9">
        <v>0</v>
      </c>
      <c r="BJ145" s="6">
        <v>0</v>
      </c>
      <c r="BK145" s="6">
        <v>0</v>
      </c>
      <c r="BL145" s="6">
        <v>0</v>
      </c>
      <c r="BM145" s="6">
        <v>0</v>
      </c>
      <c r="BN145" s="6">
        <v>0</v>
      </c>
    </row>
    <row r="146" spans="3:66" ht="20.100000000000001" customHeight="1">
      <c r="C146" s="8">
        <v>62000303</v>
      </c>
      <c r="D146" s="9"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210</v>
      </c>
      <c r="AU146" s="10">
        <v>0</v>
      </c>
      <c r="AV146" s="10">
        <v>0</v>
      </c>
      <c r="AW146" s="10">
        <v>0</v>
      </c>
      <c r="AX146" s="19" t="s">
        <v>153</v>
      </c>
      <c r="AY146" s="1">
        <v>0</v>
      </c>
      <c r="AZ146" s="34">
        <v>0</v>
      </c>
      <c r="BA146" s="34">
        <v>0</v>
      </c>
      <c r="BB146" s="36" t="s">
        <v>353</v>
      </c>
      <c r="BC146" s="9">
        <v>0</v>
      </c>
      <c r="BD146" s="9">
        <v>0</v>
      </c>
      <c r="BE146" s="18">
        <v>0</v>
      </c>
      <c r="BF146" s="9">
        <v>0</v>
      </c>
      <c r="BG146" s="9">
        <v>0</v>
      </c>
      <c r="BH146" s="29">
        <v>0</v>
      </c>
      <c r="BI146" s="9">
        <v>0</v>
      </c>
      <c r="BJ146" s="6">
        <v>0</v>
      </c>
      <c r="BK146" s="6">
        <v>0</v>
      </c>
      <c r="BL146" s="6">
        <v>0</v>
      </c>
      <c r="BM146" s="6">
        <v>0</v>
      </c>
      <c r="BN146" s="6">
        <v>0</v>
      </c>
    </row>
    <row r="147" spans="3:66" ht="20.100000000000001" customHeight="1">
      <c r="C147" s="8">
        <v>62000304</v>
      </c>
      <c r="D147" s="9" t="s">
        <v>359</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210</v>
      </c>
      <c r="AU147" s="10">
        <v>0</v>
      </c>
      <c r="AV147" s="10">
        <v>0</v>
      </c>
      <c r="AW147" s="10">
        <v>20000001</v>
      </c>
      <c r="AX147" s="19" t="s">
        <v>153</v>
      </c>
      <c r="AY147" s="1">
        <v>0</v>
      </c>
      <c r="AZ147" s="34">
        <v>0</v>
      </c>
      <c r="BA147" s="34">
        <v>0</v>
      </c>
      <c r="BB147" s="36" t="s">
        <v>353</v>
      </c>
      <c r="BC147" s="9">
        <v>0</v>
      </c>
      <c r="BD147" s="9">
        <v>0</v>
      </c>
      <c r="BE147" s="18">
        <v>0</v>
      </c>
      <c r="BF147" s="9">
        <v>0</v>
      </c>
      <c r="BG147" s="9">
        <v>0</v>
      </c>
      <c r="BH147" s="29">
        <v>0</v>
      </c>
      <c r="BI147" s="9">
        <v>0</v>
      </c>
      <c r="BJ147" s="6">
        <v>0</v>
      </c>
      <c r="BK147" s="6">
        <v>0</v>
      </c>
      <c r="BL147" s="6">
        <v>0</v>
      </c>
      <c r="BM147" s="6">
        <v>0</v>
      </c>
      <c r="BN147" s="6">
        <v>0</v>
      </c>
    </row>
    <row r="148" spans="3:66" ht="20.100000000000001" customHeight="1">
      <c r="C148" s="8">
        <v>62000401</v>
      </c>
      <c r="D148" s="9" t="s">
        <v>360</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210</v>
      </c>
      <c r="AU148" s="10">
        <v>0</v>
      </c>
      <c r="AV148" s="10">
        <v>0</v>
      </c>
      <c r="AW148" s="10">
        <v>0</v>
      </c>
      <c r="AX148" s="19" t="s">
        <v>153</v>
      </c>
      <c r="AY148" s="1">
        <v>0</v>
      </c>
      <c r="AZ148" s="34">
        <v>0</v>
      </c>
      <c r="BA148" s="34">
        <v>0</v>
      </c>
      <c r="BB148" s="36" t="s">
        <v>353</v>
      </c>
      <c r="BC148" s="9">
        <v>0</v>
      </c>
      <c r="BD148" s="9">
        <v>0</v>
      </c>
      <c r="BE148" s="18">
        <v>0</v>
      </c>
      <c r="BF148" s="9">
        <v>0</v>
      </c>
      <c r="BG148" s="9">
        <v>0</v>
      </c>
      <c r="BH148" s="29">
        <v>0</v>
      </c>
      <c r="BI148" s="9">
        <v>0</v>
      </c>
      <c r="BJ148" s="6">
        <v>0</v>
      </c>
      <c r="BK148" s="6">
        <v>0</v>
      </c>
      <c r="BL148" s="6">
        <v>0</v>
      </c>
      <c r="BM148" s="6">
        <v>0</v>
      </c>
      <c r="BN148" s="6">
        <v>0</v>
      </c>
    </row>
    <row r="149" spans="3:66" ht="20.100000000000001" customHeight="1">
      <c r="C149" s="8">
        <v>62000402</v>
      </c>
      <c r="D149" s="9" t="s">
        <v>361</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210</v>
      </c>
      <c r="AU149" s="10">
        <v>0</v>
      </c>
      <c r="AV149" s="10">
        <v>0</v>
      </c>
      <c r="AW149" s="10">
        <v>0</v>
      </c>
      <c r="AX149" s="19" t="s">
        <v>153</v>
      </c>
      <c r="AY149" s="1">
        <v>0</v>
      </c>
      <c r="AZ149" s="34">
        <v>0</v>
      </c>
      <c r="BA149" s="34">
        <v>0</v>
      </c>
      <c r="BB149" s="36" t="s">
        <v>353</v>
      </c>
      <c r="BC149" s="9">
        <v>0</v>
      </c>
      <c r="BD149" s="9">
        <v>0</v>
      </c>
      <c r="BE149" s="18">
        <v>0</v>
      </c>
      <c r="BF149" s="9">
        <v>0</v>
      </c>
      <c r="BG149" s="9">
        <v>0</v>
      </c>
      <c r="BH149" s="29">
        <v>0</v>
      </c>
      <c r="BI149" s="9">
        <v>0</v>
      </c>
      <c r="BJ149" s="6">
        <v>0</v>
      </c>
      <c r="BK149" s="6">
        <v>0</v>
      </c>
      <c r="BL149" s="6">
        <v>0</v>
      </c>
      <c r="BM149" s="6">
        <v>0</v>
      </c>
      <c r="BN149" s="6">
        <v>0</v>
      </c>
    </row>
    <row r="150" spans="3:66" ht="20.100000000000001" customHeight="1">
      <c r="C150" s="8">
        <v>62000403</v>
      </c>
      <c r="D150" s="9" t="s">
        <v>362</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3" t="s">
        <v>345</v>
      </c>
      <c r="AT150" s="9" t="s">
        <v>152</v>
      </c>
      <c r="AU150" s="10">
        <v>0</v>
      </c>
      <c r="AV150" s="10">
        <v>0</v>
      </c>
      <c r="AW150" s="10">
        <v>20000020</v>
      </c>
      <c r="AX150" s="19" t="s">
        <v>153</v>
      </c>
      <c r="AY150" s="1">
        <v>0</v>
      </c>
      <c r="AZ150" s="34">
        <v>0</v>
      </c>
      <c r="BA150" s="34">
        <v>0</v>
      </c>
      <c r="BB150" s="36" t="s">
        <v>346</v>
      </c>
      <c r="BC150" s="9">
        <v>0</v>
      </c>
      <c r="BD150" s="9">
        <v>0</v>
      </c>
      <c r="BE150" s="18">
        <v>0</v>
      </c>
      <c r="BF150" s="9">
        <v>0</v>
      </c>
      <c r="BG150" s="9">
        <v>3</v>
      </c>
      <c r="BH150" s="29">
        <v>0</v>
      </c>
      <c r="BI150" s="9">
        <v>0</v>
      </c>
      <c r="BJ150" s="6">
        <v>0</v>
      </c>
      <c r="BK150" s="6">
        <v>0</v>
      </c>
      <c r="BL150" s="6">
        <v>0</v>
      </c>
      <c r="BM150" s="6">
        <v>0</v>
      </c>
      <c r="BN150" s="6">
        <v>0</v>
      </c>
    </row>
    <row r="151" spans="3:66" ht="20.100000000000001" customHeight="1">
      <c r="C151" s="8">
        <v>62000404</v>
      </c>
      <c r="D151" s="9" t="s">
        <v>363</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364</v>
      </c>
      <c r="AG151" s="28">
        <v>0</v>
      </c>
      <c r="AH151" s="28">
        <v>0</v>
      </c>
      <c r="AI151" s="6">
        <v>0</v>
      </c>
      <c r="AJ151" s="9">
        <v>0</v>
      </c>
      <c r="AK151" s="29">
        <v>0</v>
      </c>
      <c r="AL151" s="9">
        <v>0</v>
      </c>
      <c r="AM151" s="9">
        <v>0</v>
      </c>
      <c r="AN151" s="9">
        <v>0.5</v>
      </c>
      <c r="AO151" s="9">
        <v>999000</v>
      </c>
      <c r="AP151" s="9">
        <v>0</v>
      </c>
      <c r="AQ151" s="9">
        <v>20</v>
      </c>
      <c r="AR151" s="6">
        <v>0</v>
      </c>
      <c r="AS151" s="32" t="s">
        <v>365</v>
      </c>
      <c r="AT151" s="9" t="s">
        <v>210</v>
      </c>
      <c r="AU151" s="10">
        <v>0</v>
      </c>
      <c r="AV151" s="10">
        <v>0</v>
      </c>
      <c r="AW151" s="10">
        <v>20000021</v>
      </c>
      <c r="AX151" s="19" t="s">
        <v>153</v>
      </c>
      <c r="AY151" s="1">
        <v>0</v>
      </c>
      <c r="AZ151" s="34">
        <v>0</v>
      </c>
      <c r="BA151" s="34">
        <v>0</v>
      </c>
      <c r="BB151" s="36" t="s">
        <v>230</v>
      </c>
      <c r="BC151" s="9">
        <v>0</v>
      </c>
      <c r="BD151" s="9">
        <v>0</v>
      </c>
      <c r="BE151" s="18">
        <v>0</v>
      </c>
      <c r="BF151" s="9">
        <v>0</v>
      </c>
      <c r="BG151" s="9">
        <v>0</v>
      </c>
      <c r="BH151" s="29">
        <v>0</v>
      </c>
      <c r="BI151" s="9">
        <v>0</v>
      </c>
      <c r="BJ151" s="6">
        <v>0</v>
      </c>
      <c r="BK151" s="6">
        <v>0</v>
      </c>
      <c r="BL151" s="6">
        <v>0</v>
      </c>
      <c r="BM151" s="6">
        <v>0</v>
      </c>
      <c r="BN151" s="6">
        <v>0</v>
      </c>
    </row>
    <row r="152" spans="3:66" ht="20.100000000000001" customHeight="1">
      <c r="C152" s="8">
        <v>62000405</v>
      </c>
      <c r="D152" s="19" t="s">
        <v>366</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151</v>
      </c>
      <c r="AT152" s="19" t="s">
        <v>152</v>
      </c>
      <c r="AU152" s="18" t="s">
        <v>243</v>
      </c>
      <c r="AV152" s="18">
        <v>0</v>
      </c>
      <c r="AW152" s="18">
        <v>0</v>
      </c>
      <c r="AX152" s="19" t="s">
        <v>153</v>
      </c>
      <c r="AY152" s="19" t="s">
        <v>151</v>
      </c>
      <c r="AZ152" s="13">
        <v>0</v>
      </c>
      <c r="BA152" s="13">
        <v>0</v>
      </c>
      <c r="BB152" s="54" t="s">
        <v>367</v>
      </c>
      <c r="BC152" s="18">
        <v>0</v>
      </c>
      <c r="BD152" s="11">
        <v>0</v>
      </c>
      <c r="BE152" s="18">
        <v>0</v>
      </c>
      <c r="BF152" s="18">
        <v>0</v>
      </c>
      <c r="BG152" s="18">
        <v>0</v>
      </c>
      <c r="BH152" s="18">
        <v>0</v>
      </c>
      <c r="BI152" s="9">
        <v>0</v>
      </c>
      <c r="BJ152" s="6">
        <v>0</v>
      </c>
      <c r="BK152" s="6">
        <v>0</v>
      </c>
      <c r="BL152" s="6">
        <v>0</v>
      </c>
      <c r="BM152" s="6">
        <v>0</v>
      </c>
      <c r="BN152" s="6">
        <v>0</v>
      </c>
    </row>
    <row r="153" spans="3:66" ht="20.100000000000001" customHeight="1">
      <c r="C153" s="8">
        <v>62000406</v>
      </c>
      <c r="D153" s="19" t="s">
        <v>368</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151</v>
      </c>
      <c r="AT153" s="19" t="s">
        <v>151</v>
      </c>
      <c r="AU153" s="18" t="s">
        <v>243</v>
      </c>
      <c r="AV153" s="18">
        <v>0</v>
      </c>
      <c r="AW153" s="18">
        <v>40000003</v>
      </c>
      <c r="AX153" s="19" t="s">
        <v>153</v>
      </c>
      <c r="AY153" s="19" t="s">
        <v>151</v>
      </c>
      <c r="AZ153" s="13">
        <v>0</v>
      </c>
      <c r="BA153" s="13">
        <v>0</v>
      </c>
      <c r="BB153" s="54" t="s">
        <v>369</v>
      </c>
      <c r="BC153" s="18">
        <v>0</v>
      </c>
      <c r="BD153" s="11">
        <v>0</v>
      </c>
      <c r="BE153" s="18">
        <v>0</v>
      </c>
      <c r="BF153" s="18">
        <v>0</v>
      </c>
      <c r="BG153" s="18">
        <v>0</v>
      </c>
      <c r="BH153" s="18">
        <v>0</v>
      </c>
      <c r="BI153" s="9">
        <v>0</v>
      </c>
      <c r="BJ153" s="6">
        <v>0</v>
      </c>
      <c r="BK153" s="6">
        <v>0</v>
      </c>
      <c r="BL153" s="6">
        <v>0</v>
      </c>
      <c r="BM153" s="6">
        <v>0</v>
      </c>
      <c r="BN153" s="6">
        <v>0</v>
      </c>
    </row>
    <row r="154" spans="3:66" ht="20.100000000000001" customHeight="1">
      <c r="C154" s="8">
        <v>62000501</v>
      </c>
      <c r="D154" s="9" t="s">
        <v>370</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193</v>
      </c>
      <c r="AU154" s="10">
        <v>0</v>
      </c>
      <c r="AV154" s="10">
        <v>0</v>
      </c>
      <c r="AW154" s="10">
        <v>0</v>
      </c>
      <c r="AX154" s="12" t="s">
        <v>340</v>
      </c>
      <c r="AY154" s="9" t="s">
        <v>371</v>
      </c>
      <c r="AZ154" s="34">
        <v>0</v>
      </c>
      <c r="BA154" s="34">
        <v>0</v>
      </c>
      <c r="BB154" s="36" t="s">
        <v>353</v>
      </c>
      <c r="BC154" s="9">
        <v>0</v>
      </c>
      <c r="BD154" s="9">
        <v>0</v>
      </c>
      <c r="BE154" s="18">
        <v>0</v>
      </c>
      <c r="BF154" s="9">
        <v>0</v>
      </c>
      <c r="BG154" s="9">
        <v>0</v>
      </c>
      <c r="BH154" s="29">
        <v>0</v>
      </c>
      <c r="BI154" s="9">
        <v>0</v>
      </c>
      <c r="BJ154" s="6">
        <v>0</v>
      </c>
      <c r="BK154" s="6">
        <v>0</v>
      </c>
      <c r="BL154" s="6">
        <v>0</v>
      </c>
      <c r="BM154" s="6">
        <v>0</v>
      </c>
      <c r="BN154" s="6">
        <v>0</v>
      </c>
    </row>
    <row r="155" spans="3:66" ht="20.100000000000001" customHeight="1">
      <c r="C155" s="8">
        <v>62000502</v>
      </c>
      <c r="D155" s="9" t="s">
        <v>372</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373</v>
      </c>
      <c r="AG155" s="28">
        <v>1</v>
      </c>
      <c r="AH155" s="28">
        <v>1</v>
      </c>
      <c r="AI155" s="6">
        <v>0</v>
      </c>
      <c r="AJ155" s="9">
        <v>1.5</v>
      </c>
      <c r="AK155" s="29">
        <v>0</v>
      </c>
      <c r="AL155" s="9">
        <v>0</v>
      </c>
      <c r="AM155" s="9">
        <v>0</v>
      </c>
      <c r="AN155" s="9">
        <v>0.5</v>
      </c>
      <c r="AO155" s="9">
        <v>4000</v>
      </c>
      <c r="AP155" s="9">
        <v>3</v>
      </c>
      <c r="AQ155" s="9">
        <v>0</v>
      </c>
      <c r="AR155" s="6">
        <v>0</v>
      </c>
      <c r="AS155" s="32" t="s">
        <v>345</v>
      </c>
      <c r="AT155" s="9" t="s">
        <v>152</v>
      </c>
      <c r="AU155" s="10">
        <v>0</v>
      </c>
      <c r="AV155" s="10">
        <v>0</v>
      </c>
      <c r="AW155" s="10">
        <v>20000020</v>
      </c>
      <c r="AX155" s="19" t="s">
        <v>153</v>
      </c>
      <c r="AY155" s="1">
        <v>0</v>
      </c>
      <c r="AZ155" s="34">
        <v>0</v>
      </c>
      <c r="BA155" s="34">
        <v>0</v>
      </c>
      <c r="BB155" s="36" t="s">
        <v>374</v>
      </c>
      <c r="BC155" s="9">
        <v>0</v>
      </c>
      <c r="BD155" s="9">
        <v>0</v>
      </c>
      <c r="BE155" s="18">
        <v>0</v>
      </c>
      <c r="BF155" s="9">
        <v>0</v>
      </c>
      <c r="BG155" s="9">
        <v>3</v>
      </c>
      <c r="BH155" s="29">
        <v>0</v>
      </c>
      <c r="BI155" s="9">
        <v>0</v>
      </c>
      <c r="BJ155" s="6">
        <v>0</v>
      </c>
      <c r="BK155" s="6">
        <v>0</v>
      </c>
      <c r="BL155" s="6">
        <v>0</v>
      </c>
      <c r="BM155" s="6">
        <v>0</v>
      </c>
      <c r="BN155" s="6">
        <v>0</v>
      </c>
    </row>
    <row r="156" spans="3:66" ht="20.100000000000001" customHeight="1">
      <c r="C156" s="8">
        <v>62000503</v>
      </c>
      <c r="D156" s="9" t="s">
        <v>375</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349</v>
      </c>
      <c r="AU156" s="10">
        <v>0</v>
      </c>
      <c r="AV156" s="10">
        <v>0</v>
      </c>
      <c r="AW156" s="10">
        <v>0</v>
      </c>
      <c r="AX156" s="19" t="s">
        <v>153</v>
      </c>
      <c r="AY156" s="1">
        <v>0</v>
      </c>
      <c r="AZ156" s="34">
        <v>0</v>
      </c>
      <c r="BA156" s="34">
        <v>0</v>
      </c>
      <c r="BB156" s="36" t="s">
        <v>353</v>
      </c>
      <c r="BC156" s="9">
        <v>0</v>
      </c>
      <c r="BD156" s="9">
        <v>0</v>
      </c>
      <c r="BE156" s="18">
        <v>0</v>
      </c>
      <c r="BF156" s="9">
        <v>0</v>
      </c>
      <c r="BG156" s="9">
        <v>0</v>
      </c>
      <c r="BH156" s="29">
        <v>0</v>
      </c>
      <c r="BI156" s="9">
        <v>0</v>
      </c>
      <c r="BJ156" s="6">
        <v>0</v>
      </c>
      <c r="BK156" s="6">
        <v>0</v>
      </c>
      <c r="BL156" s="6">
        <v>0</v>
      </c>
      <c r="BM156" s="6">
        <v>0</v>
      </c>
      <c r="BN156" s="6">
        <v>0</v>
      </c>
    </row>
    <row r="157" spans="3:66" ht="20.100000000000001" customHeight="1">
      <c r="C157" s="8">
        <v>62000504</v>
      </c>
      <c r="D157" s="9" t="s">
        <v>376</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151</v>
      </c>
      <c r="AT157" s="9" t="s">
        <v>210</v>
      </c>
      <c r="AU157" s="10">
        <v>0</v>
      </c>
      <c r="AV157" s="10">
        <v>0</v>
      </c>
      <c r="AW157" s="10">
        <v>20000022</v>
      </c>
      <c r="AX157" s="19" t="s">
        <v>153</v>
      </c>
      <c r="AY157" s="1">
        <v>0</v>
      </c>
      <c r="AZ157" s="34">
        <v>0</v>
      </c>
      <c r="BA157" s="34">
        <v>0</v>
      </c>
      <c r="BB157" s="36" t="s">
        <v>230</v>
      </c>
      <c r="BC157" s="9">
        <v>0</v>
      </c>
      <c r="BD157" s="9">
        <v>0</v>
      </c>
      <c r="BE157" s="18">
        <v>0</v>
      </c>
      <c r="BF157" s="9">
        <v>0</v>
      </c>
      <c r="BG157" s="9">
        <v>0</v>
      </c>
      <c r="BH157" s="29">
        <v>0</v>
      </c>
      <c r="BI157" s="9">
        <v>0</v>
      </c>
      <c r="BJ157" s="6">
        <v>0</v>
      </c>
      <c r="BK157" s="6">
        <v>0</v>
      </c>
      <c r="BL157" s="6">
        <v>0</v>
      </c>
      <c r="BM157" s="6">
        <v>0</v>
      </c>
      <c r="BN157" s="6">
        <v>0</v>
      </c>
    </row>
    <row r="158" spans="3:66" ht="20.100000000000001" customHeight="1">
      <c r="C158" s="8">
        <v>62000505</v>
      </c>
      <c r="D158" s="9" t="s">
        <v>377</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373</v>
      </c>
      <c r="AG158" s="28">
        <v>0</v>
      </c>
      <c r="AH158" s="28">
        <v>0</v>
      </c>
      <c r="AI158" s="6">
        <v>0</v>
      </c>
      <c r="AJ158" s="9">
        <v>0</v>
      </c>
      <c r="AK158" s="29">
        <v>0</v>
      </c>
      <c r="AL158" s="9">
        <v>0</v>
      </c>
      <c r="AM158" s="9">
        <v>0</v>
      </c>
      <c r="AN158" s="9">
        <v>0.5</v>
      </c>
      <c r="AO158" s="9">
        <v>3000</v>
      </c>
      <c r="AP158" s="9">
        <v>1</v>
      </c>
      <c r="AQ158" s="9">
        <v>0</v>
      </c>
      <c r="AR158" s="6">
        <v>0</v>
      </c>
      <c r="AS158" s="9">
        <v>0</v>
      </c>
      <c r="AT158" s="9" t="s">
        <v>349</v>
      </c>
      <c r="AU158" s="10">
        <v>0</v>
      </c>
      <c r="AV158" s="10">
        <v>0</v>
      </c>
      <c r="AW158" s="10">
        <v>0</v>
      </c>
      <c r="AX158" s="19" t="s">
        <v>153</v>
      </c>
      <c r="AY158" s="1">
        <v>0</v>
      </c>
      <c r="AZ158" s="34">
        <v>0</v>
      </c>
      <c r="BA158" s="34">
        <v>0</v>
      </c>
      <c r="BB158" s="36" t="s">
        <v>230</v>
      </c>
      <c r="BC158" s="9">
        <v>0</v>
      </c>
      <c r="BD158" s="9">
        <v>0</v>
      </c>
      <c r="BE158" s="18">
        <v>0</v>
      </c>
      <c r="BF158" s="9">
        <v>0</v>
      </c>
      <c r="BG158" s="9">
        <v>1</v>
      </c>
      <c r="BH158" s="29">
        <v>0</v>
      </c>
      <c r="BI158" s="9">
        <v>0</v>
      </c>
      <c r="BJ158" s="6">
        <v>0</v>
      </c>
      <c r="BK158" s="6">
        <v>0</v>
      </c>
      <c r="BL158" s="6">
        <v>0</v>
      </c>
      <c r="BM158" s="6">
        <v>0</v>
      </c>
      <c r="BN158" s="6">
        <v>0</v>
      </c>
    </row>
    <row r="159" spans="3:66" ht="20.100000000000001" customHeight="1">
      <c r="C159" s="8">
        <v>62001101</v>
      </c>
      <c r="D159" s="9" t="s">
        <v>378</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152</v>
      </c>
      <c r="AU159" s="10">
        <v>0</v>
      </c>
      <c r="AV159" s="10">
        <v>0</v>
      </c>
      <c r="AW159" s="10">
        <v>0</v>
      </c>
      <c r="AX159" s="19" t="s">
        <v>153</v>
      </c>
      <c r="AY159" s="1">
        <v>0</v>
      </c>
      <c r="AZ159" s="34">
        <v>0</v>
      </c>
      <c r="BA159" s="34">
        <v>0</v>
      </c>
      <c r="BB159" s="36" t="s">
        <v>353</v>
      </c>
      <c r="BC159" s="9">
        <v>0</v>
      </c>
      <c r="BD159" s="9">
        <v>0</v>
      </c>
      <c r="BE159" s="18">
        <v>0</v>
      </c>
      <c r="BF159" s="9">
        <v>0</v>
      </c>
      <c r="BG159" s="9">
        <v>0</v>
      </c>
      <c r="BH159" s="29">
        <v>0</v>
      </c>
      <c r="BI159" s="9">
        <v>0</v>
      </c>
      <c r="BJ159" s="6">
        <v>0</v>
      </c>
      <c r="BK159" s="6">
        <v>0</v>
      </c>
      <c r="BL159" s="6">
        <v>0</v>
      </c>
      <c r="BM159" s="6">
        <v>0</v>
      </c>
      <c r="BN159" s="6">
        <v>0</v>
      </c>
    </row>
    <row r="160" spans="3:66" ht="20.100000000000001" customHeight="1">
      <c r="C160" s="8">
        <v>62001102</v>
      </c>
      <c r="D160" s="9" t="s">
        <v>379</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152</v>
      </c>
      <c r="AU160" s="10">
        <v>0</v>
      </c>
      <c r="AV160" s="10">
        <v>0</v>
      </c>
      <c r="AW160" s="10">
        <v>20000001</v>
      </c>
      <c r="AX160" s="19" t="s">
        <v>153</v>
      </c>
      <c r="AY160" s="1">
        <v>0</v>
      </c>
      <c r="AZ160" s="34">
        <v>0</v>
      </c>
      <c r="BA160" s="34">
        <v>0</v>
      </c>
      <c r="BB160" s="36" t="s">
        <v>338</v>
      </c>
      <c r="BC160" s="9">
        <v>0</v>
      </c>
      <c r="BD160" s="9">
        <v>0</v>
      </c>
      <c r="BE160" s="18">
        <v>0</v>
      </c>
      <c r="BF160" s="9">
        <v>0</v>
      </c>
      <c r="BG160" s="9">
        <v>0</v>
      </c>
      <c r="BH160" s="29">
        <v>0</v>
      </c>
      <c r="BI160" s="9">
        <v>0</v>
      </c>
      <c r="BJ160" s="6">
        <v>0</v>
      </c>
      <c r="BK160" s="6">
        <v>0</v>
      </c>
      <c r="BL160" s="6">
        <v>0</v>
      </c>
      <c r="BM160" s="6">
        <v>0</v>
      </c>
      <c r="BN160" s="6">
        <v>0</v>
      </c>
    </row>
    <row r="161" spans="3:66" ht="20.100000000000001" customHeight="1">
      <c r="C161" s="8">
        <v>62001103</v>
      </c>
      <c r="D161" s="12" t="s">
        <v>380</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160</v>
      </c>
      <c r="AG161" s="6">
        <v>0</v>
      </c>
      <c r="AH161" s="6">
        <v>2</v>
      </c>
      <c r="AI161" s="6">
        <v>0</v>
      </c>
      <c r="AJ161" s="6">
        <v>1.5</v>
      </c>
      <c r="AK161" s="11">
        <v>0</v>
      </c>
      <c r="AL161" s="11">
        <v>0</v>
      </c>
      <c r="AM161" s="11">
        <v>0</v>
      </c>
      <c r="AN161" s="11">
        <v>1</v>
      </c>
      <c r="AO161" s="11">
        <v>3000</v>
      </c>
      <c r="AP161" s="11">
        <v>0.5</v>
      </c>
      <c r="AQ161" s="11">
        <v>0</v>
      </c>
      <c r="AR161" s="6">
        <v>0</v>
      </c>
      <c r="AS161" s="11" t="s">
        <v>151</v>
      </c>
      <c r="AT161" s="12" t="s">
        <v>210</v>
      </c>
      <c r="AU161" s="11" t="s">
        <v>381</v>
      </c>
      <c r="AV161" s="18">
        <v>10000007</v>
      </c>
      <c r="AW161" s="18">
        <v>21000110</v>
      </c>
      <c r="AX161" s="12" t="s">
        <v>153</v>
      </c>
      <c r="AY161" s="11">
        <v>0</v>
      </c>
      <c r="AZ161" s="13">
        <v>0</v>
      </c>
      <c r="BA161" s="13">
        <v>0</v>
      </c>
      <c r="BB161" s="37" t="s">
        <v>382</v>
      </c>
      <c r="BC161" s="11">
        <v>0</v>
      </c>
      <c r="BD161" s="11">
        <v>0</v>
      </c>
      <c r="BE161" s="11">
        <v>0</v>
      </c>
      <c r="BF161" s="11">
        <v>0</v>
      </c>
      <c r="BG161" s="11">
        <v>0</v>
      </c>
      <c r="BH161" s="11">
        <v>0</v>
      </c>
      <c r="BI161" s="9">
        <v>0</v>
      </c>
      <c r="BJ161" s="6">
        <v>0</v>
      </c>
      <c r="BK161" s="6">
        <v>0</v>
      </c>
      <c r="BL161" s="6">
        <v>0</v>
      </c>
      <c r="BM161" s="6">
        <v>0</v>
      </c>
      <c r="BN161" s="6">
        <v>0</v>
      </c>
    </row>
    <row r="162" spans="3:66" ht="20.100000000000001" customHeight="1">
      <c r="C162" s="8">
        <v>62001104</v>
      </c>
      <c r="D162" s="12" t="s">
        <v>383</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151</v>
      </c>
      <c r="AT162" s="19" t="s">
        <v>193</v>
      </c>
      <c r="AU162" s="11" t="s">
        <v>381</v>
      </c>
      <c r="AV162" s="18">
        <v>0</v>
      </c>
      <c r="AW162" s="18">
        <v>0</v>
      </c>
      <c r="AX162" s="12" t="s">
        <v>340</v>
      </c>
      <c r="AY162" s="11" t="s">
        <v>384</v>
      </c>
      <c r="AZ162" s="13">
        <v>0</v>
      </c>
      <c r="BA162" s="13">
        <v>0</v>
      </c>
      <c r="BB162" s="37" t="s">
        <v>385</v>
      </c>
      <c r="BC162" s="11">
        <v>0</v>
      </c>
      <c r="BD162" s="11">
        <v>0</v>
      </c>
      <c r="BE162" s="11">
        <v>0</v>
      </c>
      <c r="BF162" s="11">
        <v>0</v>
      </c>
      <c r="BG162" s="11">
        <v>0</v>
      </c>
      <c r="BH162" s="11">
        <v>0</v>
      </c>
      <c r="BI162" s="9">
        <v>0</v>
      </c>
      <c r="BJ162" s="6">
        <v>0</v>
      </c>
      <c r="BK162" s="6">
        <v>0</v>
      </c>
      <c r="BL162" s="6">
        <v>0</v>
      </c>
      <c r="BM162" s="6">
        <v>0</v>
      </c>
      <c r="BN162" s="6">
        <v>0</v>
      </c>
    </row>
    <row r="163" spans="3:66" ht="19.5" customHeight="1">
      <c r="C163" s="8">
        <v>62001105</v>
      </c>
      <c r="D163" s="12" t="s">
        <v>386</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387</v>
      </c>
      <c r="AG163" s="6">
        <v>1</v>
      </c>
      <c r="AH163" s="6">
        <v>1</v>
      </c>
      <c r="AI163" s="6">
        <v>0</v>
      </c>
      <c r="AJ163" s="6">
        <v>3</v>
      </c>
      <c r="AK163" s="11">
        <v>0</v>
      </c>
      <c r="AL163" s="11">
        <v>0</v>
      </c>
      <c r="AM163" s="11">
        <v>0</v>
      </c>
      <c r="AN163" s="11">
        <v>3</v>
      </c>
      <c r="AO163" s="11">
        <v>5000</v>
      </c>
      <c r="AP163" s="11">
        <v>2.5</v>
      </c>
      <c r="AQ163" s="11">
        <v>0</v>
      </c>
      <c r="AR163" s="6">
        <v>0</v>
      </c>
      <c r="AS163" s="11" t="s">
        <v>151</v>
      </c>
      <c r="AT163" s="19" t="s">
        <v>210</v>
      </c>
      <c r="AU163" s="11" t="s">
        <v>388</v>
      </c>
      <c r="AV163" s="18">
        <v>10000007</v>
      </c>
      <c r="AW163" s="18">
        <v>70107001</v>
      </c>
      <c r="AX163" s="12" t="s">
        <v>153</v>
      </c>
      <c r="AY163" s="11">
        <v>0</v>
      </c>
      <c r="AZ163" s="13">
        <v>0</v>
      </c>
      <c r="BA163" s="13">
        <v>0</v>
      </c>
      <c r="BB163" s="37" t="s">
        <v>389</v>
      </c>
      <c r="BC163" s="11">
        <v>0</v>
      </c>
      <c r="BD163" s="11">
        <v>0</v>
      </c>
      <c r="BE163" s="11">
        <v>0</v>
      </c>
      <c r="BF163" s="11">
        <v>0</v>
      </c>
      <c r="BG163" s="11">
        <v>0</v>
      </c>
      <c r="BH163" s="11">
        <v>0</v>
      </c>
      <c r="BI163" s="9">
        <v>0</v>
      </c>
      <c r="BJ163" s="6">
        <v>0</v>
      </c>
      <c r="BK163" s="6">
        <v>0</v>
      </c>
      <c r="BL163" s="6">
        <v>0</v>
      </c>
      <c r="BM163" s="6">
        <v>0</v>
      </c>
      <c r="BN163" s="6">
        <v>0</v>
      </c>
    </row>
    <row r="164" spans="3:66" ht="20.100000000000001" customHeight="1">
      <c r="C164" s="8">
        <v>62001201</v>
      </c>
      <c r="D164" s="9" t="s">
        <v>390</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152</v>
      </c>
      <c r="AU164" s="10">
        <v>0</v>
      </c>
      <c r="AV164" s="10">
        <v>0</v>
      </c>
      <c r="AW164" s="10">
        <v>0</v>
      </c>
      <c r="AX164" s="19" t="s">
        <v>153</v>
      </c>
      <c r="AY164" s="1">
        <v>0</v>
      </c>
      <c r="AZ164" s="34">
        <v>0</v>
      </c>
      <c r="BA164" s="34">
        <v>0</v>
      </c>
      <c r="BB164" s="36" t="s">
        <v>353</v>
      </c>
      <c r="BC164" s="9">
        <v>0</v>
      </c>
      <c r="BD164" s="9">
        <v>0</v>
      </c>
      <c r="BE164" s="18">
        <v>0</v>
      </c>
      <c r="BF164" s="9">
        <v>0</v>
      </c>
      <c r="BG164" s="9">
        <v>0</v>
      </c>
      <c r="BH164" s="29">
        <v>0</v>
      </c>
      <c r="BI164" s="9">
        <v>0</v>
      </c>
      <c r="BJ164" s="6">
        <v>0</v>
      </c>
      <c r="BK164" s="6">
        <v>0</v>
      </c>
      <c r="BL164" s="6">
        <v>0</v>
      </c>
      <c r="BM164" s="6">
        <v>0</v>
      </c>
      <c r="BN164" s="6">
        <v>0</v>
      </c>
    </row>
    <row r="165" spans="3:66" ht="20.100000000000001" customHeight="1">
      <c r="C165" s="8">
        <v>62001202</v>
      </c>
      <c r="D165" s="9" t="s">
        <v>391</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348</v>
      </c>
      <c r="AG165" s="28">
        <v>0</v>
      </c>
      <c r="AH165" s="28">
        <v>0</v>
      </c>
      <c r="AI165" s="6">
        <v>0</v>
      </c>
      <c r="AJ165" s="9">
        <v>0</v>
      </c>
      <c r="AK165" s="29">
        <v>0</v>
      </c>
      <c r="AL165" s="9">
        <v>0</v>
      </c>
      <c r="AM165" s="9">
        <v>0</v>
      </c>
      <c r="AN165" s="9">
        <v>0.5</v>
      </c>
      <c r="AO165" s="9">
        <v>10000</v>
      </c>
      <c r="AP165" s="9">
        <v>1</v>
      </c>
      <c r="AQ165" s="9">
        <v>5</v>
      </c>
      <c r="AR165" s="6">
        <v>0</v>
      </c>
      <c r="AS165" s="32" t="s">
        <v>151</v>
      </c>
      <c r="AT165" s="9" t="s">
        <v>210</v>
      </c>
      <c r="AU165" s="10">
        <v>0</v>
      </c>
      <c r="AV165" s="10">
        <v>0</v>
      </c>
      <c r="AW165" s="10">
        <v>20000023</v>
      </c>
      <c r="AX165" s="19" t="s">
        <v>153</v>
      </c>
      <c r="AY165" s="1">
        <v>0</v>
      </c>
      <c r="AZ165" s="34">
        <v>0</v>
      </c>
      <c r="BA165" s="34">
        <v>0</v>
      </c>
      <c r="BB165" s="36" t="s">
        <v>230</v>
      </c>
      <c r="BC165" s="9">
        <v>0</v>
      </c>
      <c r="BD165" s="9">
        <v>0</v>
      </c>
      <c r="BE165" s="18">
        <v>0</v>
      </c>
      <c r="BF165" s="9">
        <v>0</v>
      </c>
      <c r="BG165" s="9">
        <v>1</v>
      </c>
      <c r="BH165" s="29">
        <v>0</v>
      </c>
      <c r="BI165" s="9">
        <v>0</v>
      </c>
      <c r="BJ165" s="6">
        <v>0</v>
      </c>
      <c r="BK165" s="6">
        <v>0</v>
      </c>
      <c r="BL165" s="6">
        <v>0</v>
      </c>
      <c r="BM165" s="6">
        <v>0</v>
      </c>
      <c r="BN165" s="6">
        <v>0</v>
      </c>
    </row>
    <row r="166" spans="3:66" ht="20.100000000000001" customHeight="1">
      <c r="C166" s="8">
        <v>62001203</v>
      </c>
      <c r="D166" s="9" t="s">
        <v>392</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193</v>
      </c>
      <c r="AU166" s="10">
        <v>0</v>
      </c>
      <c r="AV166" s="10">
        <v>0</v>
      </c>
      <c r="AW166" s="10">
        <v>0</v>
      </c>
      <c r="AX166" s="12" t="s">
        <v>340</v>
      </c>
      <c r="AY166" s="1" t="s">
        <v>393</v>
      </c>
      <c r="AZ166" s="34">
        <v>0</v>
      </c>
      <c r="BA166" s="34">
        <v>0</v>
      </c>
      <c r="BB166" s="36" t="s">
        <v>353</v>
      </c>
      <c r="BC166" s="9">
        <v>0</v>
      </c>
      <c r="BD166" s="9">
        <v>0</v>
      </c>
      <c r="BE166" s="18">
        <v>0</v>
      </c>
      <c r="BF166" s="9">
        <v>0</v>
      </c>
      <c r="BG166" s="9">
        <v>0</v>
      </c>
      <c r="BH166" s="29">
        <v>0</v>
      </c>
      <c r="BI166" s="9">
        <v>0</v>
      </c>
      <c r="BJ166" s="6">
        <v>0</v>
      </c>
      <c r="BK166" s="6">
        <v>0</v>
      </c>
      <c r="BL166" s="6">
        <v>0</v>
      </c>
      <c r="BM166" s="6">
        <v>0</v>
      </c>
      <c r="BN166" s="6">
        <v>0</v>
      </c>
    </row>
    <row r="167" spans="3:66" ht="20.100000000000001" customHeight="1">
      <c r="C167" s="8">
        <v>62001204</v>
      </c>
      <c r="D167" s="9" t="s">
        <v>394</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395</v>
      </c>
      <c r="AG167" s="28">
        <v>1</v>
      </c>
      <c r="AH167" s="28">
        <v>1</v>
      </c>
      <c r="AI167" s="6">
        <v>0</v>
      </c>
      <c r="AJ167" s="9">
        <v>3</v>
      </c>
      <c r="AK167" s="29">
        <v>0</v>
      </c>
      <c r="AL167" s="9">
        <v>0</v>
      </c>
      <c r="AM167" s="9">
        <v>0</v>
      </c>
      <c r="AN167" s="9">
        <v>0.5</v>
      </c>
      <c r="AO167" s="9">
        <v>2500</v>
      </c>
      <c r="AP167" s="9">
        <v>3</v>
      </c>
      <c r="AQ167" s="9">
        <v>0</v>
      </c>
      <c r="AR167" s="6">
        <v>0</v>
      </c>
      <c r="AS167" s="32" t="s">
        <v>151</v>
      </c>
      <c r="AT167" s="9" t="s">
        <v>152</v>
      </c>
      <c r="AU167" s="10">
        <v>0</v>
      </c>
      <c r="AV167" s="10">
        <v>0</v>
      </c>
      <c r="AW167" s="10">
        <v>20000024</v>
      </c>
      <c r="AX167" s="19" t="s">
        <v>153</v>
      </c>
      <c r="AY167" s="1">
        <v>0</v>
      </c>
      <c r="AZ167" s="34">
        <v>0</v>
      </c>
      <c r="BA167" s="34">
        <v>0</v>
      </c>
      <c r="BB167" s="36" t="s">
        <v>346</v>
      </c>
      <c r="BC167" s="9">
        <v>0</v>
      </c>
      <c r="BD167" s="9">
        <v>0</v>
      </c>
      <c r="BE167" s="18">
        <v>0</v>
      </c>
      <c r="BF167" s="9">
        <v>0</v>
      </c>
      <c r="BG167" s="9">
        <v>3</v>
      </c>
      <c r="BH167" s="29">
        <v>0</v>
      </c>
      <c r="BI167" s="9">
        <v>0</v>
      </c>
      <c r="BJ167" s="6">
        <v>0</v>
      </c>
      <c r="BK167" s="6">
        <v>0</v>
      </c>
      <c r="BL167" s="6">
        <v>0</v>
      </c>
      <c r="BM167" s="6">
        <v>0</v>
      </c>
      <c r="BN167" s="6">
        <v>0</v>
      </c>
    </row>
    <row r="168" spans="3:66" ht="20.100000000000001" customHeight="1">
      <c r="C168" s="8">
        <v>62001205</v>
      </c>
      <c r="D168" s="9" t="s">
        <v>396</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373</v>
      </c>
      <c r="AG168" s="28">
        <v>0</v>
      </c>
      <c r="AH168" s="28">
        <v>0</v>
      </c>
      <c r="AI168" s="6">
        <v>0</v>
      </c>
      <c r="AJ168" s="9">
        <v>0</v>
      </c>
      <c r="AK168" s="29">
        <v>0</v>
      </c>
      <c r="AL168" s="9">
        <v>0</v>
      </c>
      <c r="AM168" s="9">
        <v>0</v>
      </c>
      <c r="AN168" s="9">
        <v>0.5</v>
      </c>
      <c r="AO168" s="9">
        <v>10000</v>
      </c>
      <c r="AP168" s="9">
        <v>1.1499999999999999</v>
      </c>
      <c r="AQ168" s="9">
        <v>5</v>
      </c>
      <c r="AR168" s="6">
        <v>0</v>
      </c>
      <c r="AS168" s="32" t="s">
        <v>397</v>
      </c>
      <c r="AT168" s="9" t="s">
        <v>210</v>
      </c>
      <c r="AU168" s="10">
        <v>0</v>
      </c>
      <c r="AV168" s="10">
        <v>0</v>
      </c>
      <c r="AW168" s="10">
        <v>20000025</v>
      </c>
      <c r="AX168" s="19" t="s">
        <v>153</v>
      </c>
      <c r="AY168" s="1">
        <v>0</v>
      </c>
      <c r="AZ168" s="34">
        <v>0</v>
      </c>
      <c r="BA168" s="34">
        <v>0</v>
      </c>
      <c r="BB168" s="36" t="s">
        <v>230</v>
      </c>
      <c r="BC168" s="9">
        <v>2</v>
      </c>
      <c r="BD168" s="9">
        <v>0</v>
      </c>
      <c r="BE168" s="18">
        <v>0</v>
      </c>
      <c r="BF168" s="9">
        <v>1</v>
      </c>
      <c r="BG168" s="9">
        <v>1.1499999999999999</v>
      </c>
      <c r="BH168" s="29">
        <v>0</v>
      </c>
      <c r="BI168" s="9">
        <v>0</v>
      </c>
      <c r="BJ168" s="6">
        <v>0</v>
      </c>
      <c r="BK168" s="6">
        <v>0</v>
      </c>
      <c r="BL168" s="6">
        <v>0</v>
      </c>
      <c r="BM168" s="6">
        <v>0</v>
      </c>
      <c r="BN168" s="6">
        <v>0</v>
      </c>
    </row>
    <row r="169" spans="3:66" ht="20.100000000000001" customHeight="1">
      <c r="C169" s="8">
        <v>62001206</v>
      </c>
      <c r="D169" s="9" t="s">
        <v>398</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193</v>
      </c>
      <c r="AU169" s="10">
        <v>0</v>
      </c>
      <c r="AV169" s="10">
        <v>0</v>
      </c>
      <c r="AW169" s="10">
        <v>0</v>
      </c>
      <c r="AX169" s="12" t="s">
        <v>340</v>
      </c>
      <c r="AY169" s="9" t="s">
        <v>399</v>
      </c>
      <c r="AZ169" s="34">
        <v>0</v>
      </c>
      <c r="BA169" s="34">
        <v>0</v>
      </c>
      <c r="BB169" s="36" t="s">
        <v>353</v>
      </c>
      <c r="BC169" s="9">
        <v>0</v>
      </c>
      <c r="BD169" s="9">
        <v>0</v>
      </c>
      <c r="BE169" s="18">
        <v>0</v>
      </c>
      <c r="BF169" s="9">
        <v>0</v>
      </c>
      <c r="BG169" s="9">
        <v>0</v>
      </c>
      <c r="BH169" s="29">
        <v>0</v>
      </c>
      <c r="BI169" s="9">
        <v>0</v>
      </c>
      <c r="BJ169" s="6">
        <v>0</v>
      </c>
      <c r="BK169" s="6">
        <v>0</v>
      </c>
      <c r="BL169" s="6">
        <v>0</v>
      </c>
      <c r="BM169" s="6">
        <v>0</v>
      </c>
      <c r="BN169" s="6">
        <v>0</v>
      </c>
    </row>
    <row r="170" spans="3:66" ht="20.100000000000001" customHeight="1">
      <c r="C170" s="8">
        <v>62001207</v>
      </c>
      <c r="D170" s="9" t="s">
        <v>398</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193</v>
      </c>
      <c r="AU170" s="10">
        <v>0</v>
      </c>
      <c r="AV170" s="10">
        <v>0</v>
      </c>
      <c r="AW170" s="10">
        <v>0</v>
      </c>
      <c r="AX170" s="12" t="s">
        <v>340</v>
      </c>
      <c r="AY170" s="9" t="s">
        <v>400</v>
      </c>
      <c r="AZ170" s="34">
        <v>0</v>
      </c>
      <c r="BA170" s="34">
        <v>0</v>
      </c>
      <c r="BB170" s="36" t="s">
        <v>353</v>
      </c>
      <c r="BC170" s="9">
        <v>0</v>
      </c>
      <c r="BD170" s="9">
        <v>0</v>
      </c>
      <c r="BE170" s="18">
        <v>0</v>
      </c>
      <c r="BF170" s="9">
        <v>0</v>
      </c>
      <c r="BG170" s="9">
        <v>0</v>
      </c>
      <c r="BH170" s="29">
        <v>0</v>
      </c>
      <c r="BI170" s="9">
        <v>0</v>
      </c>
      <c r="BJ170" s="6">
        <v>0</v>
      </c>
      <c r="BK170" s="6">
        <v>0</v>
      </c>
      <c r="BL170" s="6">
        <v>0</v>
      </c>
      <c r="BM170" s="6">
        <v>0</v>
      </c>
      <c r="BN170" s="6">
        <v>0</v>
      </c>
    </row>
    <row r="171" spans="3:66" ht="20.100000000000001" customHeight="1">
      <c r="C171" s="8">
        <v>62001208</v>
      </c>
      <c r="D171" s="9" t="s">
        <v>401</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402</v>
      </c>
      <c r="AG171" s="28">
        <v>0</v>
      </c>
      <c r="AH171" s="28">
        <v>0</v>
      </c>
      <c r="AI171" s="6">
        <v>0</v>
      </c>
      <c r="AJ171" s="9">
        <v>0</v>
      </c>
      <c r="AK171" s="29">
        <v>0</v>
      </c>
      <c r="AL171" s="9">
        <v>0</v>
      </c>
      <c r="AM171" s="9">
        <v>0</v>
      </c>
      <c r="AN171" s="9">
        <v>0.5</v>
      </c>
      <c r="AO171" s="9">
        <v>6000</v>
      </c>
      <c r="AP171" s="9">
        <v>1.1499999999999999</v>
      </c>
      <c r="AQ171" s="9">
        <v>5</v>
      </c>
      <c r="AR171" s="6">
        <v>0</v>
      </c>
      <c r="AS171" s="32" t="s">
        <v>403</v>
      </c>
      <c r="AT171" s="9" t="s">
        <v>349</v>
      </c>
      <c r="AU171" s="10">
        <v>0</v>
      </c>
      <c r="AV171" s="10">
        <v>0</v>
      </c>
      <c r="AW171" s="10">
        <v>20000026</v>
      </c>
      <c r="AX171" s="19" t="s">
        <v>153</v>
      </c>
      <c r="AY171" s="1">
        <v>0</v>
      </c>
      <c r="AZ171" s="34">
        <v>0</v>
      </c>
      <c r="BA171" s="34">
        <v>0</v>
      </c>
      <c r="BB171" s="36" t="s">
        <v>230</v>
      </c>
      <c r="BC171" s="9">
        <v>7</v>
      </c>
      <c r="BD171" s="9">
        <v>0</v>
      </c>
      <c r="BE171" s="18">
        <v>0</v>
      </c>
      <c r="BF171" s="9">
        <v>1</v>
      </c>
      <c r="BG171" s="9">
        <v>1.1499999999999999</v>
      </c>
      <c r="BH171" s="29">
        <v>0</v>
      </c>
      <c r="BI171" s="9">
        <v>0</v>
      </c>
      <c r="BJ171" s="6">
        <v>0</v>
      </c>
      <c r="BK171" s="6">
        <v>0</v>
      </c>
      <c r="BL171" s="6">
        <v>0</v>
      </c>
      <c r="BM171" s="6">
        <v>0</v>
      </c>
      <c r="BN171" s="6">
        <v>0</v>
      </c>
    </row>
    <row r="172" spans="3:66" ht="20.100000000000001" customHeight="1">
      <c r="C172" s="8">
        <v>62001301</v>
      </c>
      <c r="D172" s="9" t="s">
        <v>404</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405</v>
      </c>
      <c r="AG172" s="28">
        <v>0</v>
      </c>
      <c r="AH172" s="28">
        <v>0</v>
      </c>
      <c r="AI172" s="6">
        <v>0</v>
      </c>
      <c r="AJ172" s="9">
        <v>0</v>
      </c>
      <c r="AK172" s="29">
        <v>0</v>
      </c>
      <c r="AL172" s="9">
        <v>0</v>
      </c>
      <c r="AM172" s="9">
        <v>0</v>
      </c>
      <c r="AN172" s="9">
        <v>0.5</v>
      </c>
      <c r="AO172" s="9">
        <v>20000</v>
      </c>
      <c r="AP172" s="9">
        <v>0</v>
      </c>
      <c r="AQ172" s="9">
        <v>4</v>
      </c>
      <c r="AR172" s="6">
        <v>0</v>
      </c>
      <c r="AS172" s="32" t="s">
        <v>406</v>
      </c>
      <c r="AT172" s="9" t="s">
        <v>152</v>
      </c>
      <c r="AU172" s="10">
        <v>0</v>
      </c>
      <c r="AV172" s="10">
        <v>0</v>
      </c>
      <c r="AW172" s="10">
        <v>20000027</v>
      </c>
      <c r="AX172" s="19" t="s">
        <v>153</v>
      </c>
      <c r="AY172" s="1">
        <v>0</v>
      </c>
      <c r="AZ172" s="34">
        <v>0</v>
      </c>
      <c r="BA172" s="34">
        <v>0</v>
      </c>
      <c r="BB172" s="36" t="s">
        <v>230</v>
      </c>
      <c r="BC172" s="9">
        <v>2</v>
      </c>
      <c r="BD172" s="9">
        <v>0</v>
      </c>
      <c r="BE172" s="18">
        <v>0</v>
      </c>
      <c r="BF172" s="9">
        <v>1</v>
      </c>
      <c r="BG172" s="9">
        <v>0</v>
      </c>
      <c r="BH172" s="29">
        <v>0</v>
      </c>
      <c r="BI172" s="9">
        <v>0</v>
      </c>
      <c r="BJ172" s="6">
        <v>0</v>
      </c>
      <c r="BK172" s="6">
        <v>0</v>
      </c>
      <c r="BL172" s="6">
        <v>0</v>
      </c>
      <c r="BM172" s="6">
        <v>0</v>
      </c>
      <c r="BN172" s="6">
        <v>0</v>
      </c>
    </row>
    <row r="173" spans="3:66" ht="20.100000000000001" customHeight="1">
      <c r="C173" s="8">
        <v>62001302</v>
      </c>
      <c r="D173" s="9" t="s">
        <v>407</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344</v>
      </c>
      <c r="AG173" s="28">
        <v>1</v>
      </c>
      <c r="AH173" s="28">
        <v>1</v>
      </c>
      <c r="AI173" s="6">
        <v>0</v>
      </c>
      <c r="AJ173" s="9">
        <v>2</v>
      </c>
      <c r="AK173" s="29">
        <v>0</v>
      </c>
      <c r="AL173" s="9">
        <v>0</v>
      </c>
      <c r="AM173" s="9">
        <v>0</v>
      </c>
      <c r="AN173" s="9">
        <v>0.5</v>
      </c>
      <c r="AO173" s="9">
        <v>999000</v>
      </c>
      <c r="AP173" s="9">
        <v>0</v>
      </c>
      <c r="AQ173" s="9">
        <v>0</v>
      </c>
      <c r="AR173" s="6">
        <v>0</v>
      </c>
      <c r="AS173" s="32" t="s">
        <v>151</v>
      </c>
      <c r="AT173" s="9" t="s">
        <v>210</v>
      </c>
      <c r="AU173" s="10">
        <v>0</v>
      </c>
      <c r="AV173" s="10">
        <v>0</v>
      </c>
      <c r="AW173" s="10">
        <v>20000015</v>
      </c>
      <c r="AX173" s="19" t="s">
        <v>153</v>
      </c>
      <c r="AY173" s="1">
        <v>0</v>
      </c>
      <c r="AZ173" s="34">
        <v>0</v>
      </c>
      <c r="BA173" s="34">
        <v>0</v>
      </c>
      <c r="BB173" s="36" t="s">
        <v>230</v>
      </c>
      <c r="BC173" s="9">
        <v>0</v>
      </c>
      <c r="BD173" s="9">
        <v>0</v>
      </c>
      <c r="BE173" s="18">
        <v>0</v>
      </c>
      <c r="BF173" s="9">
        <v>0</v>
      </c>
      <c r="BG173" s="9">
        <v>0</v>
      </c>
      <c r="BH173" s="29">
        <v>0</v>
      </c>
      <c r="BI173" s="9">
        <v>0</v>
      </c>
      <c r="BJ173" s="6">
        <v>0</v>
      </c>
      <c r="BK173" s="6">
        <v>0</v>
      </c>
      <c r="BL173" s="6">
        <v>0</v>
      </c>
      <c r="BM173" s="6">
        <v>0</v>
      </c>
      <c r="BN173" s="6">
        <v>0</v>
      </c>
    </row>
    <row r="174" spans="3:66" ht="20.100000000000001" customHeight="1">
      <c r="C174" s="8">
        <v>62001303</v>
      </c>
      <c r="D174" s="9" t="s">
        <v>404</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405</v>
      </c>
      <c r="AG174" s="28">
        <v>0</v>
      </c>
      <c r="AH174" s="28">
        <v>0</v>
      </c>
      <c r="AI174" s="6">
        <v>0</v>
      </c>
      <c r="AJ174" s="9">
        <v>0</v>
      </c>
      <c r="AK174" s="29">
        <v>0</v>
      </c>
      <c r="AL174" s="9">
        <v>0</v>
      </c>
      <c r="AM174" s="9">
        <v>0</v>
      </c>
      <c r="AN174" s="9">
        <v>0.5</v>
      </c>
      <c r="AO174" s="9">
        <v>20000</v>
      </c>
      <c r="AP174" s="9">
        <v>0</v>
      </c>
      <c r="AQ174" s="9">
        <v>4</v>
      </c>
      <c r="AR174" s="6">
        <v>0</v>
      </c>
      <c r="AS174" s="32" t="s">
        <v>406</v>
      </c>
      <c r="AT174" s="9" t="s">
        <v>193</v>
      </c>
      <c r="AU174" s="10">
        <v>0</v>
      </c>
      <c r="AV174" s="10">
        <v>0</v>
      </c>
      <c r="AW174" s="10">
        <v>20000027</v>
      </c>
      <c r="AX174" s="19" t="s">
        <v>153</v>
      </c>
      <c r="AY174" s="1">
        <v>0</v>
      </c>
      <c r="AZ174" s="34">
        <v>0</v>
      </c>
      <c r="BA174" s="34">
        <v>0</v>
      </c>
      <c r="BB174" s="36" t="s">
        <v>230</v>
      </c>
      <c r="BC174" s="9">
        <v>0</v>
      </c>
      <c r="BD174" s="9">
        <v>0</v>
      </c>
      <c r="BE174" s="18">
        <v>0</v>
      </c>
      <c r="BF174" s="9">
        <v>1</v>
      </c>
      <c r="BG174" s="9">
        <v>0</v>
      </c>
      <c r="BH174" s="29">
        <v>0</v>
      </c>
      <c r="BI174" s="9">
        <v>0</v>
      </c>
      <c r="BJ174" s="6">
        <v>0</v>
      </c>
      <c r="BK174" s="6">
        <v>0</v>
      </c>
      <c r="BL174" s="6">
        <v>0</v>
      </c>
      <c r="BM174" s="6">
        <v>0</v>
      </c>
      <c r="BN174" s="6">
        <v>0</v>
      </c>
    </row>
    <row r="175" spans="3:66" ht="20.100000000000001" customHeight="1">
      <c r="C175" s="8">
        <v>62001304</v>
      </c>
      <c r="D175" s="9" t="s">
        <v>407</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210</v>
      </c>
      <c r="AU175" s="10">
        <v>0</v>
      </c>
      <c r="AV175" s="10">
        <v>0</v>
      </c>
      <c r="AW175" s="10">
        <v>20000001</v>
      </c>
      <c r="AX175" s="19" t="s">
        <v>153</v>
      </c>
      <c r="AY175" s="1">
        <v>0</v>
      </c>
      <c r="AZ175" s="34">
        <v>0</v>
      </c>
      <c r="BA175" s="34">
        <v>0</v>
      </c>
      <c r="BB175" s="36" t="s">
        <v>338</v>
      </c>
      <c r="BC175" s="9">
        <v>0</v>
      </c>
      <c r="BD175" s="9">
        <v>0</v>
      </c>
      <c r="BE175" s="18">
        <v>0</v>
      </c>
      <c r="BF175" s="9">
        <v>0</v>
      </c>
      <c r="BG175" s="9">
        <v>0</v>
      </c>
      <c r="BH175" s="29">
        <v>0</v>
      </c>
      <c r="BI175" s="9">
        <v>0</v>
      </c>
      <c r="BJ175" s="6">
        <v>0</v>
      </c>
      <c r="BK175" s="6">
        <v>0</v>
      </c>
      <c r="BL175" s="6">
        <v>0</v>
      </c>
      <c r="BM175" s="6">
        <v>0</v>
      </c>
      <c r="BN175" s="6">
        <v>0</v>
      </c>
    </row>
    <row r="176" spans="3:66" ht="20.100000000000001" customHeight="1">
      <c r="C176" s="8">
        <v>62001305</v>
      </c>
      <c r="D176" s="9" t="s">
        <v>404</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405</v>
      </c>
      <c r="AG176" s="28">
        <v>0</v>
      </c>
      <c r="AH176" s="28">
        <v>0</v>
      </c>
      <c r="AI176" s="6">
        <v>0</v>
      </c>
      <c r="AJ176" s="9">
        <v>0</v>
      </c>
      <c r="AK176" s="29">
        <v>0</v>
      </c>
      <c r="AL176" s="9">
        <v>0</v>
      </c>
      <c r="AM176" s="9">
        <v>0</v>
      </c>
      <c r="AN176" s="9">
        <v>0.5</v>
      </c>
      <c r="AO176" s="9">
        <v>20000</v>
      </c>
      <c r="AP176" s="9">
        <v>0</v>
      </c>
      <c r="AQ176" s="9">
        <v>4</v>
      </c>
      <c r="AR176" s="6">
        <v>0</v>
      </c>
      <c r="AS176" s="32" t="s">
        <v>406</v>
      </c>
      <c r="AT176" s="9" t="s">
        <v>193</v>
      </c>
      <c r="AU176" s="10">
        <v>0</v>
      </c>
      <c r="AV176" s="10">
        <v>0</v>
      </c>
      <c r="AW176" s="10">
        <v>20000027</v>
      </c>
      <c r="AX176" s="19" t="s">
        <v>153</v>
      </c>
      <c r="AY176" s="1">
        <v>0</v>
      </c>
      <c r="AZ176" s="34">
        <v>0</v>
      </c>
      <c r="BA176" s="34">
        <v>0</v>
      </c>
      <c r="BB176" s="36" t="s">
        <v>230</v>
      </c>
      <c r="BC176" s="9">
        <v>2</v>
      </c>
      <c r="BD176" s="9">
        <v>0</v>
      </c>
      <c r="BE176" s="18">
        <v>0</v>
      </c>
      <c r="BF176" s="9">
        <v>1</v>
      </c>
      <c r="BG176" s="9">
        <v>0</v>
      </c>
      <c r="BH176" s="29">
        <v>0</v>
      </c>
      <c r="BI176" s="9">
        <v>0</v>
      </c>
      <c r="BJ176" s="6">
        <v>0</v>
      </c>
      <c r="BK176" s="6">
        <v>0</v>
      </c>
      <c r="BL176" s="6">
        <v>0</v>
      </c>
      <c r="BM176" s="6">
        <v>0</v>
      </c>
      <c r="BN176" s="6">
        <v>0</v>
      </c>
    </row>
    <row r="177" spans="3:66" ht="20.100000000000001" customHeight="1">
      <c r="C177" s="52">
        <v>62002001</v>
      </c>
      <c r="D177" s="52" t="s">
        <v>408</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409</v>
      </c>
      <c r="AG177" s="28">
        <v>0</v>
      </c>
      <c r="AH177" s="28">
        <v>0</v>
      </c>
      <c r="AI177" s="6">
        <v>0</v>
      </c>
      <c r="AJ177" s="9">
        <v>0</v>
      </c>
      <c r="AK177" s="29">
        <v>0</v>
      </c>
      <c r="AL177" s="9">
        <v>0</v>
      </c>
      <c r="AM177" s="9">
        <v>0</v>
      </c>
      <c r="AN177" s="9">
        <v>0</v>
      </c>
      <c r="AO177" s="9">
        <v>2000</v>
      </c>
      <c r="AP177" s="9">
        <v>1.5</v>
      </c>
      <c r="AQ177" s="9">
        <v>0</v>
      </c>
      <c r="AR177" s="6">
        <v>0</v>
      </c>
      <c r="AS177" s="32" t="s">
        <v>151</v>
      </c>
      <c r="AT177" s="9" t="s">
        <v>152</v>
      </c>
      <c r="AU177" s="10">
        <v>0</v>
      </c>
      <c r="AV177" s="10">
        <v>0</v>
      </c>
      <c r="AW177" s="10">
        <v>0</v>
      </c>
      <c r="AX177" s="19" t="s">
        <v>153</v>
      </c>
      <c r="AY177" s="1">
        <v>0</v>
      </c>
      <c r="AZ177" s="34">
        <v>0</v>
      </c>
      <c r="BA177" s="34">
        <v>0</v>
      </c>
      <c r="BB177" s="36" t="s">
        <v>410</v>
      </c>
      <c r="BC177" s="9">
        <v>4</v>
      </c>
      <c r="BD177" s="9">
        <v>0</v>
      </c>
      <c r="BE177" s="18">
        <v>0</v>
      </c>
      <c r="BF177" s="9">
        <v>1</v>
      </c>
      <c r="BG177" s="9">
        <v>1.5</v>
      </c>
      <c r="BH177" s="29">
        <v>0</v>
      </c>
      <c r="BI177" s="9">
        <v>0</v>
      </c>
      <c r="BJ177" s="6">
        <v>0</v>
      </c>
      <c r="BK177" s="6">
        <v>0</v>
      </c>
      <c r="BL177" s="6">
        <v>0</v>
      </c>
      <c r="BM177" s="6">
        <v>0</v>
      </c>
      <c r="BN177" s="6">
        <v>0</v>
      </c>
    </row>
    <row r="178" spans="3:66" ht="20.100000000000001" customHeight="1">
      <c r="C178" s="52">
        <v>62002002</v>
      </c>
      <c r="D178" s="9" t="s">
        <v>411</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210</v>
      </c>
      <c r="AU178" s="10">
        <v>0</v>
      </c>
      <c r="AV178" s="10">
        <v>0</v>
      </c>
      <c r="AW178" s="10">
        <v>0</v>
      </c>
      <c r="AX178" s="19" t="s">
        <v>153</v>
      </c>
      <c r="AY178" s="1">
        <v>0</v>
      </c>
      <c r="AZ178" s="34">
        <v>0</v>
      </c>
      <c r="BA178" s="34">
        <v>0</v>
      </c>
      <c r="BB178" s="36" t="s">
        <v>230</v>
      </c>
      <c r="BC178" s="9">
        <v>0</v>
      </c>
      <c r="BD178" s="9">
        <v>0</v>
      </c>
      <c r="BE178" s="18">
        <v>0</v>
      </c>
      <c r="BF178" s="9">
        <v>0</v>
      </c>
      <c r="BG178" s="9">
        <v>0</v>
      </c>
      <c r="BH178" s="29">
        <v>0</v>
      </c>
      <c r="BI178" s="9">
        <v>0</v>
      </c>
      <c r="BJ178" s="6">
        <v>0</v>
      </c>
      <c r="BK178" s="6">
        <v>0</v>
      </c>
      <c r="BL178" s="6">
        <v>0</v>
      </c>
      <c r="BM178" s="6">
        <v>0</v>
      </c>
      <c r="BN178" s="6">
        <v>0</v>
      </c>
    </row>
    <row r="179" spans="3:66" ht="20.100000000000001" customHeight="1">
      <c r="C179" s="8">
        <v>62002003</v>
      </c>
      <c r="D179" s="9" t="s">
        <v>412</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193</v>
      </c>
      <c r="AU179" s="10">
        <v>0</v>
      </c>
      <c r="AV179" s="10">
        <v>0</v>
      </c>
      <c r="AW179" s="10">
        <v>0</v>
      </c>
      <c r="AX179" s="12" t="s">
        <v>340</v>
      </c>
      <c r="AY179" s="9" t="s">
        <v>413</v>
      </c>
      <c r="AZ179" s="34">
        <v>0</v>
      </c>
      <c r="BA179" s="34">
        <v>0</v>
      </c>
      <c r="BB179" s="36" t="s">
        <v>353</v>
      </c>
      <c r="BC179" s="9">
        <v>0</v>
      </c>
      <c r="BD179" s="9">
        <v>0</v>
      </c>
      <c r="BE179" s="18">
        <v>0</v>
      </c>
      <c r="BF179" s="9">
        <v>0</v>
      </c>
      <c r="BG179" s="9">
        <v>0</v>
      </c>
      <c r="BH179" s="29">
        <v>0</v>
      </c>
      <c r="BI179" s="9">
        <v>0</v>
      </c>
      <c r="BJ179" s="6">
        <v>0</v>
      </c>
      <c r="BK179" s="6">
        <v>0</v>
      </c>
      <c r="BL179" s="6">
        <v>0</v>
      </c>
      <c r="BM179" s="6">
        <v>0</v>
      </c>
      <c r="BN179" s="6">
        <v>0</v>
      </c>
    </row>
    <row r="180" spans="3:66" ht="20.100000000000001" customHeight="1">
      <c r="C180" s="52">
        <v>62002004</v>
      </c>
      <c r="D180" s="19" t="s">
        <v>414</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151</v>
      </c>
      <c r="AT180" s="19" t="s">
        <v>152</v>
      </c>
      <c r="AU180" s="18" t="s">
        <v>243</v>
      </c>
      <c r="AV180" s="18">
        <v>0</v>
      </c>
      <c r="AW180" s="18">
        <v>40000003</v>
      </c>
      <c r="AX180" s="19" t="s">
        <v>153</v>
      </c>
      <c r="AY180" s="19" t="s">
        <v>151</v>
      </c>
      <c r="AZ180" s="13">
        <v>0</v>
      </c>
      <c r="BA180" s="13">
        <v>0</v>
      </c>
      <c r="BB180" s="54" t="s">
        <v>415</v>
      </c>
      <c r="BC180" s="18">
        <v>0</v>
      </c>
      <c r="BD180" s="11">
        <v>0</v>
      </c>
      <c r="BE180" s="18">
        <v>0</v>
      </c>
      <c r="BF180" s="18">
        <v>0</v>
      </c>
      <c r="BG180" s="18">
        <v>0</v>
      </c>
      <c r="BH180" s="18">
        <v>0</v>
      </c>
      <c r="BI180" s="9">
        <v>0</v>
      </c>
      <c r="BJ180" s="6">
        <v>0</v>
      </c>
      <c r="BK180" s="6">
        <v>0</v>
      </c>
      <c r="BL180" s="6">
        <v>0</v>
      </c>
      <c r="BM180" s="6">
        <v>0</v>
      </c>
      <c r="BN180" s="6">
        <v>0</v>
      </c>
    </row>
    <row r="181" spans="3:66" ht="20.100000000000001" customHeight="1">
      <c r="C181" s="8">
        <v>62002005</v>
      </c>
      <c r="D181" s="12" t="s">
        <v>416</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160</v>
      </c>
      <c r="AG181" s="6">
        <v>0</v>
      </c>
      <c r="AH181" s="6">
        <v>2</v>
      </c>
      <c r="AI181" s="6">
        <v>0</v>
      </c>
      <c r="AJ181" s="6">
        <v>1.5</v>
      </c>
      <c r="AK181" s="11">
        <v>0</v>
      </c>
      <c r="AL181" s="11">
        <v>0</v>
      </c>
      <c r="AM181" s="11">
        <v>0</v>
      </c>
      <c r="AN181" s="11">
        <v>2.5</v>
      </c>
      <c r="AO181" s="11">
        <v>4000</v>
      </c>
      <c r="AP181" s="11">
        <v>2</v>
      </c>
      <c r="AQ181" s="11">
        <v>0</v>
      </c>
      <c r="AR181" s="6">
        <v>0</v>
      </c>
      <c r="AS181" s="11" t="s">
        <v>151</v>
      </c>
      <c r="AT181" s="19" t="s">
        <v>210</v>
      </c>
      <c r="AU181" s="11" t="s">
        <v>381</v>
      </c>
      <c r="AV181" s="18">
        <v>10001007</v>
      </c>
      <c r="AW181" s="18">
        <v>70103001</v>
      </c>
      <c r="AX181" s="12" t="s">
        <v>153</v>
      </c>
      <c r="AY181" s="11">
        <v>0</v>
      </c>
      <c r="AZ181" s="13">
        <v>0</v>
      </c>
      <c r="BA181" s="13">
        <v>0</v>
      </c>
      <c r="BB181" s="37" t="s">
        <v>417</v>
      </c>
      <c r="BC181" s="11">
        <v>0</v>
      </c>
      <c r="BD181" s="11">
        <v>0</v>
      </c>
      <c r="BE181" s="11">
        <v>0</v>
      </c>
      <c r="BF181" s="11">
        <v>0</v>
      </c>
      <c r="BG181" s="11">
        <v>0</v>
      </c>
      <c r="BH181" s="11">
        <v>0</v>
      </c>
      <c r="BI181" s="9">
        <v>0</v>
      </c>
      <c r="BJ181" s="6">
        <v>0</v>
      </c>
      <c r="BK181" s="6">
        <v>0</v>
      </c>
      <c r="BL181" s="6">
        <v>0</v>
      </c>
      <c r="BM181" s="6">
        <v>0</v>
      </c>
      <c r="BN181" s="6">
        <v>0</v>
      </c>
    </row>
    <row r="182" spans="3:66" ht="20.100000000000001" customHeight="1">
      <c r="C182" s="8">
        <v>62002101</v>
      </c>
      <c r="D182" s="9" t="s">
        <v>418</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152</v>
      </c>
      <c r="AU182" s="10">
        <v>0</v>
      </c>
      <c r="AV182" s="10">
        <v>0</v>
      </c>
      <c r="AW182" s="10">
        <v>0</v>
      </c>
      <c r="AX182" s="19" t="s">
        <v>153</v>
      </c>
      <c r="AY182" s="1">
        <v>0</v>
      </c>
      <c r="AZ182" s="34">
        <v>0</v>
      </c>
      <c r="BA182" s="34">
        <v>0</v>
      </c>
      <c r="BB182" s="36" t="s">
        <v>353</v>
      </c>
      <c r="BC182" s="9">
        <v>0</v>
      </c>
      <c r="BD182" s="9">
        <v>0</v>
      </c>
      <c r="BE182" s="18">
        <v>0</v>
      </c>
      <c r="BF182" s="9">
        <v>0</v>
      </c>
      <c r="BG182" s="9">
        <v>0</v>
      </c>
      <c r="BH182" s="29">
        <v>0</v>
      </c>
      <c r="BI182" s="9">
        <v>0</v>
      </c>
      <c r="BJ182" s="6">
        <v>0</v>
      </c>
      <c r="BK182" s="6">
        <v>0</v>
      </c>
      <c r="BL182" s="6">
        <v>0</v>
      </c>
      <c r="BM182" s="6">
        <v>0</v>
      </c>
      <c r="BN182" s="6">
        <v>0</v>
      </c>
    </row>
    <row r="183" spans="3:66" ht="20.100000000000001" customHeight="1">
      <c r="C183" s="8">
        <v>62002102</v>
      </c>
      <c r="D183" s="9" t="s">
        <v>419</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373</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210</v>
      </c>
      <c r="AU183" s="10">
        <v>0</v>
      </c>
      <c r="AV183" s="10">
        <v>0</v>
      </c>
      <c r="AW183" s="10">
        <v>20000028</v>
      </c>
      <c r="AX183" s="19" t="s">
        <v>153</v>
      </c>
      <c r="AY183" s="1">
        <v>0</v>
      </c>
      <c r="AZ183" s="34">
        <v>0</v>
      </c>
      <c r="BA183" s="34">
        <v>0</v>
      </c>
      <c r="BB183" s="36" t="s">
        <v>230</v>
      </c>
      <c r="BC183" s="9">
        <v>2</v>
      </c>
      <c r="BD183" s="9">
        <v>0</v>
      </c>
      <c r="BE183" s="18">
        <v>0</v>
      </c>
      <c r="BF183" s="9">
        <v>1</v>
      </c>
      <c r="BG183" s="9">
        <v>1.1499999999999999</v>
      </c>
      <c r="BH183" s="29">
        <v>0</v>
      </c>
      <c r="BI183" s="9">
        <v>0</v>
      </c>
      <c r="BJ183" s="6">
        <v>0</v>
      </c>
      <c r="BK183" s="6">
        <v>0</v>
      </c>
      <c r="BL183" s="6">
        <v>0</v>
      </c>
      <c r="BM183" s="6">
        <v>0</v>
      </c>
      <c r="BN183" s="6">
        <v>0</v>
      </c>
    </row>
    <row r="184" spans="3:66" ht="20.100000000000001" customHeight="1">
      <c r="C184" s="8">
        <v>62002103</v>
      </c>
      <c r="D184" s="9" t="s">
        <v>420</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373</v>
      </c>
      <c r="AG184" s="28">
        <v>1</v>
      </c>
      <c r="AH184" s="28">
        <v>1</v>
      </c>
      <c r="AI184" s="6">
        <v>0</v>
      </c>
      <c r="AJ184" s="9">
        <v>1.5</v>
      </c>
      <c r="AK184" s="29">
        <v>0</v>
      </c>
      <c r="AL184" s="9">
        <v>0</v>
      </c>
      <c r="AM184" s="9">
        <v>0</v>
      </c>
      <c r="AN184" s="9">
        <v>0.5</v>
      </c>
      <c r="AO184" s="9">
        <v>4000</v>
      </c>
      <c r="AP184" s="9">
        <v>3</v>
      </c>
      <c r="AQ184" s="9">
        <v>0</v>
      </c>
      <c r="AR184" s="6">
        <v>0</v>
      </c>
      <c r="AS184" s="8">
        <v>0</v>
      </c>
      <c r="AT184" s="9" t="s">
        <v>193</v>
      </c>
      <c r="AU184" s="10">
        <v>0</v>
      </c>
      <c r="AV184" s="10">
        <v>0</v>
      </c>
      <c r="AW184" s="10">
        <v>20000020</v>
      </c>
      <c r="AX184" s="19" t="s">
        <v>153</v>
      </c>
      <c r="AY184" s="1">
        <v>0</v>
      </c>
      <c r="AZ184" s="34">
        <v>0</v>
      </c>
      <c r="BA184" s="34">
        <v>0</v>
      </c>
      <c r="BB184" s="36" t="s">
        <v>374</v>
      </c>
      <c r="BC184" s="9">
        <v>0</v>
      </c>
      <c r="BD184" s="9">
        <v>0</v>
      </c>
      <c r="BE184" s="18">
        <v>0</v>
      </c>
      <c r="BF184" s="9">
        <v>0</v>
      </c>
      <c r="BG184" s="9">
        <v>3</v>
      </c>
      <c r="BH184" s="29">
        <v>0</v>
      </c>
      <c r="BI184" s="9">
        <v>0</v>
      </c>
      <c r="BJ184" s="6">
        <v>0</v>
      </c>
      <c r="BK184" s="6">
        <v>0</v>
      </c>
      <c r="BL184" s="6">
        <v>0</v>
      </c>
      <c r="BM184" s="6">
        <v>0</v>
      </c>
      <c r="BN184" s="6">
        <v>0</v>
      </c>
    </row>
    <row r="185" spans="3:66" ht="20.100000000000001" customHeight="1">
      <c r="C185" s="8">
        <v>62002104</v>
      </c>
      <c r="D185" s="9" t="s">
        <v>421</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373</v>
      </c>
      <c r="AG185" s="28">
        <v>0</v>
      </c>
      <c r="AH185" s="28">
        <v>0</v>
      </c>
      <c r="AI185" s="6">
        <v>0</v>
      </c>
      <c r="AJ185" s="9">
        <v>0</v>
      </c>
      <c r="AK185" s="29">
        <v>0</v>
      </c>
      <c r="AL185" s="9">
        <v>0</v>
      </c>
      <c r="AM185" s="9">
        <v>0</v>
      </c>
      <c r="AN185" s="9">
        <v>0.5</v>
      </c>
      <c r="AO185" s="9">
        <v>3000</v>
      </c>
      <c r="AP185" s="9">
        <v>2</v>
      </c>
      <c r="AQ185" s="9">
        <v>0</v>
      </c>
      <c r="AR185" s="6">
        <v>0</v>
      </c>
      <c r="AS185" s="9">
        <v>82002101</v>
      </c>
      <c r="AT185" s="9" t="s">
        <v>349</v>
      </c>
      <c r="AU185" s="10">
        <v>0</v>
      </c>
      <c r="AV185" s="10">
        <v>0</v>
      </c>
      <c r="AW185" s="10">
        <v>0</v>
      </c>
      <c r="AX185" s="19" t="s">
        <v>153</v>
      </c>
      <c r="AY185" s="1">
        <v>0</v>
      </c>
      <c r="AZ185" s="34">
        <v>0</v>
      </c>
      <c r="BA185" s="34">
        <v>0</v>
      </c>
      <c r="BB185" s="36" t="s">
        <v>230</v>
      </c>
      <c r="BC185" s="9">
        <v>4</v>
      </c>
      <c r="BD185" s="9">
        <v>0</v>
      </c>
      <c r="BE185" s="18">
        <v>0</v>
      </c>
      <c r="BF185" s="9">
        <v>1</v>
      </c>
      <c r="BG185" s="9">
        <v>2</v>
      </c>
      <c r="BH185" s="29">
        <v>0</v>
      </c>
      <c r="BI185" s="9">
        <v>0</v>
      </c>
      <c r="BJ185" s="6">
        <v>0</v>
      </c>
      <c r="BK185" s="6">
        <v>0</v>
      </c>
      <c r="BL185" s="6">
        <v>0</v>
      </c>
      <c r="BM185" s="6">
        <v>0</v>
      </c>
      <c r="BN185" s="6">
        <v>0</v>
      </c>
    </row>
    <row r="186" spans="3:66" ht="20.100000000000001" customHeight="1">
      <c r="C186" s="8">
        <v>62002201</v>
      </c>
      <c r="D186" s="9" t="s">
        <v>422</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152</v>
      </c>
      <c r="AU186" s="10">
        <v>0</v>
      </c>
      <c r="AV186" s="10">
        <v>0</v>
      </c>
      <c r="AW186" s="10">
        <v>0</v>
      </c>
      <c r="AX186" s="12" t="s">
        <v>340</v>
      </c>
      <c r="AY186" s="9" t="s">
        <v>423</v>
      </c>
      <c r="AZ186" s="34">
        <v>0</v>
      </c>
      <c r="BA186" s="34">
        <v>0</v>
      </c>
      <c r="BB186" s="36" t="s">
        <v>353</v>
      </c>
      <c r="BC186" s="9">
        <v>0</v>
      </c>
      <c r="BD186" s="9">
        <v>0</v>
      </c>
      <c r="BE186" s="18">
        <v>0</v>
      </c>
      <c r="BF186" s="9">
        <v>0</v>
      </c>
      <c r="BG186" s="9">
        <v>0</v>
      </c>
      <c r="BH186" s="29">
        <v>0</v>
      </c>
      <c r="BI186" s="9">
        <v>0</v>
      </c>
      <c r="BJ186" s="6">
        <v>0</v>
      </c>
      <c r="BK186" s="6">
        <v>0</v>
      </c>
      <c r="BL186" s="6">
        <v>0</v>
      </c>
      <c r="BM186" s="6">
        <v>0</v>
      </c>
      <c r="BN186" s="6">
        <v>0</v>
      </c>
    </row>
    <row r="187" spans="3:66" ht="20.100000000000001" customHeight="1">
      <c r="C187" s="8">
        <v>62002202</v>
      </c>
      <c r="D187" s="9" t="s">
        <v>424</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210</v>
      </c>
      <c r="AU187" s="10">
        <v>0</v>
      </c>
      <c r="AV187" s="10">
        <v>0</v>
      </c>
      <c r="AW187" s="10">
        <v>0</v>
      </c>
      <c r="AX187" s="19" t="s">
        <v>153</v>
      </c>
      <c r="AY187" s="1">
        <v>0</v>
      </c>
      <c r="AZ187" s="34">
        <v>0</v>
      </c>
      <c r="BA187" s="34">
        <v>0</v>
      </c>
      <c r="BB187" s="36" t="s">
        <v>353</v>
      </c>
      <c r="BC187" s="9">
        <v>0</v>
      </c>
      <c r="BD187" s="9">
        <v>0</v>
      </c>
      <c r="BE187" s="18">
        <v>0</v>
      </c>
      <c r="BF187" s="9">
        <v>0</v>
      </c>
      <c r="BG187" s="9">
        <v>0</v>
      </c>
      <c r="BH187" s="29">
        <v>0</v>
      </c>
      <c r="BI187" s="9">
        <v>0</v>
      </c>
      <c r="BJ187" s="6">
        <v>0</v>
      </c>
      <c r="BK187" s="6">
        <v>0</v>
      </c>
      <c r="BL187" s="6">
        <v>0</v>
      </c>
      <c r="BM187" s="6">
        <v>0</v>
      </c>
      <c r="BN187" s="6">
        <v>0</v>
      </c>
    </row>
    <row r="188" spans="3:66" ht="20.100000000000001" customHeight="1">
      <c r="C188" s="8">
        <v>62002203</v>
      </c>
      <c r="D188" s="9" t="s">
        <v>425</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426</v>
      </c>
      <c r="AG188" s="28">
        <v>0</v>
      </c>
      <c r="AH188" s="28">
        <v>0</v>
      </c>
      <c r="AI188" s="6">
        <v>0</v>
      </c>
      <c r="AJ188" s="9">
        <v>0</v>
      </c>
      <c r="AK188" s="29">
        <v>0</v>
      </c>
      <c r="AL188" s="9">
        <v>0</v>
      </c>
      <c r="AM188" s="9">
        <v>0</v>
      </c>
      <c r="AN188" s="9">
        <v>0.5</v>
      </c>
      <c r="AO188" s="9">
        <v>1000</v>
      </c>
      <c r="AP188" s="9">
        <v>2</v>
      </c>
      <c r="AQ188" s="9">
        <v>0</v>
      </c>
      <c r="AR188" s="6">
        <v>0</v>
      </c>
      <c r="AS188" s="32" t="s">
        <v>427</v>
      </c>
      <c r="AT188" s="9" t="s">
        <v>193</v>
      </c>
      <c r="AU188" s="10">
        <v>0</v>
      </c>
      <c r="AV188" s="10">
        <v>0</v>
      </c>
      <c r="AW188" s="10">
        <v>20000004</v>
      </c>
      <c r="AX188" s="19" t="s">
        <v>153</v>
      </c>
      <c r="AY188" s="1">
        <v>0</v>
      </c>
      <c r="AZ188" s="34">
        <v>0</v>
      </c>
      <c r="BA188" s="34">
        <v>0</v>
      </c>
      <c r="BB188" s="36" t="s">
        <v>230</v>
      </c>
      <c r="BC188" s="9">
        <v>2</v>
      </c>
      <c r="BD188" s="9">
        <v>0</v>
      </c>
      <c r="BE188" s="18">
        <v>0</v>
      </c>
      <c r="BF188" s="9">
        <v>1</v>
      </c>
      <c r="BG188" s="9">
        <v>2</v>
      </c>
      <c r="BH188" s="29">
        <v>0</v>
      </c>
      <c r="BI188" s="9">
        <v>0</v>
      </c>
      <c r="BJ188" s="6">
        <v>0</v>
      </c>
      <c r="BK188" s="6">
        <v>0</v>
      </c>
      <c r="BL188" s="6">
        <v>0</v>
      </c>
      <c r="BM188" s="6">
        <v>0</v>
      </c>
      <c r="BN188" s="6">
        <v>0</v>
      </c>
    </row>
    <row r="189" spans="3:66" ht="20.100000000000001" customHeight="1">
      <c r="C189" s="8">
        <v>62002204</v>
      </c>
      <c r="D189" s="9" t="s">
        <v>428</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210</v>
      </c>
      <c r="AU189" s="10">
        <v>0</v>
      </c>
      <c r="AV189" s="10">
        <v>0</v>
      </c>
      <c r="AW189" s="10">
        <v>0</v>
      </c>
      <c r="AX189" s="12" t="s">
        <v>340</v>
      </c>
      <c r="AY189" s="9" t="s">
        <v>429</v>
      </c>
      <c r="AZ189" s="34">
        <v>0</v>
      </c>
      <c r="BA189" s="34">
        <v>0</v>
      </c>
      <c r="BB189" s="36" t="s">
        <v>353</v>
      </c>
      <c r="BC189" s="9">
        <v>0</v>
      </c>
      <c r="BD189" s="9">
        <v>0</v>
      </c>
      <c r="BE189" s="18">
        <v>0</v>
      </c>
      <c r="BF189" s="9">
        <v>0</v>
      </c>
      <c r="BG189" s="9">
        <v>0</v>
      </c>
      <c r="BH189" s="29">
        <v>0</v>
      </c>
      <c r="BI189" s="9">
        <v>0</v>
      </c>
      <c r="BJ189" s="6">
        <v>0</v>
      </c>
      <c r="BK189" s="6">
        <v>0</v>
      </c>
      <c r="BL189" s="6">
        <v>0</v>
      </c>
      <c r="BM189" s="6">
        <v>0</v>
      </c>
      <c r="BN189" s="6">
        <v>0</v>
      </c>
    </row>
    <row r="190" spans="3:66" ht="20.100000000000001" customHeight="1">
      <c r="C190" s="8">
        <v>62002205</v>
      </c>
      <c r="D190" s="9" t="s">
        <v>428</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210</v>
      </c>
      <c r="AU190" s="10">
        <v>0</v>
      </c>
      <c r="AV190" s="10">
        <v>0</v>
      </c>
      <c r="AW190" s="10">
        <v>0</v>
      </c>
      <c r="AX190" s="12" t="s">
        <v>340</v>
      </c>
      <c r="AY190" s="9" t="s">
        <v>429</v>
      </c>
      <c r="AZ190" s="34">
        <v>0</v>
      </c>
      <c r="BA190" s="34">
        <v>0</v>
      </c>
      <c r="BB190" s="36" t="s">
        <v>353</v>
      </c>
      <c r="BC190" s="9">
        <v>0</v>
      </c>
      <c r="BD190" s="9">
        <v>0</v>
      </c>
      <c r="BE190" s="18">
        <v>0</v>
      </c>
      <c r="BF190" s="9">
        <v>0</v>
      </c>
      <c r="BG190" s="9">
        <v>0</v>
      </c>
      <c r="BH190" s="29">
        <v>0</v>
      </c>
      <c r="BI190" s="9">
        <v>0</v>
      </c>
      <c r="BJ190" s="6">
        <v>0</v>
      </c>
      <c r="BK190" s="6">
        <v>0</v>
      </c>
      <c r="BL190" s="6">
        <v>0</v>
      </c>
      <c r="BM190" s="6">
        <v>0</v>
      </c>
      <c r="BN190" s="6">
        <v>0</v>
      </c>
    </row>
    <row r="191" spans="3:66" ht="20.100000000000001" customHeight="1">
      <c r="C191" s="8">
        <v>62002206</v>
      </c>
      <c r="D191" s="9" t="s">
        <v>430</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210</v>
      </c>
      <c r="AU191" s="10">
        <v>0</v>
      </c>
      <c r="AV191" s="10">
        <v>0</v>
      </c>
      <c r="AW191" s="10">
        <v>0</v>
      </c>
      <c r="AX191" s="12" t="s">
        <v>340</v>
      </c>
      <c r="AY191" s="9" t="s">
        <v>429</v>
      </c>
      <c r="AZ191" s="34">
        <v>0</v>
      </c>
      <c r="BA191" s="34">
        <v>0</v>
      </c>
      <c r="BB191" s="36" t="s">
        <v>353</v>
      </c>
      <c r="BC191" s="9">
        <v>0</v>
      </c>
      <c r="BD191" s="9">
        <v>0</v>
      </c>
      <c r="BE191" s="18">
        <v>0</v>
      </c>
      <c r="BF191" s="9">
        <v>0</v>
      </c>
      <c r="BG191" s="9">
        <v>0</v>
      </c>
      <c r="BH191" s="29">
        <v>0</v>
      </c>
      <c r="BI191" s="9">
        <v>0</v>
      </c>
      <c r="BJ191" s="6">
        <v>0</v>
      </c>
      <c r="BK191" s="6">
        <v>0</v>
      </c>
      <c r="BL191" s="6">
        <v>0</v>
      </c>
      <c r="BM191" s="6">
        <v>0</v>
      </c>
      <c r="BN191" s="6">
        <v>0</v>
      </c>
    </row>
    <row r="192" spans="3:66" ht="20.100000000000001" customHeight="1">
      <c r="C192" s="8">
        <v>62002207</v>
      </c>
      <c r="D192" s="9" t="s">
        <v>430</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210</v>
      </c>
      <c r="AU192" s="10">
        <v>0</v>
      </c>
      <c r="AV192" s="10">
        <v>0</v>
      </c>
      <c r="AW192" s="10">
        <v>0</v>
      </c>
      <c r="AX192" s="12" t="s">
        <v>340</v>
      </c>
      <c r="AY192" s="9" t="s">
        <v>429</v>
      </c>
      <c r="AZ192" s="34">
        <v>0</v>
      </c>
      <c r="BA192" s="34">
        <v>0</v>
      </c>
      <c r="BB192" s="36" t="s">
        <v>353</v>
      </c>
      <c r="BC192" s="9">
        <v>0</v>
      </c>
      <c r="BD192" s="9">
        <v>0</v>
      </c>
      <c r="BE192" s="18">
        <v>0</v>
      </c>
      <c r="BF192" s="9">
        <v>0</v>
      </c>
      <c r="BG192" s="9">
        <v>0</v>
      </c>
      <c r="BH192" s="29">
        <v>0</v>
      </c>
      <c r="BI192" s="9">
        <v>0</v>
      </c>
      <c r="BJ192" s="6">
        <v>0</v>
      </c>
      <c r="BK192" s="6">
        <v>0</v>
      </c>
      <c r="BL192" s="6">
        <v>0</v>
      </c>
      <c r="BM192" s="6">
        <v>0</v>
      </c>
      <c r="BN192" s="6">
        <v>0</v>
      </c>
    </row>
    <row r="193" spans="3:66" ht="20.100000000000001" customHeight="1">
      <c r="C193" s="8">
        <v>62002208</v>
      </c>
      <c r="D193" s="9" t="s">
        <v>430</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210</v>
      </c>
      <c r="AU193" s="10">
        <v>0</v>
      </c>
      <c r="AV193" s="10">
        <v>0</v>
      </c>
      <c r="AW193" s="10">
        <v>0</v>
      </c>
      <c r="AX193" s="12" t="s">
        <v>340</v>
      </c>
      <c r="AY193" s="9" t="s">
        <v>429</v>
      </c>
      <c r="AZ193" s="34">
        <v>0</v>
      </c>
      <c r="BA193" s="34">
        <v>0</v>
      </c>
      <c r="BB193" s="36" t="s">
        <v>353</v>
      </c>
      <c r="BC193" s="9">
        <v>0</v>
      </c>
      <c r="BD193" s="9">
        <v>0</v>
      </c>
      <c r="BE193" s="18">
        <v>0</v>
      </c>
      <c r="BF193" s="9">
        <v>0</v>
      </c>
      <c r="BG193" s="9">
        <v>0</v>
      </c>
      <c r="BH193" s="29">
        <v>0</v>
      </c>
      <c r="BI193" s="9">
        <v>0</v>
      </c>
      <c r="BJ193" s="6">
        <v>0</v>
      </c>
      <c r="BK193" s="6">
        <v>0</v>
      </c>
      <c r="BL193" s="6">
        <v>0</v>
      </c>
      <c r="BM193" s="6">
        <v>0</v>
      </c>
      <c r="BN193" s="6">
        <v>0</v>
      </c>
    </row>
    <row r="194" spans="3:66" ht="20.100000000000001" customHeight="1">
      <c r="C194" s="8">
        <v>62002209</v>
      </c>
      <c r="D194" s="9" t="s">
        <v>431</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210</v>
      </c>
      <c r="AU194" s="10">
        <v>0</v>
      </c>
      <c r="AV194" s="10">
        <v>0</v>
      </c>
      <c r="AW194" s="10">
        <v>0</v>
      </c>
      <c r="AX194" s="12" t="s">
        <v>340</v>
      </c>
      <c r="AY194" s="9" t="s">
        <v>429</v>
      </c>
      <c r="AZ194" s="34">
        <v>0</v>
      </c>
      <c r="BA194" s="34">
        <v>0</v>
      </c>
      <c r="BB194" s="36" t="s">
        <v>353</v>
      </c>
      <c r="BC194" s="9">
        <v>0</v>
      </c>
      <c r="BD194" s="9">
        <v>0</v>
      </c>
      <c r="BE194" s="18">
        <v>0</v>
      </c>
      <c r="BF194" s="9">
        <v>0</v>
      </c>
      <c r="BG194" s="9">
        <v>0</v>
      </c>
      <c r="BH194" s="29">
        <v>0</v>
      </c>
      <c r="BI194" s="9">
        <v>0</v>
      </c>
      <c r="BJ194" s="6">
        <v>0</v>
      </c>
      <c r="BK194" s="6">
        <v>0</v>
      </c>
      <c r="BL194" s="6">
        <v>0</v>
      </c>
      <c r="BM194" s="6">
        <v>0</v>
      </c>
      <c r="BN194" s="6">
        <v>0</v>
      </c>
    </row>
    <row r="195" spans="3:66" ht="20.100000000000001" customHeight="1">
      <c r="C195" s="8">
        <v>62002210</v>
      </c>
      <c r="D195" s="9" t="s">
        <v>431</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210</v>
      </c>
      <c r="AU195" s="10">
        <v>0</v>
      </c>
      <c r="AV195" s="10">
        <v>0</v>
      </c>
      <c r="AW195" s="10">
        <v>0</v>
      </c>
      <c r="AX195" s="12" t="s">
        <v>340</v>
      </c>
      <c r="AY195" s="9" t="s">
        <v>429</v>
      </c>
      <c r="AZ195" s="34">
        <v>0</v>
      </c>
      <c r="BA195" s="34">
        <v>0</v>
      </c>
      <c r="BB195" s="36" t="s">
        <v>353</v>
      </c>
      <c r="BC195" s="9">
        <v>0</v>
      </c>
      <c r="BD195" s="9">
        <v>0</v>
      </c>
      <c r="BE195" s="18">
        <v>0</v>
      </c>
      <c r="BF195" s="9">
        <v>0</v>
      </c>
      <c r="BG195" s="9">
        <v>0</v>
      </c>
      <c r="BH195" s="29">
        <v>0</v>
      </c>
      <c r="BI195" s="9">
        <v>0</v>
      </c>
      <c r="BJ195" s="6">
        <v>0</v>
      </c>
      <c r="BK195" s="6">
        <v>0</v>
      </c>
      <c r="BL195" s="6">
        <v>0</v>
      </c>
      <c r="BM195" s="6">
        <v>0</v>
      </c>
      <c r="BN195" s="6">
        <v>0</v>
      </c>
    </row>
    <row r="196" spans="3:66" ht="20.100000000000001" customHeight="1">
      <c r="C196" s="8">
        <v>62002211</v>
      </c>
      <c r="D196" s="9" t="s">
        <v>431</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210</v>
      </c>
      <c r="AU196" s="10">
        <v>0</v>
      </c>
      <c r="AV196" s="10">
        <v>0</v>
      </c>
      <c r="AW196" s="10">
        <v>0</v>
      </c>
      <c r="AX196" s="12" t="s">
        <v>340</v>
      </c>
      <c r="AY196" s="9" t="s">
        <v>429</v>
      </c>
      <c r="AZ196" s="34">
        <v>0</v>
      </c>
      <c r="BA196" s="34">
        <v>0</v>
      </c>
      <c r="BB196" s="36" t="s">
        <v>353</v>
      </c>
      <c r="BC196" s="9">
        <v>0</v>
      </c>
      <c r="BD196" s="9">
        <v>0</v>
      </c>
      <c r="BE196" s="18">
        <v>0</v>
      </c>
      <c r="BF196" s="9">
        <v>0</v>
      </c>
      <c r="BG196" s="9">
        <v>0</v>
      </c>
      <c r="BH196" s="29">
        <v>0</v>
      </c>
      <c r="BI196" s="9">
        <v>0</v>
      </c>
      <c r="BJ196" s="6">
        <v>0</v>
      </c>
      <c r="BK196" s="6">
        <v>0</v>
      </c>
      <c r="BL196" s="6">
        <v>0</v>
      </c>
      <c r="BM196" s="6">
        <v>0</v>
      </c>
      <c r="BN196" s="6">
        <v>0</v>
      </c>
    </row>
    <row r="197" spans="3:66" ht="20.100000000000001" customHeight="1">
      <c r="C197" s="8">
        <v>62002212</v>
      </c>
      <c r="D197" s="9" t="s">
        <v>431</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210</v>
      </c>
      <c r="AU197" s="10">
        <v>0</v>
      </c>
      <c r="AV197" s="10">
        <v>0</v>
      </c>
      <c r="AW197" s="10">
        <v>0</v>
      </c>
      <c r="AX197" s="12" t="s">
        <v>340</v>
      </c>
      <c r="AY197" s="9" t="s">
        <v>429</v>
      </c>
      <c r="AZ197" s="34">
        <v>0</v>
      </c>
      <c r="BA197" s="34">
        <v>0</v>
      </c>
      <c r="BB197" s="36" t="s">
        <v>353</v>
      </c>
      <c r="BC197" s="9">
        <v>0</v>
      </c>
      <c r="BD197" s="9">
        <v>0</v>
      </c>
      <c r="BE197" s="18">
        <v>0</v>
      </c>
      <c r="BF197" s="9">
        <v>0</v>
      </c>
      <c r="BG197" s="9">
        <v>0</v>
      </c>
      <c r="BH197" s="29">
        <v>0</v>
      </c>
      <c r="BI197" s="9">
        <v>0</v>
      </c>
      <c r="BJ197" s="6">
        <v>0</v>
      </c>
      <c r="BK197" s="6">
        <v>0</v>
      </c>
      <c r="BL197" s="6">
        <v>0</v>
      </c>
      <c r="BM197" s="6">
        <v>0</v>
      </c>
      <c r="BN197" s="6">
        <v>0</v>
      </c>
    </row>
    <row r="198" spans="3:66" ht="20.100000000000001" customHeight="1">
      <c r="C198" s="8">
        <v>62002213</v>
      </c>
      <c r="D198" s="9" t="s">
        <v>431</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210</v>
      </c>
      <c r="AU198" s="10">
        <v>0</v>
      </c>
      <c r="AV198" s="10">
        <v>0</v>
      </c>
      <c r="AW198" s="10">
        <v>0</v>
      </c>
      <c r="AX198" s="12" t="s">
        <v>340</v>
      </c>
      <c r="AY198" s="9" t="s">
        <v>429</v>
      </c>
      <c r="AZ198" s="34">
        <v>0</v>
      </c>
      <c r="BA198" s="34">
        <v>0</v>
      </c>
      <c r="BB198" s="36" t="s">
        <v>353</v>
      </c>
      <c r="BC198" s="9">
        <v>0</v>
      </c>
      <c r="BD198" s="9">
        <v>0</v>
      </c>
      <c r="BE198" s="18">
        <v>0</v>
      </c>
      <c r="BF198" s="9">
        <v>0</v>
      </c>
      <c r="BG198" s="9">
        <v>0</v>
      </c>
      <c r="BH198" s="29">
        <v>0</v>
      </c>
      <c r="BI198" s="9">
        <v>0</v>
      </c>
      <c r="BJ198" s="6">
        <v>0</v>
      </c>
      <c r="BK198" s="6">
        <v>0</v>
      </c>
      <c r="BL198" s="6">
        <v>0</v>
      </c>
      <c r="BM198" s="6">
        <v>0</v>
      </c>
      <c r="BN198" s="6">
        <v>0</v>
      </c>
    </row>
    <row r="199" spans="3:66" ht="20.100000000000001" customHeight="1">
      <c r="C199" s="8">
        <v>62002301</v>
      </c>
      <c r="D199" s="9" t="s">
        <v>432</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433</v>
      </c>
      <c r="AG199" s="28">
        <v>1</v>
      </c>
      <c r="AH199" s="28">
        <v>1</v>
      </c>
      <c r="AI199" s="6">
        <v>0</v>
      </c>
      <c r="AJ199" s="9">
        <v>3</v>
      </c>
      <c r="AK199" s="29">
        <v>0</v>
      </c>
      <c r="AL199" s="9">
        <v>0</v>
      </c>
      <c r="AM199" s="9">
        <v>0</v>
      </c>
      <c r="AN199" s="9">
        <v>0.5</v>
      </c>
      <c r="AO199" s="9">
        <v>4000</v>
      </c>
      <c r="AP199" s="9">
        <v>3</v>
      </c>
      <c r="AQ199" s="9">
        <v>0</v>
      </c>
      <c r="AR199" s="6">
        <v>0</v>
      </c>
      <c r="AS199" s="8">
        <v>0</v>
      </c>
      <c r="AT199" s="9" t="s">
        <v>152</v>
      </c>
      <c r="AU199" s="10">
        <v>0</v>
      </c>
      <c r="AV199" s="10">
        <v>0</v>
      </c>
      <c r="AW199" s="10">
        <v>20000014</v>
      </c>
      <c r="AX199" s="19" t="s">
        <v>153</v>
      </c>
      <c r="AY199" s="1">
        <v>0</v>
      </c>
      <c r="AZ199" s="34">
        <v>0</v>
      </c>
      <c r="BA199" s="34">
        <v>0</v>
      </c>
      <c r="BB199" s="36" t="s">
        <v>346</v>
      </c>
      <c r="BC199" s="9">
        <v>4</v>
      </c>
      <c r="BD199" s="9">
        <v>0</v>
      </c>
      <c r="BE199" s="18">
        <v>0</v>
      </c>
      <c r="BF199" s="9">
        <v>1</v>
      </c>
      <c r="BG199" s="9">
        <v>3</v>
      </c>
      <c r="BH199" s="29">
        <v>0</v>
      </c>
      <c r="BI199" s="9">
        <v>0</v>
      </c>
      <c r="BJ199" s="6">
        <v>0</v>
      </c>
      <c r="BK199" s="6">
        <v>0</v>
      </c>
      <c r="BL199" s="6">
        <v>0</v>
      </c>
      <c r="BM199" s="6">
        <v>0</v>
      </c>
      <c r="BN199" s="6">
        <v>0</v>
      </c>
    </row>
    <row r="200" spans="3:66" ht="20.100000000000001" customHeight="1">
      <c r="C200" s="8">
        <v>62002302</v>
      </c>
      <c r="D200" s="9" t="s">
        <v>434</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426</v>
      </c>
      <c r="AG200" s="28">
        <v>1</v>
      </c>
      <c r="AH200" s="28">
        <v>1</v>
      </c>
      <c r="AI200" s="6">
        <v>0</v>
      </c>
      <c r="AJ200" s="9">
        <v>2</v>
      </c>
      <c r="AK200" s="29">
        <v>0</v>
      </c>
      <c r="AL200" s="9">
        <v>0</v>
      </c>
      <c r="AM200" s="9">
        <v>0</v>
      </c>
      <c r="AN200" s="9">
        <v>0.5</v>
      </c>
      <c r="AO200" s="9">
        <v>1000</v>
      </c>
      <c r="AP200" s="9">
        <v>2</v>
      </c>
      <c r="AQ200" s="9">
        <v>0</v>
      </c>
      <c r="AR200" s="6">
        <v>0</v>
      </c>
      <c r="AS200" s="8">
        <v>82002301</v>
      </c>
      <c r="AT200" s="9" t="s">
        <v>193</v>
      </c>
      <c r="AU200" s="10">
        <v>0</v>
      </c>
      <c r="AV200" s="10">
        <v>0</v>
      </c>
      <c r="AW200" s="10">
        <v>20000004</v>
      </c>
      <c r="AX200" s="19" t="s">
        <v>153</v>
      </c>
      <c r="AY200" s="1">
        <v>0</v>
      </c>
      <c r="AZ200" s="34">
        <v>0</v>
      </c>
      <c r="BA200" s="34">
        <v>0</v>
      </c>
      <c r="BB200" s="36" t="s">
        <v>230</v>
      </c>
      <c r="BC200" s="9">
        <v>4</v>
      </c>
      <c r="BD200" s="9">
        <v>0</v>
      </c>
      <c r="BE200" s="18">
        <v>0</v>
      </c>
      <c r="BF200" s="9">
        <v>1</v>
      </c>
      <c r="BG200" s="9">
        <v>2</v>
      </c>
      <c r="BH200" s="29">
        <v>0</v>
      </c>
      <c r="BI200" s="9">
        <v>0</v>
      </c>
      <c r="BJ200" s="6">
        <v>0</v>
      </c>
      <c r="BK200" s="6">
        <v>0</v>
      </c>
      <c r="BL200" s="6">
        <v>0</v>
      </c>
      <c r="BM200" s="6">
        <v>0</v>
      </c>
      <c r="BN200" s="6">
        <v>0</v>
      </c>
    </row>
    <row r="201" spans="3:66" ht="20.100000000000001" customHeight="1">
      <c r="C201" s="8">
        <v>62002303</v>
      </c>
      <c r="D201" s="9" t="s">
        <v>435</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152</v>
      </c>
      <c r="AU201" s="10">
        <v>0</v>
      </c>
      <c r="AV201" s="10">
        <v>0</v>
      </c>
      <c r="AW201" s="10">
        <v>20000001</v>
      </c>
      <c r="AX201" s="19" t="s">
        <v>153</v>
      </c>
      <c r="AY201" s="1">
        <v>0</v>
      </c>
      <c r="AZ201" s="34">
        <v>0</v>
      </c>
      <c r="BA201" s="34">
        <v>0</v>
      </c>
      <c r="BB201" s="36" t="s">
        <v>338</v>
      </c>
      <c r="BC201" s="9">
        <v>0</v>
      </c>
      <c r="BD201" s="9">
        <v>0</v>
      </c>
      <c r="BE201" s="18">
        <v>0</v>
      </c>
      <c r="BF201" s="9">
        <v>0</v>
      </c>
      <c r="BG201" s="9">
        <v>0</v>
      </c>
      <c r="BH201" s="29">
        <v>0</v>
      </c>
      <c r="BI201" s="9">
        <v>0</v>
      </c>
      <c r="BJ201" s="6">
        <v>0</v>
      </c>
      <c r="BK201" s="6">
        <v>0</v>
      </c>
      <c r="BL201" s="6">
        <v>0</v>
      </c>
      <c r="BM201" s="6">
        <v>0</v>
      </c>
      <c r="BN201" s="6">
        <v>0</v>
      </c>
    </row>
    <row r="202" spans="3:66" ht="20.100000000000001" customHeight="1">
      <c r="C202" s="8">
        <v>62002304</v>
      </c>
      <c r="D202" s="9" t="s">
        <v>436</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152</v>
      </c>
      <c r="AU202" s="10">
        <v>0</v>
      </c>
      <c r="AV202" s="10">
        <v>0</v>
      </c>
      <c r="AW202" s="10">
        <v>0</v>
      </c>
      <c r="AX202" s="19" t="s">
        <v>153</v>
      </c>
      <c r="AY202" s="1">
        <v>0</v>
      </c>
      <c r="AZ202" s="34">
        <v>0</v>
      </c>
      <c r="BA202" s="34">
        <v>0</v>
      </c>
      <c r="BB202" s="36" t="s">
        <v>353</v>
      </c>
      <c r="BC202" s="9">
        <v>0</v>
      </c>
      <c r="BD202" s="9">
        <v>0</v>
      </c>
      <c r="BE202" s="18">
        <v>0</v>
      </c>
      <c r="BF202" s="9">
        <v>0</v>
      </c>
      <c r="BG202" s="9">
        <v>0</v>
      </c>
      <c r="BH202" s="29">
        <v>0</v>
      </c>
      <c r="BI202" s="9">
        <v>0</v>
      </c>
      <c r="BJ202" s="6">
        <v>0</v>
      </c>
      <c r="BK202" s="6">
        <v>0</v>
      </c>
      <c r="BL202" s="6">
        <v>0</v>
      </c>
      <c r="BM202" s="6">
        <v>0</v>
      </c>
      <c r="BN202" s="6">
        <v>0</v>
      </c>
    </row>
    <row r="203" spans="3:66" ht="20.100000000000001" customHeight="1">
      <c r="C203" s="8">
        <v>62002306</v>
      </c>
      <c r="D203" s="9" t="s">
        <v>437</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438</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153</v>
      </c>
      <c r="AY203" s="1">
        <v>0</v>
      </c>
      <c r="AZ203" s="34">
        <v>0</v>
      </c>
      <c r="BA203" s="34">
        <v>0</v>
      </c>
      <c r="BB203" s="36" t="s">
        <v>346</v>
      </c>
      <c r="BC203" s="9">
        <v>0</v>
      </c>
      <c r="BD203" s="9">
        <v>0</v>
      </c>
      <c r="BE203" s="18">
        <v>0</v>
      </c>
      <c r="BF203" s="9">
        <v>1</v>
      </c>
      <c r="BG203" s="9">
        <v>10</v>
      </c>
      <c r="BH203" s="29">
        <v>0</v>
      </c>
      <c r="BI203" s="9">
        <v>0</v>
      </c>
      <c r="BJ203" s="6">
        <v>0</v>
      </c>
      <c r="BK203" s="6">
        <v>0</v>
      </c>
      <c r="BL203" s="6">
        <v>0</v>
      </c>
      <c r="BM203" s="6">
        <v>0</v>
      </c>
      <c r="BN203" s="6">
        <v>0</v>
      </c>
    </row>
    <row r="204" spans="3:66" ht="20.100000000000001" customHeight="1">
      <c r="C204" s="8">
        <v>62002307</v>
      </c>
      <c r="D204" s="9" t="s">
        <v>439</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395</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153</v>
      </c>
      <c r="AY204" s="1">
        <v>0</v>
      </c>
      <c r="AZ204" s="34">
        <v>0</v>
      </c>
      <c r="BA204" s="34">
        <v>0</v>
      </c>
      <c r="BB204" s="36" t="s">
        <v>346</v>
      </c>
      <c r="BC204" s="9">
        <v>0</v>
      </c>
      <c r="BD204" s="9">
        <v>0</v>
      </c>
      <c r="BE204" s="18">
        <v>0</v>
      </c>
      <c r="BF204" s="9">
        <v>1</v>
      </c>
      <c r="BG204" s="9">
        <v>11</v>
      </c>
      <c r="BH204" s="29">
        <v>0</v>
      </c>
      <c r="BI204" s="9">
        <v>0</v>
      </c>
      <c r="BJ204" s="6">
        <v>0</v>
      </c>
      <c r="BK204" s="6">
        <v>0</v>
      </c>
      <c r="BL204" s="6">
        <v>0</v>
      </c>
      <c r="BM204" s="6">
        <v>0</v>
      </c>
      <c r="BN204" s="6">
        <v>0</v>
      </c>
    </row>
    <row r="205" spans="3:66" ht="20.100000000000001" customHeight="1">
      <c r="C205" s="8">
        <v>62003001</v>
      </c>
      <c r="D205" s="9" t="s">
        <v>440</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152</v>
      </c>
      <c r="AU205" s="10">
        <v>0</v>
      </c>
      <c r="AV205" s="10">
        <v>0</v>
      </c>
      <c r="AW205" s="10">
        <v>20000001</v>
      </c>
      <c r="AX205" s="19" t="s">
        <v>153</v>
      </c>
      <c r="AY205" s="1">
        <v>0</v>
      </c>
      <c r="AZ205" s="34">
        <v>0</v>
      </c>
      <c r="BA205" s="34">
        <v>0</v>
      </c>
      <c r="BB205" s="36" t="s">
        <v>338</v>
      </c>
      <c r="BC205" s="9">
        <v>0</v>
      </c>
      <c r="BD205" s="9">
        <v>0</v>
      </c>
      <c r="BE205" s="18">
        <v>0</v>
      </c>
      <c r="BF205" s="9">
        <v>0</v>
      </c>
      <c r="BG205" s="9">
        <v>0</v>
      </c>
      <c r="BH205" s="29">
        <v>0</v>
      </c>
      <c r="BI205" s="9">
        <v>0</v>
      </c>
      <c r="BJ205" s="6">
        <v>0</v>
      </c>
      <c r="BK205" s="6">
        <v>0</v>
      </c>
      <c r="BL205" s="6">
        <v>0</v>
      </c>
      <c r="BM205" s="6">
        <v>0</v>
      </c>
      <c r="BN205" s="6">
        <v>0</v>
      </c>
    </row>
    <row r="206" spans="3:66" ht="20.100000000000001" customHeight="1">
      <c r="C206" s="8">
        <v>62003002</v>
      </c>
      <c r="D206" s="9" t="s">
        <v>441</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442</v>
      </c>
      <c r="AG206" s="28">
        <v>1</v>
      </c>
      <c r="AH206" s="28">
        <v>1</v>
      </c>
      <c r="AI206" s="6">
        <v>0</v>
      </c>
      <c r="AJ206" s="9">
        <v>1.5</v>
      </c>
      <c r="AK206" s="29">
        <v>0</v>
      </c>
      <c r="AL206" s="9">
        <v>0</v>
      </c>
      <c r="AM206" s="9">
        <v>0</v>
      </c>
      <c r="AN206" s="9">
        <v>0.5</v>
      </c>
      <c r="AO206" s="9">
        <v>1000</v>
      </c>
      <c r="AP206" s="9">
        <v>2</v>
      </c>
      <c r="AQ206" s="9">
        <v>0</v>
      </c>
      <c r="AR206" s="6">
        <v>0</v>
      </c>
      <c r="AS206" s="9">
        <v>82003001</v>
      </c>
      <c r="AT206" s="9" t="s">
        <v>210</v>
      </c>
      <c r="AU206" s="10">
        <v>0</v>
      </c>
      <c r="AV206" s="10">
        <v>0</v>
      </c>
      <c r="AW206" s="10">
        <v>20000013</v>
      </c>
      <c r="AX206" s="19" t="s">
        <v>153</v>
      </c>
      <c r="AY206" s="1">
        <v>0</v>
      </c>
      <c r="AZ206" s="34">
        <v>0</v>
      </c>
      <c r="BA206" s="34">
        <v>0</v>
      </c>
      <c r="BB206" s="36" t="s">
        <v>230</v>
      </c>
      <c r="BC206" s="9">
        <v>2</v>
      </c>
      <c r="BD206" s="9">
        <v>0</v>
      </c>
      <c r="BE206" s="18">
        <v>0</v>
      </c>
      <c r="BF206" s="9">
        <v>1</v>
      </c>
      <c r="BG206" s="9">
        <v>2</v>
      </c>
      <c r="BH206" s="29">
        <v>0</v>
      </c>
      <c r="BI206" s="9">
        <v>0</v>
      </c>
      <c r="BJ206" s="6">
        <v>0</v>
      </c>
      <c r="BK206" s="6">
        <v>0</v>
      </c>
      <c r="BL206" s="6">
        <v>0</v>
      </c>
      <c r="BM206" s="6">
        <v>0</v>
      </c>
      <c r="BN206" s="6">
        <v>0</v>
      </c>
    </row>
    <row r="207" spans="3:66" ht="20.100000000000001" customHeight="1">
      <c r="C207" s="8">
        <v>62003003</v>
      </c>
      <c r="D207" s="9" t="s">
        <v>443</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193</v>
      </c>
      <c r="AU207" s="10">
        <v>0</v>
      </c>
      <c r="AV207" s="10">
        <v>0</v>
      </c>
      <c r="AW207" s="10">
        <v>0</v>
      </c>
      <c r="AX207" s="19" t="s">
        <v>153</v>
      </c>
      <c r="AY207" s="1">
        <v>0</v>
      </c>
      <c r="AZ207" s="34">
        <v>0</v>
      </c>
      <c r="BA207" s="34">
        <v>0</v>
      </c>
      <c r="BB207" s="36" t="s">
        <v>230</v>
      </c>
      <c r="BC207" s="9">
        <v>0</v>
      </c>
      <c r="BD207" s="9">
        <v>0</v>
      </c>
      <c r="BE207" s="18">
        <v>0</v>
      </c>
      <c r="BF207" s="9">
        <v>0</v>
      </c>
      <c r="BG207" s="9">
        <v>0</v>
      </c>
      <c r="BH207" s="29">
        <v>0</v>
      </c>
      <c r="BI207" s="9">
        <v>0</v>
      </c>
      <c r="BJ207" s="6">
        <v>0</v>
      </c>
      <c r="BK207" s="6">
        <v>0</v>
      </c>
      <c r="BL207" s="6">
        <v>0</v>
      </c>
      <c r="BM207" s="6">
        <v>0</v>
      </c>
      <c r="BN207" s="6">
        <v>0</v>
      </c>
    </row>
    <row r="208" spans="3:66" ht="20.100000000000001" customHeight="1">
      <c r="C208" s="8">
        <v>62003004</v>
      </c>
      <c r="D208" s="9" t="s">
        <v>444</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445</v>
      </c>
      <c r="AT208" s="9" t="s">
        <v>152</v>
      </c>
      <c r="AU208" s="10">
        <v>0</v>
      </c>
      <c r="AV208" s="10">
        <v>0</v>
      </c>
      <c r="AW208" s="10">
        <v>0</v>
      </c>
      <c r="AX208" s="19" t="s">
        <v>153</v>
      </c>
      <c r="AY208" s="1">
        <v>0</v>
      </c>
      <c r="AZ208" s="34">
        <v>0</v>
      </c>
      <c r="BA208" s="34">
        <v>0</v>
      </c>
      <c r="BB208" s="36" t="s">
        <v>446</v>
      </c>
      <c r="BC208" s="9">
        <v>0</v>
      </c>
      <c r="BD208" s="9">
        <v>62003005</v>
      </c>
      <c r="BE208" s="18">
        <v>0</v>
      </c>
      <c r="BF208" s="9">
        <v>0</v>
      </c>
      <c r="BG208" s="9">
        <v>45</v>
      </c>
      <c r="BH208" s="29">
        <v>0</v>
      </c>
      <c r="BI208" s="9">
        <v>0</v>
      </c>
      <c r="BJ208" s="6">
        <v>0</v>
      </c>
      <c r="BK208" s="6">
        <v>0</v>
      </c>
      <c r="BL208" s="6">
        <v>0</v>
      </c>
      <c r="BM208" s="6">
        <v>0</v>
      </c>
      <c r="BN208" s="6">
        <v>0</v>
      </c>
    </row>
    <row r="209" spans="3:66" ht="20.100000000000001" customHeight="1">
      <c r="C209" s="8">
        <v>62003005</v>
      </c>
      <c r="D209" s="9" t="s">
        <v>447</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152</v>
      </c>
      <c r="AU209" s="10">
        <v>0</v>
      </c>
      <c r="AV209" s="10">
        <v>0</v>
      </c>
      <c r="AW209" s="10">
        <v>0</v>
      </c>
      <c r="AX209" s="19" t="s">
        <v>153</v>
      </c>
      <c r="AY209" s="1">
        <v>0</v>
      </c>
      <c r="AZ209" s="34">
        <v>0</v>
      </c>
      <c r="BA209" s="34">
        <v>0</v>
      </c>
      <c r="BB209" s="36" t="s">
        <v>338</v>
      </c>
      <c r="BC209" s="9">
        <v>0</v>
      </c>
      <c r="BD209" s="9">
        <v>0</v>
      </c>
      <c r="BE209" s="18">
        <v>0</v>
      </c>
      <c r="BF209" s="9">
        <v>0</v>
      </c>
      <c r="BG209" s="9">
        <v>0</v>
      </c>
      <c r="BH209" s="29">
        <v>0</v>
      </c>
      <c r="BI209" s="9">
        <v>0</v>
      </c>
      <c r="BJ209" s="6">
        <v>0</v>
      </c>
      <c r="BK209" s="6">
        <v>0</v>
      </c>
      <c r="BL209" s="6">
        <v>0</v>
      </c>
      <c r="BM209" s="6">
        <v>0</v>
      </c>
      <c r="BN209" s="6">
        <v>0</v>
      </c>
    </row>
    <row r="210" spans="3:66" ht="20.100000000000001" customHeight="1">
      <c r="C210" s="8">
        <v>62003101</v>
      </c>
      <c r="D210" s="9" t="s">
        <v>448</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210</v>
      </c>
      <c r="AU210" s="10">
        <v>0</v>
      </c>
      <c r="AV210" s="10">
        <v>0</v>
      </c>
      <c r="AW210" s="10">
        <v>0</v>
      </c>
      <c r="AX210" s="12" t="s">
        <v>340</v>
      </c>
      <c r="AY210" s="9" t="s">
        <v>449</v>
      </c>
      <c r="AZ210" s="34">
        <v>0</v>
      </c>
      <c r="BA210" s="34">
        <v>0</v>
      </c>
      <c r="BB210" s="36" t="s">
        <v>353</v>
      </c>
      <c r="BC210" s="9">
        <v>0</v>
      </c>
      <c r="BD210" s="9">
        <v>0</v>
      </c>
      <c r="BE210" s="18">
        <v>0</v>
      </c>
      <c r="BF210" s="9">
        <v>0</v>
      </c>
      <c r="BG210" s="9">
        <v>0</v>
      </c>
      <c r="BH210" s="29">
        <v>0</v>
      </c>
      <c r="BI210" s="9">
        <v>0</v>
      </c>
      <c r="BJ210" s="6">
        <v>0</v>
      </c>
      <c r="BK210" s="6">
        <v>0</v>
      </c>
      <c r="BL210" s="6">
        <v>0</v>
      </c>
      <c r="BM210" s="6">
        <v>0</v>
      </c>
      <c r="BN210" s="6">
        <v>0</v>
      </c>
    </row>
    <row r="211" spans="3:66" ht="20.100000000000001" customHeight="1">
      <c r="C211" s="8">
        <v>62003102</v>
      </c>
      <c r="D211" s="9" t="s">
        <v>450</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210</v>
      </c>
      <c r="AU211" s="10">
        <v>0</v>
      </c>
      <c r="AV211" s="10">
        <v>0</v>
      </c>
      <c r="AW211" s="10">
        <v>0</v>
      </c>
      <c r="AX211" s="12" t="s">
        <v>340</v>
      </c>
      <c r="AY211" s="9" t="s">
        <v>449</v>
      </c>
      <c r="AZ211" s="34">
        <v>0</v>
      </c>
      <c r="BA211" s="34">
        <v>0</v>
      </c>
      <c r="BB211" s="36" t="s">
        <v>353</v>
      </c>
      <c r="BC211" s="9">
        <v>0</v>
      </c>
      <c r="BD211" s="9">
        <v>0</v>
      </c>
      <c r="BE211" s="18">
        <v>0</v>
      </c>
      <c r="BF211" s="9">
        <v>0</v>
      </c>
      <c r="BG211" s="9">
        <v>0</v>
      </c>
      <c r="BH211" s="29">
        <v>0</v>
      </c>
      <c r="BI211" s="9">
        <v>0</v>
      </c>
      <c r="BJ211" s="6">
        <v>0</v>
      </c>
      <c r="BK211" s="6">
        <v>0</v>
      </c>
      <c r="BL211" s="6">
        <v>0</v>
      </c>
      <c r="BM211" s="6">
        <v>0</v>
      </c>
      <c r="BN211" s="6">
        <v>0</v>
      </c>
    </row>
    <row r="212" spans="3:66" ht="20.100000000000001" customHeight="1">
      <c r="C212" s="8">
        <v>62003103</v>
      </c>
      <c r="D212" s="9" t="s">
        <v>451</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210</v>
      </c>
      <c r="AU212" s="10">
        <v>0</v>
      </c>
      <c r="AV212" s="10">
        <v>0</v>
      </c>
      <c r="AW212" s="10">
        <v>0</v>
      </c>
      <c r="AX212" s="12" t="s">
        <v>340</v>
      </c>
      <c r="AY212" s="9" t="s">
        <v>449</v>
      </c>
      <c r="AZ212" s="34">
        <v>0</v>
      </c>
      <c r="BA212" s="34">
        <v>0</v>
      </c>
      <c r="BB212" s="36" t="s">
        <v>353</v>
      </c>
      <c r="BC212" s="9">
        <v>0</v>
      </c>
      <c r="BD212" s="9">
        <v>0</v>
      </c>
      <c r="BE212" s="18">
        <v>0</v>
      </c>
      <c r="BF212" s="9">
        <v>0</v>
      </c>
      <c r="BG212" s="9">
        <v>0</v>
      </c>
      <c r="BH212" s="29">
        <v>0</v>
      </c>
      <c r="BI212" s="9">
        <v>0</v>
      </c>
      <c r="BJ212" s="6">
        <v>0</v>
      </c>
      <c r="BK212" s="6">
        <v>0</v>
      </c>
      <c r="BL212" s="6">
        <v>0</v>
      </c>
      <c r="BM212" s="6">
        <v>0</v>
      </c>
      <c r="BN212" s="6">
        <v>0</v>
      </c>
    </row>
    <row r="213" spans="3:66" ht="20.100000000000001" customHeight="1">
      <c r="C213" s="8">
        <v>62003104</v>
      </c>
      <c r="D213" s="9" t="s">
        <v>452</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373</v>
      </c>
      <c r="AG213" s="28">
        <v>1</v>
      </c>
      <c r="AH213" s="28">
        <v>1</v>
      </c>
      <c r="AI213" s="6">
        <v>0</v>
      </c>
      <c r="AJ213" s="9">
        <v>1.5</v>
      </c>
      <c r="AK213" s="29">
        <v>0</v>
      </c>
      <c r="AL213" s="9">
        <v>0</v>
      </c>
      <c r="AM213" s="9">
        <v>0</v>
      </c>
      <c r="AN213" s="9">
        <v>0.5</v>
      </c>
      <c r="AO213" s="9">
        <v>4000</v>
      </c>
      <c r="AP213" s="9">
        <v>3</v>
      </c>
      <c r="AQ213" s="9">
        <v>0</v>
      </c>
      <c r="AR213" s="6">
        <v>0</v>
      </c>
      <c r="AS213" s="32" t="s">
        <v>345</v>
      </c>
      <c r="AT213" s="9">
        <v>0</v>
      </c>
      <c r="AU213" s="10">
        <v>0</v>
      </c>
      <c r="AV213" s="10">
        <v>0</v>
      </c>
      <c r="AW213" s="10">
        <v>20000020</v>
      </c>
      <c r="AX213" s="19" t="s">
        <v>153</v>
      </c>
      <c r="AY213" s="1">
        <v>0</v>
      </c>
      <c r="AZ213" s="34">
        <v>0</v>
      </c>
      <c r="BA213" s="34">
        <v>0</v>
      </c>
      <c r="BB213" s="36" t="s">
        <v>346</v>
      </c>
      <c r="BC213" s="9">
        <v>0</v>
      </c>
      <c r="BD213" s="9">
        <v>0</v>
      </c>
      <c r="BE213" s="18">
        <v>0</v>
      </c>
      <c r="BF213" s="9">
        <v>0</v>
      </c>
      <c r="BG213" s="9">
        <v>3</v>
      </c>
      <c r="BH213" s="29">
        <v>0</v>
      </c>
      <c r="BI213" s="9">
        <v>0</v>
      </c>
      <c r="BJ213" s="6">
        <v>0</v>
      </c>
      <c r="BK213" s="6">
        <v>0</v>
      </c>
      <c r="BL213" s="6">
        <v>0</v>
      </c>
      <c r="BM213" s="6">
        <v>0</v>
      </c>
      <c r="BN213" s="6">
        <v>0</v>
      </c>
    </row>
    <row r="214" spans="3:66" ht="20.100000000000001" customHeight="1">
      <c r="C214" s="8">
        <v>62003105</v>
      </c>
      <c r="D214" s="9" t="s">
        <v>450</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210</v>
      </c>
      <c r="AU214" s="10">
        <v>0</v>
      </c>
      <c r="AV214" s="10">
        <v>0</v>
      </c>
      <c r="AW214" s="10">
        <v>0</v>
      </c>
      <c r="AX214" s="12" t="s">
        <v>340</v>
      </c>
      <c r="AY214" s="1" t="s">
        <v>453</v>
      </c>
      <c r="AZ214" s="34">
        <v>0</v>
      </c>
      <c r="BA214" s="34">
        <v>0</v>
      </c>
      <c r="BB214" s="36" t="s">
        <v>353</v>
      </c>
      <c r="BC214" s="9">
        <v>0</v>
      </c>
      <c r="BD214" s="9">
        <v>0</v>
      </c>
      <c r="BE214" s="18">
        <v>0</v>
      </c>
      <c r="BF214" s="9">
        <v>0</v>
      </c>
      <c r="BG214" s="9">
        <v>0</v>
      </c>
      <c r="BH214" s="29">
        <v>0</v>
      </c>
      <c r="BI214" s="9">
        <v>0</v>
      </c>
      <c r="BJ214" s="6">
        <v>0</v>
      </c>
      <c r="BK214" s="6">
        <v>0</v>
      </c>
      <c r="BL214" s="6">
        <v>0</v>
      </c>
      <c r="BM214" s="6">
        <v>0</v>
      </c>
      <c r="BN214" s="6">
        <v>0</v>
      </c>
    </row>
    <row r="215" spans="3:66" ht="20.100000000000001" customHeight="1">
      <c r="C215" s="8">
        <v>62003201</v>
      </c>
      <c r="D215" s="9" t="s">
        <v>454</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152</v>
      </c>
      <c r="AU215" s="10">
        <v>0</v>
      </c>
      <c r="AV215" s="10">
        <v>0</v>
      </c>
      <c r="AW215" s="10">
        <v>0</v>
      </c>
      <c r="AX215" s="19" t="s">
        <v>153</v>
      </c>
      <c r="AY215" s="1">
        <v>0</v>
      </c>
      <c r="AZ215" s="34">
        <v>0</v>
      </c>
      <c r="BA215" s="34">
        <v>0</v>
      </c>
      <c r="BB215" s="36" t="s">
        <v>353</v>
      </c>
      <c r="BC215" s="9">
        <v>0</v>
      </c>
      <c r="BD215" s="9">
        <v>0</v>
      </c>
      <c r="BE215" s="18">
        <v>0</v>
      </c>
      <c r="BF215" s="9">
        <v>0</v>
      </c>
      <c r="BG215" s="9">
        <v>0</v>
      </c>
      <c r="BH215" s="29">
        <v>0</v>
      </c>
      <c r="BI215" s="9">
        <v>0</v>
      </c>
      <c r="BJ215" s="6">
        <v>0</v>
      </c>
      <c r="BK215" s="6">
        <v>0</v>
      </c>
      <c r="BL215" s="6">
        <v>0</v>
      </c>
      <c r="BM215" s="6">
        <v>0</v>
      </c>
      <c r="BN215" s="6">
        <v>0</v>
      </c>
    </row>
    <row r="216" spans="3:66" ht="20.100000000000001" customHeight="1">
      <c r="C216" s="8">
        <v>62003202</v>
      </c>
      <c r="D216" s="9" t="s">
        <v>455</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409</v>
      </c>
      <c r="AG216" s="28">
        <v>0</v>
      </c>
      <c r="AH216" s="28">
        <v>0</v>
      </c>
      <c r="AI216" s="6">
        <v>0</v>
      </c>
      <c r="AJ216" s="9">
        <v>0</v>
      </c>
      <c r="AK216" s="29">
        <v>0</v>
      </c>
      <c r="AL216" s="9">
        <v>0</v>
      </c>
      <c r="AM216" s="9">
        <v>0</v>
      </c>
      <c r="AN216" s="9">
        <v>0.5</v>
      </c>
      <c r="AO216" s="9">
        <v>20000</v>
      </c>
      <c r="AP216" s="9">
        <v>0</v>
      </c>
      <c r="AQ216" s="9">
        <v>5</v>
      </c>
      <c r="AR216" s="6">
        <v>0</v>
      </c>
      <c r="AS216" s="32" t="s">
        <v>151</v>
      </c>
      <c r="AT216" s="9">
        <v>0</v>
      </c>
      <c r="AU216" s="10">
        <v>0</v>
      </c>
      <c r="AV216" s="10">
        <v>0</v>
      </c>
      <c r="AW216" s="10">
        <v>20000029</v>
      </c>
      <c r="AX216" s="19" t="s">
        <v>153</v>
      </c>
      <c r="AY216" s="1">
        <v>0</v>
      </c>
      <c r="AZ216" s="34">
        <v>0</v>
      </c>
      <c r="BA216" s="34">
        <v>0</v>
      </c>
      <c r="BB216" s="36" t="s">
        <v>230</v>
      </c>
      <c r="BC216" s="9">
        <v>2</v>
      </c>
      <c r="BD216" s="9">
        <v>0</v>
      </c>
      <c r="BE216" s="18">
        <v>0</v>
      </c>
      <c r="BF216" s="9">
        <v>1</v>
      </c>
      <c r="BG216" s="9">
        <v>0</v>
      </c>
      <c r="BH216" s="29">
        <v>0</v>
      </c>
      <c r="BI216" s="9">
        <v>0</v>
      </c>
      <c r="BJ216" s="6">
        <v>0</v>
      </c>
      <c r="BK216" s="6">
        <v>0</v>
      </c>
      <c r="BL216" s="6">
        <v>0</v>
      </c>
      <c r="BM216" s="6">
        <v>0</v>
      </c>
      <c r="BN216" s="6">
        <v>0</v>
      </c>
    </row>
    <row r="217" spans="3:66" ht="20.100000000000001" customHeight="1">
      <c r="C217" s="8">
        <v>62003203</v>
      </c>
      <c r="D217" s="9" t="s">
        <v>456</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409</v>
      </c>
      <c r="AG217" s="28">
        <v>0</v>
      </c>
      <c r="AH217" s="28">
        <v>0</v>
      </c>
      <c r="AI217" s="6">
        <v>0</v>
      </c>
      <c r="AJ217" s="9">
        <v>0</v>
      </c>
      <c r="AK217" s="29">
        <v>0</v>
      </c>
      <c r="AL217" s="9">
        <v>0</v>
      </c>
      <c r="AM217" s="9">
        <v>0</v>
      </c>
      <c r="AN217" s="9">
        <v>0.5</v>
      </c>
      <c r="AO217" s="9">
        <v>20000</v>
      </c>
      <c r="AP217" s="9">
        <v>0</v>
      </c>
      <c r="AQ217" s="9">
        <v>5</v>
      </c>
      <c r="AR217" s="6">
        <v>0</v>
      </c>
      <c r="AS217" s="32" t="s">
        <v>151</v>
      </c>
      <c r="AT217" s="9">
        <v>0</v>
      </c>
      <c r="AU217" s="10">
        <v>0</v>
      </c>
      <c r="AV217" s="10">
        <v>0</v>
      </c>
      <c r="AW217" s="10">
        <v>20000029</v>
      </c>
      <c r="AX217" s="19" t="s">
        <v>153</v>
      </c>
      <c r="AY217" s="1">
        <v>0</v>
      </c>
      <c r="AZ217" s="34">
        <v>0</v>
      </c>
      <c r="BA217" s="34">
        <v>0</v>
      </c>
      <c r="BB217" s="36" t="s">
        <v>230</v>
      </c>
      <c r="BC217" s="9">
        <v>2</v>
      </c>
      <c r="BD217" s="9">
        <v>0</v>
      </c>
      <c r="BE217" s="18">
        <v>0</v>
      </c>
      <c r="BF217" s="9">
        <v>1</v>
      </c>
      <c r="BG217" s="9">
        <v>0</v>
      </c>
      <c r="BH217" s="29">
        <v>0</v>
      </c>
      <c r="BI217" s="9">
        <v>0</v>
      </c>
      <c r="BJ217" s="6">
        <v>0</v>
      </c>
      <c r="BK217" s="6">
        <v>0</v>
      </c>
      <c r="BL217" s="6">
        <v>0</v>
      </c>
      <c r="BM217" s="6">
        <v>0</v>
      </c>
      <c r="BN217" s="6">
        <v>0</v>
      </c>
    </row>
    <row r="218" spans="3:66" ht="20.100000000000001" customHeight="1">
      <c r="C218" s="8">
        <v>62003204</v>
      </c>
      <c r="D218" s="9" t="s">
        <v>457</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348</v>
      </c>
      <c r="AG218" s="28">
        <v>1</v>
      </c>
      <c r="AH218" s="28">
        <v>1</v>
      </c>
      <c r="AI218" s="6">
        <v>0</v>
      </c>
      <c r="AJ218" s="9">
        <v>2</v>
      </c>
      <c r="AK218" s="29">
        <v>0</v>
      </c>
      <c r="AL218" s="9">
        <v>0</v>
      </c>
      <c r="AM218" s="9">
        <v>0</v>
      </c>
      <c r="AN218" s="9">
        <v>0.5</v>
      </c>
      <c r="AO218" s="9">
        <v>3200</v>
      </c>
      <c r="AP218" s="9">
        <v>0</v>
      </c>
      <c r="AQ218" s="9">
        <v>0</v>
      </c>
      <c r="AR218" s="6">
        <v>0</v>
      </c>
      <c r="AS218" s="32" t="s">
        <v>355</v>
      </c>
      <c r="AT218" s="9" t="s">
        <v>152</v>
      </c>
      <c r="AU218" s="10">
        <v>0</v>
      </c>
      <c r="AV218" s="10">
        <v>0</v>
      </c>
      <c r="AW218" s="10">
        <v>20000019</v>
      </c>
      <c r="AX218" s="19" t="s">
        <v>153</v>
      </c>
      <c r="AY218" s="1">
        <v>0</v>
      </c>
      <c r="AZ218" s="34">
        <v>0</v>
      </c>
      <c r="BA218" s="34">
        <v>0</v>
      </c>
      <c r="BB218" s="36" t="s">
        <v>346</v>
      </c>
      <c r="BC218" s="9">
        <v>0</v>
      </c>
      <c r="BD218" s="9">
        <v>0</v>
      </c>
      <c r="BE218" s="18">
        <v>0</v>
      </c>
      <c r="BF218" s="9">
        <v>0</v>
      </c>
      <c r="BG218" s="9">
        <v>0</v>
      </c>
      <c r="BH218" s="29">
        <v>0</v>
      </c>
      <c r="BI218" s="9">
        <v>0</v>
      </c>
      <c r="BJ218" s="6">
        <v>0</v>
      </c>
      <c r="BK218" s="6">
        <v>0</v>
      </c>
      <c r="BL218" s="6">
        <v>0</v>
      </c>
      <c r="BM218" s="6">
        <v>0</v>
      </c>
      <c r="BN218" s="6">
        <v>0</v>
      </c>
    </row>
    <row r="219" spans="3:66" ht="20.100000000000001" customHeight="1">
      <c r="C219" s="8">
        <v>62003301</v>
      </c>
      <c r="D219" s="9" t="s">
        <v>458</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152</v>
      </c>
      <c r="AU219" s="10">
        <v>0</v>
      </c>
      <c r="AV219" s="10">
        <v>0</v>
      </c>
      <c r="AW219" s="10">
        <v>0</v>
      </c>
      <c r="AX219" s="12" t="s">
        <v>340</v>
      </c>
      <c r="AY219" s="1" t="s">
        <v>459</v>
      </c>
      <c r="AZ219" s="34">
        <v>0</v>
      </c>
      <c r="BA219" s="34">
        <v>0</v>
      </c>
      <c r="BB219" s="36" t="s">
        <v>353</v>
      </c>
      <c r="BC219" s="9">
        <v>0</v>
      </c>
      <c r="BD219" s="9">
        <v>0</v>
      </c>
      <c r="BE219" s="18">
        <v>0</v>
      </c>
      <c r="BF219" s="9">
        <v>0</v>
      </c>
      <c r="BG219" s="9">
        <v>0</v>
      </c>
      <c r="BH219" s="29">
        <v>0</v>
      </c>
      <c r="BI219" s="9">
        <v>0</v>
      </c>
      <c r="BJ219" s="6">
        <v>0</v>
      </c>
      <c r="BK219" s="6">
        <v>0</v>
      </c>
      <c r="BL219" s="6">
        <v>0</v>
      </c>
      <c r="BM219" s="6">
        <v>0</v>
      </c>
      <c r="BN219" s="6">
        <v>0</v>
      </c>
    </row>
    <row r="220" spans="3:66" ht="20.100000000000001" customHeight="1">
      <c r="C220" s="8">
        <v>62003302</v>
      </c>
      <c r="D220" s="9" t="s">
        <v>460</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433</v>
      </c>
      <c r="AG220" s="28">
        <v>0</v>
      </c>
      <c r="AH220" s="28">
        <v>1</v>
      </c>
      <c r="AI220" s="6">
        <v>0</v>
      </c>
      <c r="AJ220" s="9">
        <v>0</v>
      </c>
      <c r="AK220" s="29">
        <v>0</v>
      </c>
      <c r="AL220" s="9">
        <v>0</v>
      </c>
      <c r="AM220" s="9">
        <v>0</v>
      </c>
      <c r="AN220" s="9">
        <v>0.5</v>
      </c>
      <c r="AO220" s="9">
        <v>1000</v>
      </c>
      <c r="AP220" s="9">
        <v>2</v>
      </c>
      <c r="AQ220" s="9">
        <v>0</v>
      </c>
      <c r="AR220" s="6">
        <v>0</v>
      </c>
      <c r="AS220" s="32" t="s">
        <v>151</v>
      </c>
      <c r="AT220" s="9" t="s">
        <v>210</v>
      </c>
      <c r="AU220" s="10">
        <v>0</v>
      </c>
      <c r="AV220" s="10">
        <v>0</v>
      </c>
      <c r="AW220" s="10">
        <v>20000030</v>
      </c>
      <c r="AX220" s="19" t="s">
        <v>153</v>
      </c>
      <c r="AY220" s="1">
        <v>0</v>
      </c>
      <c r="AZ220" s="34">
        <v>0</v>
      </c>
      <c r="BA220" s="34">
        <v>0</v>
      </c>
      <c r="BB220" s="36" t="s">
        <v>230</v>
      </c>
      <c r="BC220" s="9">
        <v>3</v>
      </c>
      <c r="BD220" s="9">
        <v>0</v>
      </c>
      <c r="BE220" s="18">
        <v>0</v>
      </c>
      <c r="BF220" s="9">
        <v>1</v>
      </c>
      <c r="BG220" s="9">
        <v>2</v>
      </c>
      <c r="BH220" s="29">
        <v>0</v>
      </c>
      <c r="BI220" s="9">
        <v>0</v>
      </c>
      <c r="BJ220" s="6">
        <v>0</v>
      </c>
      <c r="BK220" s="6">
        <v>0</v>
      </c>
      <c r="BL220" s="6">
        <v>0</v>
      </c>
      <c r="BM220" s="6">
        <v>0</v>
      </c>
      <c r="BN220" s="6">
        <v>0</v>
      </c>
    </row>
    <row r="221" spans="3:66" ht="20.100000000000001" customHeight="1">
      <c r="C221" s="8">
        <v>62003303</v>
      </c>
      <c r="D221" s="9" t="s">
        <v>461</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462</v>
      </c>
      <c r="AG221" s="28">
        <v>1</v>
      </c>
      <c r="AH221" s="28">
        <v>1</v>
      </c>
      <c r="AI221" s="6">
        <v>0</v>
      </c>
      <c r="AJ221" s="9">
        <v>3</v>
      </c>
      <c r="AK221" s="29">
        <v>0</v>
      </c>
      <c r="AL221" s="9">
        <v>0</v>
      </c>
      <c r="AM221" s="9">
        <v>0</v>
      </c>
      <c r="AN221" s="9">
        <v>0.5</v>
      </c>
      <c r="AO221" s="9">
        <v>2500</v>
      </c>
      <c r="AP221" s="9">
        <v>3</v>
      </c>
      <c r="AQ221" s="9">
        <v>0</v>
      </c>
      <c r="AR221" s="6">
        <v>0</v>
      </c>
      <c r="AS221" s="32" t="s">
        <v>463</v>
      </c>
      <c r="AT221" s="9" t="s">
        <v>193</v>
      </c>
      <c r="AU221" s="10">
        <v>0</v>
      </c>
      <c r="AV221" s="10">
        <v>0</v>
      </c>
      <c r="AW221" s="10">
        <v>20000031</v>
      </c>
      <c r="AX221" s="19" t="s">
        <v>153</v>
      </c>
      <c r="AY221" s="1">
        <v>0</v>
      </c>
      <c r="AZ221" s="34">
        <v>0</v>
      </c>
      <c r="BA221" s="34">
        <v>0</v>
      </c>
      <c r="BB221" s="36" t="s">
        <v>346</v>
      </c>
      <c r="BC221" s="9">
        <v>0</v>
      </c>
      <c r="BD221" s="9">
        <v>0</v>
      </c>
      <c r="BE221" s="18">
        <v>0</v>
      </c>
      <c r="BF221" s="9">
        <v>0</v>
      </c>
      <c r="BG221" s="9">
        <v>3</v>
      </c>
      <c r="BH221" s="29">
        <v>0</v>
      </c>
      <c r="BI221" s="9">
        <v>0</v>
      </c>
      <c r="BJ221" s="6">
        <v>0</v>
      </c>
      <c r="BK221" s="6">
        <v>0</v>
      </c>
      <c r="BL221" s="6">
        <v>0</v>
      </c>
      <c r="BM221" s="6">
        <v>0</v>
      </c>
      <c r="BN221" s="6">
        <v>0</v>
      </c>
    </row>
    <row r="222" spans="3:66" ht="20.100000000000001" customHeight="1">
      <c r="C222" s="8">
        <v>62003304</v>
      </c>
      <c r="D222" s="9" t="s">
        <v>464</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373</v>
      </c>
      <c r="AG222" s="28">
        <v>0</v>
      </c>
      <c r="AH222" s="28">
        <v>0</v>
      </c>
      <c r="AI222" s="6">
        <v>0</v>
      </c>
      <c r="AJ222" s="9">
        <v>0</v>
      </c>
      <c r="AK222" s="29">
        <v>0</v>
      </c>
      <c r="AL222" s="9">
        <v>0</v>
      </c>
      <c r="AM222" s="9">
        <v>0</v>
      </c>
      <c r="AN222" s="9">
        <v>0.5</v>
      </c>
      <c r="AO222" s="9">
        <v>3000</v>
      </c>
      <c r="AP222" s="9">
        <v>1</v>
      </c>
      <c r="AQ222" s="9">
        <v>0</v>
      </c>
      <c r="AR222" s="6">
        <v>0</v>
      </c>
      <c r="AS222" s="9">
        <v>0</v>
      </c>
      <c r="AT222" s="9" t="s">
        <v>349</v>
      </c>
      <c r="AU222" s="10">
        <v>0</v>
      </c>
      <c r="AV222" s="10">
        <v>0</v>
      </c>
      <c r="AW222" s="10">
        <v>0</v>
      </c>
      <c r="AX222" s="19" t="s">
        <v>153</v>
      </c>
      <c r="AY222" s="1">
        <v>0</v>
      </c>
      <c r="AZ222" s="34">
        <v>0</v>
      </c>
      <c r="BA222" s="34">
        <v>0</v>
      </c>
      <c r="BB222" s="36" t="s">
        <v>230</v>
      </c>
      <c r="BC222" s="9">
        <v>0</v>
      </c>
      <c r="BD222" s="9">
        <v>0</v>
      </c>
      <c r="BE222" s="18">
        <v>0</v>
      </c>
      <c r="BF222" s="9">
        <v>0</v>
      </c>
      <c r="BG222" s="9">
        <v>1</v>
      </c>
      <c r="BH222" s="29">
        <v>0</v>
      </c>
      <c r="BI222" s="9">
        <v>0</v>
      </c>
      <c r="BJ222" s="6">
        <v>0</v>
      </c>
      <c r="BK222" s="6">
        <v>0</v>
      </c>
      <c r="BL222" s="6">
        <v>0</v>
      </c>
      <c r="BM222" s="6">
        <v>0</v>
      </c>
      <c r="BN222" s="6">
        <v>0</v>
      </c>
    </row>
    <row r="223" spans="3:66" ht="20.100000000000001" customHeight="1">
      <c r="C223" s="8">
        <v>62003305</v>
      </c>
      <c r="D223" s="9" t="s">
        <v>458</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152</v>
      </c>
      <c r="AU223" s="10">
        <v>0</v>
      </c>
      <c r="AV223" s="10">
        <v>0</v>
      </c>
      <c r="AW223" s="10">
        <v>0</v>
      </c>
      <c r="AX223" s="12" t="s">
        <v>340</v>
      </c>
      <c r="AY223" s="1" t="s">
        <v>459</v>
      </c>
      <c r="AZ223" s="34">
        <v>0</v>
      </c>
      <c r="BA223" s="34">
        <v>0</v>
      </c>
      <c r="BB223" s="36" t="s">
        <v>353</v>
      </c>
      <c r="BC223" s="9">
        <v>0</v>
      </c>
      <c r="BD223" s="9">
        <v>0</v>
      </c>
      <c r="BE223" s="18">
        <v>0</v>
      </c>
      <c r="BF223" s="9">
        <v>0</v>
      </c>
      <c r="BG223" s="9">
        <v>0</v>
      </c>
      <c r="BH223" s="29">
        <v>0</v>
      </c>
      <c r="BI223" s="9">
        <v>0</v>
      </c>
      <c r="BJ223" s="6">
        <v>0</v>
      </c>
      <c r="BK223" s="6">
        <v>0</v>
      </c>
      <c r="BL223" s="6">
        <v>0</v>
      </c>
      <c r="BM223" s="6">
        <v>0</v>
      </c>
      <c r="BN223" s="6">
        <v>0</v>
      </c>
    </row>
    <row r="224" spans="3:66" ht="20.100000000000001" customHeight="1">
      <c r="C224" s="8">
        <v>62003306</v>
      </c>
      <c r="D224" s="9" t="s">
        <v>458</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152</v>
      </c>
      <c r="AU224" s="10">
        <v>0</v>
      </c>
      <c r="AV224" s="10">
        <v>0</v>
      </c>
      <c r="AW224" s="10">
        <v>0</v>
      </c>
      <c r="AX224" s="12" t="s">
        <v>340</v>
      </c>
      <c r="AY224" s="1" t="s">
        <v>459</v>
      </c>
      <c r="AZ224" s="34">
        <v>0</v>
      </c>
      <c r="BA224" s="34">
        <v>0</v>
      </c>
      <c r="BB224" s="36" t="s">
        <v>353</v>
      </c>
      <c r="BC224" s="9">
        <v>0</v>
      </c>
      <c r="BD224" s="9">
        <v>0</v>
      </c>
      <c r="BE224" s="18">
        <v>0</v>
      </c>
      <c r="BF224" s="9">
        <v>0</v>
      </c>
      <c r="BG224" s="9">
        <v>0</v>
      </c>
      <c r="BH224" s="29">
        <v>0</v>
      </c>
      <c r="BI224" s="9">
        <v>0</v>
      </c>
      <c r="BJ224" s="6">
        <v>0</v>
      </c>
      <c r="BK224" s="6">
        <v>0</v>
      </c>
      <c r="BL224" s="6">
        <v>0</v>
      </c>
      <c r="BM224" s="6">
        <v>0</v>
      </c>
      <c r="BN224" s="6">
        <v>0</v>
      </c>
    </row>
    <row r="225" spans="3:66" ht="20.100000000000001" customHeight="1">
      <c r="C225" s="8">
        <v>62003307</v>
      </c>
      <c r="D225" s="9" t="s">
        <v>465</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409</v>
      </c>
      <c r="AG225" s="28">
        <v>1</v>
      </c>
      <c r="AH225" s="28">
        <v>1</v>
      </c>
      <c r="AI225" s="6">
        <v>0</v>
      </c>
      <c r="AJ225" s="9">
        <v>1.5</v>
      </c>
      <c r="AK225" s="29">
        <v>0</v>
      </c>
      <c r="AL225" s="9">
        <v>0</v>
      </c>
      <c r="AM225" s="9">
        <v>0</v>
      </c>
      <c r="AN225" s="9">
        <v>0.5</v>
      </c>
      <c r="AO225" s="9">
        <v>999000</v>
      </c>
      <c r="AP225" s="9">
        <v>1</v>
      </c>
      <c r="AQ225" s="9">
        <v>0</v>
      </c>
      <c r="AR225" s="6">
        <v>0</v>
      </c>
      <c r="AS225" s="32" t="s">
        <v>466</v>
      </c>
      <c r="AT225" s="9" t="s">
        <v>152</v>
      </c>
      <c r="AU225" s="10">
        <v>0</v>
      </c>
      <c r="AV225" s="10">
        <v>0</v>
      </c>
      <c r="AW225" s="10">
        <v>20000032</v>
      </c>
      <c r="AX225" s="19" t="s">
        <v>153</v>
      </c>
      <c r="AY225" s="1">
        <v>0</v>
      </c>
      <c r="AZ225" s="34">
        <v>0</v>
      </c>
      <c r="BA225" s="34">
        <v>0</v>
      </c>
      <c r="BB225" s="36" t="s">
        <v>346</v>
      </c>
      <c r="BC225" s="9">
        <v>0</v>
      </c>
      <c r="BD225" s="9">
        <v>0</v>
      </c>
      <c r="BE225" s="18">
        <v>0</v>
      </c>
      <c r="BF225" s="9">
        <v>0</v>
      </c>
      <c r="BG225" s="9">
        <v>1</v>
      </c>
      <c r="BH225" s="29">
        <v>0</v>
      </c>
      <c r="BI225" s="9">
        <v>0</v>
      </c>
      <c r="BJ225" s="6">
        <v>0</v>
      </c>
      <c r="BK225" s="6">
        <v>0</v>
      </c>
      <c r="BL225" s="6">
        <v>0</v>
      </c>
      <c r="BM225" s="6">
        <v>0</v>
      </c>
      <c r="BN225" s="6">
        <v>0</v>
      </c>
    </row>
    <row r="226" spans="3:66" ht="20.100000000000001" customHeight="1">
      <c r="C226" s="8">
        <v>62004001</v>
      </c>
      <c r="D226" s="9" t="s">
        <v>467</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442</v>
      </c>
      <c r="AG226" s="28">
        <v>0</v>
      </c>
      <c r="AH226" s="28">
        <v>0</v>
      </c>
      <c r="AI226" s="6">
        <v>0</v>
      </c>
      <c r="AJ226" s="9">
        <v>0</v>
      </c>
      <c r="AK226" s="29">
        <v>0</v>
      </c>
      <c r="AL226" s="9">
        <v>0</v>
      </c>
      <c r="AM226" s="9">
        <v>0</v>
      </c>
      <c r="AN226" s="9">
        <v>0.5</v>
      </c>
      <c r="AO226" s="9">
        <v>20000</v>
      </c>
      <c r="AP226" s="9">
        <v>0</v>
      </c>
      <c r="AQ226" s="9">
        <v>3</v>
      </c>
      <c r="AR226" s="6">
        <v>0</v>
      </c>
      <c r="AS226" s="32" t="s">
        <v>151</v>
      </c>
      <c r="AT226" s="9" t="s">
        <v>152</v>
      </c>
      <c r="AU226" s="10">
        <v>0</v>
      </c>
      <c r="AV226" s="10">
        <v>0</v>
      </c>
      <c r="AW226" s="10">
        <v>20000029</v>
      </c>
      <c r="AX226" s="19" t="s">
        <v>153</v>
      </c>
      <c r="AY226" s="1">
        <v>0</v>
      </c>
      <c r="AZ226" s="34">
        <v>0</v>
      </c>
      <c r="BA226" s="34">
        <v>0</v>
      </c>
      <c r="BB226" s="36" t="s">
        <v>230</v>
      </c>
      <c r="BC226" s="9">
        <v>2</v>
      </c>
      <c r="BD226" s="9">
        <v>0</v>
      </c>
      <c r="BE226" s="18">
        <v>0</v>
      </c>
      <c r="BF226" s="9">
        <v>1</v>
      </c>
      <c r="BG226" s="9">
        <v>0</v>
      </c>
      <c r="BH226" s="29">
        <v>0</v>
      </c>
      <c r="BI226" s="9">
        <v>0</v>
      </c>
      <c r="BJ226" s="6">
        <v>0</v>
      </c>
      <c r="BK226" s="6">
        <v>0</v>
      </c>
      <c r="BL226" s="6">
        <v>0</v>
      </c>
      <c r="BM226" s="6">
        <v>0</v>
      </c>
      <c r="BN226" s="6">
        <v>0</v>
      </c>
    </row>
    <row r="227" spans="3:66" ht="20.100000000000001" customHeight="1">
      <c r="C227" s="8">
        <v>62004002</v>
      </c>
      <c r="D227" s="9" t="s">
        <v>468</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210</v>
      </c>
      <c r="AU227" s="10">
        <v>0</v>
      </c>
      <c r="AV227" s="10">
        <v>0</v>
      </c>
      <c r="AW227" s="10">
        <v>0</v>
      </c>
      <c r="AX227" s="12" t="s">
        <v>340</v>
      </c>
      <c r="AY227" s="1" t="s">
        <v>469</v>
      </c>
      <c r="AZ227" s="34">
        <v>0</v>
      </c>
      <c r="BA227" s="34">
        <v>0</v>
      </c>
      <c r="BB227" s="36" t="s">
        <v>353</v>
      </c>
      <c r="BC227" s="9">
        <v>0</v>
      </c>
      <c r="BD227" s="9">
        <v>0</v>
      </c>
      <c r="BE227" s="18">
        <v>0</v>
      </c>
      <c r="BF227" s="9">
        <v>0</v>
      </c>
      <c r="BG227" s="9">
        <v>0</v>
      </c>
      <c r="BH227" s="29">
        <v>0</v>
      </c>
      <c r="BI227" s="9">
        <v>0</v>
      </c>
      <c r="BJ227" s="6">
        <v>0</v>
      </c>
      <c r="BK227" s="6">
        <v>0</v>
      </c>
      <c r="BL227" s="6">
        <v>0</v>
      </c>
      <c r="BM227" s="6">
        <v>0</v>
      </c>
      <c r="BN227" s="6">
        <v>0</v>
      </c>
    </row>
    <row r="228" spans="3:66" ht="20.100000000000001" customHeight="1">
      <c r="C228" s="8">
        <v>62004003</v>
      </c>
      <c r="D228" s="9" t="s">
        <v>470</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364</v>
      </c>
      <c r="AG228" s="28">
        <v>0</v>
      </c>
      <c r="AH228" s="28">
        <v>0</v>
      </c>
      <c r="AI228" s="6">
        <v>0</v>
      </c>
      <c r="AJ228" s="9">
        <v>0</v>
      </c>
      <c r="AK228" s="29">
        <v>0</v>
      </c>
      <c r="AL228" s="9">
        <v>0</v>
      </c>
      <c r="AM228" s="9">
        <v>0</v>
      </c>
      <c r="AN228" s="9">
        <v>0.5</v>
      </c>
      <c r="AO228" s="9">
        <v>999000</v>
      </c>
      <c r="AP228" s="9">
        <v>0</v>
      </c>
      <c r="AQ228" s="9">
        <v>20</v>
      </c>
      <c r="AR228" s="6">
        <v>0</v>
      </c>
      <c r="AS228" s="32" t="s">
        <v>365</v>
      </c>
      <c r="AT228" s="9" t="s">
        <v>210</v>
      </c>
      <c r="AU228" s="10">
        <v>0</v>
      </c>
      <c r="AV228" s="10">
        <v>0</v>
      </c>
      <c r="AW228" s="10">
        <v>20000021</v>
      </c>
      <c r="AX228" s="19" t="s">
        <v>153</v>
      </c>
      <c r="AY228" s="1">
        <v>0</v>
      </c>
      <c r="AZ228" s="34">
        <v>0</v>
      </c>
      <c r="BA228" s="34">
        <v>0</v>
      </c>
      <c r="BB228" s="36" t="s">
        <v>230</v>
      </c>
      <c r="BC228" s="9">
        <v>0</v>
      </c>
      <c r="BD228" s="9">
        <v>0</v>
      </c>
      <c r="BE228" s="18">
        <v>0</v>
      </c>
      <c r="BF228" s="9">
        <v>0</v>
      </c>
      <c r="BG228" s="9">
        <v>0</v>
      </c>
      <c r="BH228" s="29">
        <v>0</v>
      </c>
      <c r="BI228" s="9">
        <v>0</v>
      </c>
      <c r="BJ228" s="6">
        <v>0</v>
      </c>
      <c r="BK228" s="6">
        <v>0</v>
      </c>
      <c r="BL228" s="6">
        <v>0</v>
      </c>
      <c r="BM228" s="6">
        <v>0</v>
      </c>
      <c r="BN228" s="6">
        <v>0</v>
      </c>
    </row>
    <row r="229" spans="3:66" ht="20.100000000000001" customHeight="1">
      <c r="C229" s="8">
        <v>62004004</v>
      </c>
      <c r="D229" s="9" t="s">
        <v>471</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442</v>
      </c>
      <c r="AG229" s="28">
        <v>0</v>
      </c>
      <c r="AH229" s="28">
        <v>0</v>
      </c>
      <c r="AI229" s="6">
        <v>0</v>
      </c>
      <c r="AJ229" s="9">
        <v>0</v>
      </c>
      <c r="AK229" s="29">
        <v>0</v>
      </c>
      <c r="AL229" s="9">
        <v>0</v>
      </c>
      <c r="AM229" s="9">
        <v>0</v>
      </c>
      <c r="AN229" s="9">
        <v>0.5</v>
      </c>
      <c r="AO229" s="9">
        <v>20000</v>
      </c>
      <c r="AP229" s="9">
        <v>0</v>
      </c>
      <c r="AQ229" s="9">
        <v>3</v>
      </c>
      <c r="AR229" s="6">
        <v>0</v>
      </c>
      <c r="AS229" s="32" t="s">
        <v>151</v>
      </c>
      <c r="AT229" s="9" t="s">
        <v>152</v>
      </c>
      <c r="AU229" s="10">
        <v>0</v>
      </c>
      <c r="AV229" s="10">
        <v>0</v>
      </c>
      <c r="AW229" s="10">
        <v>20000029</v>
      </c>
      <c r="AX229" s="19" t="s">
        <v>153</v>
      </c>
      <c r="AY229" s="1">
        <v>0</v>
      </c>
      <c r="AZ229" s="34">
        <v>0</v>
      </c>
      <c r="BA229" s="34">
        <v>0</v>
      </c>
      <c r="BB229" s="36" t="s">
        <v>230</v>
      </c>
      <c r="BC229" s="9">
        <v>2</v>
      </c>
      <c r="BD229" s="9">
        <v>0</v>
      </c>
      <c r="BE229" s="18">
        <v>0</v>
      </c>
      <c r="BF229" s="9">
        <v>1</v>
      </c>
      <c r="BG229" s="9">
        <v>0</v>
      </c>
      <c r="BH229" s="29">
        <v>0</v>
      </c>
      <c r="BI229" s="9">
        <v>0</v>
      </c>
      <c r="BJ229" s="6">
        <v>0</v>
      </c>
      <c r="BK229" s="6">
        <v>0</v>
      </c>
      <c r="BL229" s="6">
        <v>0</v>
      </c>
      <c r="BM229" s="6">
        <v>0</v>
      </c>
      <c r="BN229" s="6">
        <v>0</v>
      </c>
    </row>
    <row r="230" spans="3:66" ht="20.100000000000001" customHeight="1">
      <c r="C230" s="8">
        <v>62004005</v>
      </c>
      <c r="D230" s="9" t="s">
        <v>472</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442</v>
      </c>
      <c r="AG230" s="28">
        <v>0</v>
      </c>
      <c r="AH230" s="28">
        <v>0</v>
      </c>
      <c r="AI230" s="6">
        <v>0</v>
      </c>
      <c r="AJ230" s="9">
        <v>0</v>
      </c>
      <c r="AK230" s="29">
        <v>0</v>
      </c>
      <c r="AL230" s="9">
        <v>0</v>
      </c>
      <c r="AM230" s="9">
        <v>0</v>
      </c>
      <c r="AN230" s="9">
        <v>0.5</v>
      </c>
      <c r="AO230" s="9">
        <v>20000</v>
      </c>
      <c r="AP230" s="9">
        <v>0</v>
      </c>
      <c r="AQ230" s="9">
        <v>3</v>
      </c>
      <c r="AR230" s="6">
        <v>0</v>
      </c>
      <c r="AS230" s="32" t="s">
        <v>151</v>
      </c>
      <c r="AT230" s="9" t="s">
        <v>152</v>
      </c>
      <c r="AU230" s="10">
        <v>0</v>
      </c>
      <c r="AV230" s="10">
        <v>0</v>
      </c>
      <c r="AW230" s="10">
        <v>20000029</v>
      </c>
      <c r="AX230" s="19" t="s">
        <v>153</v>
      </c>
      <c r="AY230" s="1">
        <v>0</v>
      </c>
      <c r="AZ230" s="34">
        <v>0</v>
      </c>
      <c r="BA230" s="34">
        <v>0</v>
      </c>
      <c r="BB230" s="36" t="s">
        <v>230</v>
      </c>
      <c r="BC230" s="9">
        <v>2</v>
      </c>
      <c r="BD230" s="9">
        <v>0</v>
      </c>
      <c r="BE230" s="18">
        <v>0</v>
      </c>
      <c r="BF230" s="9">
        <v>1</v>
      </c>
      <c r="BG230" s="9">
        <v>0</v>
      </c>
      <c r="BH230" s="29">
        <v>0</v>
      </c>
      <c r="BI230" s="9">
        <v>0</v>
      </c>
      <c r="BJ230" s="6">
        <v>0</v>
      </c>
      <c r="BK230" s="6">
        <v>0</v>
      </c>
      <c r="BL230" s="6">
        <v>0</v>
      </c>
      <c r="BM230" s="6">
        <v>0</v>
      </c>
      <c r="BN230" s="6">
        <v>0</v>
      </c>
    </row>
    <row r="231" spans="3:66" ht="20.100000000000001" customHeight="1">
      <c r="C231" s="8">
        <v>62004101</v>
      </c>
      <c r="D231" s="9" t="s">
        <v>473</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402</v>
      </c>
      <c r="AG231" s="28">
        <v>0</v>
      </c>
      <c r="AH231" s="28">
        <v>0</v>
      </c>
      <c r="AI231" s="6">
        <v>0</v>
      </c>
      <c r="AJ231" s="9">
        <v>0</v>
      </c>
      <c r="AK231" s="29">
        <v>0</v>
      </c>
      <c r="AL231" s="9">
        <v>0</v>
      </c>
      <c r="AM231" s="9">
        <v>0</v>
      </c>
      <c r="AN231" s="9">
        <v>0.5</v>
      </c>
      <c r="AO231" s="9">
        <v>6000</v>
      </c>
      <c r="AP231" s="9">
        <v>1.1499999999999999</v>
      </c>
      <c r="AQ231" s="9">
        <v>5</v>
      </c>
      <c r="AR231" s="6">
        <v>0</v>
      </c>
      <c r="AS231" s="32" t="s">
        <v>403</v>
      </c>
      <c r="AT231" s="9" t="s">
        <v>210</v>
      </c>
      <c r="AU231" s="10">
        <v>0</v>
      </c>
      <c r="AV231" s="10">
        <v>0</v>
      </c>
      <c r="AW231" s="10">
        <v>20000026</v>
      </c>
      <c r="AX231" s="19" t="s">
        <v>153</v>
      </c>
      <c r="AY231" s="1">
        <v>0</v>
      </c>
      <c r="AZ231" s="34">
        <v>0</v>
      </c>
      <c r="BA231" s="34">
        <v>0</v>
      </c>
      <c r="BB231" s="36" t="s">
        <v>230</v>
      </c>
      <c r="BC231" s="9">
        <v>7</v>
      </c>
      <c r="BD231" s="9">
        <v>0</v>
      </c>
      <c r="BE231" s="18">
        <v>0</v>
      </c>
      <c r="BF231" s="9">
        <v>1</v>
      </c>
      <c r="BG231" s="9">
        <v>1.1499999999999999</v>
      </c>
      <c r="BH231" s="29">
        <v>0</v>
      </c>
      <c r="BI231" s="9">
        <v>0</v>
      </c>
      <c r="BJ231" s="6">
        <v>0</v>
      </c>
      <c r="BK231" s="6">
        <v>0</v>
      </c>
      <c r="BL231" s="6">
        <v>0</v>
      </c>
      <c r="BM231" s="6">
        <v>0</v>
      </c>
      <c r="BN231" s="6">
        <v>0</v>
      </c>
    </row>
    <row r="232" spans="3:66" ht="20.100000000000001" customHeight="1">
      <c r="C232" s="8">
        <v>62004102</v>
      </c>
      <c r="D232" s="9" t="s">
        <v>474</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152</v>
      </c>
      <c r="AU232" s="10">
        <v>0</v>
      </c>
      <c r="AV232" s="10">
        <v>0</v>
      </c>
      <c r="AW232" s="10">
        <v>0</v>
      </c>
      <c r="AX232" s="12" t="s">
        <v>340</v>
      </c>
      <c r="AY232" s="9" t="s">
        <v>475</v>
      </c>
      <c r="AZ232" s="34">
        <v>0</v>
      </c>
      <c r="BA232" s="34">
        <v>0</v>
      </c>
      <c r="BB232" s="36" t="s">
        <v>353</v>
      </c>
      <c r="BC232" s="9">
        <v>0</v>
      </c>
      <c r="BD232" s="9">
        <v>0</v>
      </c>
      <c r="BE232" s="18">
        <v>0</v>
      </c>
      <c r="BF232" s="9">
        <v>0</v>
      </c>
      <c r="BG232" s="9">
        <v>0</v>
      </c>
      <c r="BH232" s="29">
        <v>0</v>
      </c>
      <c r="BI232" s="9">
        <v>0</v>
      </c>
      <c r="BJ232" s="6">
        <v>0</v>
      </c>
      <c r="BK232" s="6">
        <v>0</v>
      </c>
      <c r="BL232" s="6">
        <v>0</v>
      </c>
      <c r="BM232" s="6">
        <v>0</v>
      </c>
      <c r="BN232" s="6">
        <v>0</v>
      </c>
    </row>
    <row r="233" spans="3:66" ht="20.100000000000001" customHeight="1">
      <c r="C233" s="8">
        <v>62004103</v>
      </c>
      <c r="D233" s="9" t="s">
        <v>476</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364</v>
      </c>
      <c r="AG233" s="28">
        <v>0</v>
      </c>
      <c r="AH233" s="28">
        <v>0</v>
      </c>
      <c r="AI233" s="6">
        <v>0</v>
      </c>
      <c r="AJ233" s="9">
        <v>0</v>
      </c>
      <c r="AK233" s="29">
        <v>0</v>
      </c>
      <c r="AL233" s="9">
        <v>0</v>
      </c>
      <c r="AM233" s="9">
        <v>0</v>
      </c>
      <c r="AN233" s="9">
        <v>0.5</v>
      </c>
      <c r="AO233" s="9">
        <v>999000</v>
      </c>
      <c r="AP233" s="9">
        <v>0</v>
      </c>
      <c r="AQ233" s="9">
        <v>20</v>
      </c>
      <c r="AR233" s="6">
        <v>0</v>
      </c>
      <c r="AS233" s="32" t="s">
        <v>477</v>
      </c>
      <c r="AT233" s="9" t="s">
        <v>193</v>
      </c>
      <c r="AU233" s="10">
        <v>0</v>
      </c>
      <c r="AV233" s="10">
        <v>0</v>
      </c>
      <c r="AW233" s="10">
        <v>20000021</v>
      </c>
      <c r="AX233" s="19" t="s">
        <v>153</v>
      </c>
      <c r="AY233" s="1">
        <v>0</v>
      </c>
      <c r="AZ233" s="34">
        <v>0</v>
      </c>
      <c r="BA233" s="34">
        <v>0</v>
      </c>
      <c r="BB233" s="36" t="s">
        <v>230</v>
      </c>
      <c r="BC233" s="9">
        <v>0</v>
      </c>
      <c r="BD233" s="9">
        <v>0</v>
      </c>
      <c r="BE233" s="18">
        <v>0</v>
      </c>
      <c r="BF233" s="9">
        <v>0</v>
      </c>
      <c r="BG233" s="9">
        <v>0</v>
      </c>
      <c r="BH233" s="29">
        <v>0</v>
      </c>
      <c r="BI233" s="9">
        <v>0</v>
      </c>
      <c r="BJ233" s="6">
        <v>0</v>
      </c>
      <c r="BK233" s="6">
        <v>0</v>
      </c>
      <c r="BL233" s="6">
        <v>0</v>
      </c>
      <c r="BM233" s="6">
        <v>0</v>
      </c>
      <c r="BN233" s="6">
        <v>0</v>
      </c>
    </row>
    <row r="234" spans="3:66" ht="20.100000000000001" customHeight="1">
      <c r="C234" s="8">
        <v>62004104</v>
      </c>
      <c r="D234" s="9" t="s">
        <v>478</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373</v>
      </c>
      <c r="AG234" s="28">
        <v>1</v>
      </c>
      <c r="AH234" s="28">
        <v>1</v>
      </c>
      <c r="AI234" s="6">
        <v>0</v>
      </c>
      <c r="AJ234" s="9">
        <v>1.5</v>
      </c>
      <c r="AK234" s="29">
        <v>0</v>
      </c>
      <c r="AL234" s="9">
        <v>0</v>
      </c>
      <c r="AM234" s="9">
        <v>0</v>
      </c>
      <c r="AN234" s="9">
        <v>0.5</v>
      </c>
      <c r="AO234" s="9">
        <v>4000</v>
      </c>
      <c r="AP234" s="9">
        <v>3</v>
      </c>
      <c r="AQ234" s="9">
        <v>0</v>
      </c>
      <c r="AR234" s="6">
        <v>0</v>
      </c>
      <c r="AS234" s="32" t="s">
        <v>151</v>
      </c>
      <c r="AT234" s="9" t="s">
        <v>152</v>
      </c>
      <c r="AU234" s="10">
        <v>0</v>
      </c>
      <c r="AV234" s="10">
        <v>0</v>
      </c>
      <c r="AW234" s="10">
        <v>20000033</v>
      </c>
      <c r="AX234" s="19" t="s">
        <v>153</v>
      </c>
      <c r="AY234" s="1">
        <v>0</v>
      </c>
      <c r="AZ234" s="34">
        <v>0</v>
      </c>
      <c r="BA234" s="34">
        <v>0</v>
      </c>
      <c r="BB234" s="36" t="s">
        <v>346</v>
      </c>
      <c r="BC234" s="9">
        <v>0</v>
      </c>
      <c r="BD234" s="9">
        <v>0</v>
      </c>
      <c r="BE234" s="18">
        <v>0</v>
      </c>
      <c r="BF234" s="9">
        <v>0</v>
      </c>
      <c r="BG234" s="9">
        <v>3</v>
      </c>
      <c r="BH234" s="29">
        <v>0</v>
      </c>
      <c r="BI234" s="9">
        <v>0</v>
      </c>
      <c r="BJ234" s="6">
        <v>0</v>
      </c>
      <c r="BK234" s="6">
        <v>0</v>
      </c>
      <c r="BL234" s="6">
        <v>0</v>
      </c>
      <c r="BM234" s="6">
        <v>0</v>
      </c>
      <c r="BN234" s="6">
        <v>0</v>
      </c>
    </row>
    <row r="235" spans="3:66" ht="20.100000000000001" customHeight="1">
      <c r="C235" s="8">
        <v>62004201</v>
      </c>
      <c r="D235" s="9" t="s">
        <v>479</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209</v>
      </c>
      <c r="AG235" s="28">
        <v>0</v>
      </c>
      <c r="AH235" s="28">
        <v>0</v>
      </c>
      <c r="AI235" s="6">
        <v>0</v>
      </c>
      <c r="AJ235" s="9">
        <v>0</v>
      </c>
      <c r="AK235" s="29">
        <v>0</v>
      </c>
      <c r="AL235" s="9">
        <v>0</v>
      </c>
      <c r="AM235" s="9">
        <v>0</v>
      </c>
      <c r="AN235" s="9">
        <v>0.5</v>
      </c>
      <c r="AO235" s="9">
        <v>10000</v>
      </c>
      <c r="AP235" s="9">
        <v>2</v>
      </c>
      <c r="AQ235" s="9">
        <v>0</v>
      </c>
      <c r="AR235" s="6">
        <v>0</v>
      </c>
      <c r="AS235" s="32" t="s">
        <v>151</v>
      </c>
      <c r="AT235" s="9" t="s">
        <v>193</v>
      </c>
      <c r="AU235" s="10">
        <v>0</v>
      </c>
      <c r="AV235" s="10">
        <v>0</v>
      </c>
      <c r="AW235" s="10">
        <v>20000004</v>
      </c>
      <c r="AX235" s="19" t="s">
        <v>153</v>
      </c>
      <c r="AY235" s="1">
        <v>0</v>
      </c>
      <c r="AZ235" s="34">
        <v>0</v>
      </c>
      <c r="BA235" s="34">
        <v>0</v>
      </c>
      <c r="BB235" s="36" t="s">
        <v>230</v>
      </c>
      <c r="BC235" s="9">
        <v>0</v>
      </c>
      <c r="BD235" s="9">
        <v>0</v>
      </c>
      <c r="BE235" s="18">
        <v>0</v>
      </c>
      <c r="BF235" s="9">
        <v>1</v>
      </c>
      <c r="BG235" s="9">
        <v>2</v>
      </c>
      <c r="BH235" s="29">
        <v>0</v>
      </c>
      <c r="BI235" s="9">
        <v>0</v>
      </c>
      <c r="BJ235" s="6">
        <v>0</v>
      </c>
      <c r="BK235" s="6">
        <v>0</v>
      </c>
      <c r="BL235" s="6">
        <v>0</v>
      </c>
      <c r="BM235" s="6">
        <v>0</v>
      </c>
      <c r="BN235" s="6">
        <v>0</v>
      </c>
    </row>
    <row r="236" spans="3:66" ht="20.100000000000001" customHeight="1">
      <c r="C236" s="8">
        <v>62004202</v>
      </c>
      <c r="D236" s="9" t="s">
        <v>480</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373</v>
      </c>
      <c r="AG236" s="28">
        <v>1</v>
      </c>
      <c r="AH236" s="28">
        <v>1</v>
      </c>
      <c r="AI236" s="6">
        <v>0</v>
      </c>
      <c r="AJ236" s="9">
        <v>1.5</v>
      </c>
      <c r="AK236" s="29">
        <v>0</v>
      </c>
      <c r="AL236" s="9">
        <v>0</v>
      </c>
      <c r="AM236" s="9">
        <v>0</v>
      </c>
      <c r="AN236" s="9">
        <v>0.5</v>
      </c>
      <c r="AO236" s="9">
        <v>4000</v>
      </c>
      <c r="AP236" s="9">
        <v>3</v>
      </c>
      <c r="AQ236" s="9">
        <v>0</v>
      </c>
      <c r="AR236" s="6">
        <v>0</v>
      </c>
      <c r="AS236" s="32" t="s">
        <v>151</v>
      </c>
      <c r="AT236" s="9" t="s">
        <v>193</v>
      </c>
      <c r="AU236" s="10">
        <v>0</v>
      </c>
      <c r="AV236" s="10">
        <v>0</v>
      </c>
      <c r="AW236" s="10">
        <v>20000020</v>
      </c>
      <c r="AX236" s="19" t="s">
        <v>153</v>
      </c>
      <c r="AY236" s="1">
        <v>0</v>
      </c>
      <c r="AZ236" s="34">
        <v>0</v>
      </c>
      <c r="BA236" s="34">
        <v>0</v>
      </c>
      <c r="BB236" s="36" t="s">
        <v>374</v>
      </c>
      <c r="BC236" s="9">
        <v>0</v>
      </c>
      <c r="BD236" s="9">
        <v>0</v>
      </c>
      <c r="BE236" s="18">
        <v>0</v>
      </c>
      <c r="BF236" s="9">
        <v>0</v>
      </c>
      <c r="BG236" s="9">
        <v>3</v>
      </c>
      <c r="BH236" s="29">
        <v>0</v>
      </c>
      <c r="BI236" s="9">
        <v>0</v>
      </c>
      <c r="BJ236" s="6">
        <v>0</v>
      </c>
      <c r="BK236" s="6">
        <v>0</v>
      </c>
      <c r="BL236" s="6">
        <v>0</v>
      </c>
      <c r="BM236" s="6">
        <v>0</v>
      </c>
      <c r="BN236" s="6">
        <v>0</v>
      </c>
    </row>
    <row r="237" spans="3:66" ht="20.100000000000001" customHeight="1">
      <c r="C237" s="8">
        <v>62004203</v>
      </c>
      <c r="D237" s="9" t="s">
        <v>481</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373</v>
      </c>
      <c r="AG237" s="28">
        <v>1</v>
      </c>
      <c r="AH237" s="28">
        <v>1</v>
      </c>
      <c r="AI237" s="6">
        <v>0</v>
      </c>
      <c r="AJ237" s="9">
        <v>1.5</v>
      </c>
      <c r="AK237" s="29">
        <v>0</v>
      </c>
      <c r="AL237" s="9">
        <v>0</v>
      </c>
      <c r="AM237" s="9">
        <v>0</v>
      </c>
      <c r="AN237" s="9">
        <v>0.5</v>
      </c>
      <c r="AO237" s="9">
        <v>4000</v>
      </c>
      <c r="AP237" s="9">
        <v>3</v>
      </c>
      <c r="AQ237" s="9">
        <v>0</v>
      </c>
      <c r="AR237" s="6">
        <v>0</v>
      </c>
      <c r="AS237" s="32" t="s">
        <v>151</v>
      </c>
      <c r="AT237" s="9" t="s">
        <v>193</v>
      </c>
      <c r="AU237" s="10">
        <v>0</v>
      </c>
      <c r="AV237" s="10">
        <v>0</v>
      </c>
      <c r="AW237" s="10">
        <v>20000020</v>
      </c>
      <c r="AX237" s="19" t="s">
        <v>153</v>
      </c>
      <c r="AY237" s="1">
        <v>0</v>
      </c>
      <c r="AZ237" s="34">
        <v>0</v>
      </c>
      <c r="BA237" s="34">
        <v>0</v>
      </c>
      <c r="BB237" s="36" t="s">
        <v>374</v>
      </c>
      <c r="BC237" s="9">
        <v>0</v>
      </c>
      <c r="BD237" s="9">
        <v>0</v>
      </c>
      <c r="BE237" s="18">
        <v>0</v>
      </c>
      <c r="BF237" s="9">
        <v>0</v>
      </c>
      <c r="BG237" s="9">
        <v>3</v>
      </c>
      <c r="BH237" s="29">
        <v>0</v>
      </c>
      <c r="BI237" s="9">
        <v>0</v>
      </c>
      <c r="BJ237" s="6">
        <v>0</v>
      </c>
      <c r="BK237" s="6">
        <v>0</v>
      </c>
      <c r="BL237" s="6">
        <v>0</v>
      </c>
      <c r="BM237" s="6">
        <v>0</v>
      </c>
      <c r="BN237" s="6">
        <v>0</v>
      </c>
    </row>
    <row r="238" spans="3:66" ht="20.100000000000001" customHeight="1">
      <c r="C238" s="8">
        <v>62004301</v>
      </c>
      <c r="D238" s="9" t="s">
        <v>482</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193</v>
      </c>
      <c r="AU238" s="10">
        <v>0</v>
      </c>
      <c r="AV238" s="10">
        <v>0</v>
      </c>
      <c r="AW238" s="10">
        <v>0</v>
      </c>
      <c r="AX238" s="19" t="s">
        <v>153</v>
      </c>
      <c r="AY238" s="1">
        <v>0</v>
      </c>
      <c r="AZ238" s="34">
        <v>0</v>
      </c>
      <c r="BA238" s="34">
        <v>0</v>
      </c>
      <c r="BB238" s="36" t="s">
        <v>323</v>
      </c>
      <c r="BC238" s="9">
        <v>0</v>
      </c>
      <c r="BD238" s="9">
        <v>0</v>
      </c>
      <c r="BE238" s="18">
        <v>0</v>
      </c>
      <c r="BF238" s="9">
        <v>0</v>
      </c>
      <c r="BG238" s="9">
        <v>0</v>
      </c>
      <c r="BH238" s="29">
        <v>0</v>
      </c>
      <c r="BI238" s="9">
        <v>0</v>
      </c>
      <c r="BJ238" s="6">
        <v>0</v>
      </c>
      <c r="BK238" s="6">
        <v>0</v>
      </c>
      <c r="BL238" s="6">
        <v>0</v>
      </c>
      <c r="BM238" s="6">
        <v>0</v>
      </c>
      <c r="BN238" s="6">
        <v>0</v>
      </c>
    </row>
    <row r="239" spans="3:66" ht="20.100000000000001" customHeight="1">
      <c r="C239" s="8">
        <v>62004302</v>
      </c>
      <c r="D239" s="9" t="s">
        <v>483</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409</v>
      </c>
      <c r="AG239" s="28">
        <v>0</v>
      </c>
      <c r="AH239" s="28">
        <v>0</v>
      </c>
      <c r="AI239" s="6">
        <v>0</v>
      </c>
      <c r="AJ239" s="9">
        <v>0</v>
      </c>
      <c r="AK239" s="29">
        <v>0</v>
      </c>
      <c r="AL239" s="9">
        <v>0</v>
      </c>
      <c r="AM239" s="9">
        <v>0</v>
      </c>
      <c r="AN239" s="9">
        <v>0.5</v>
      </c>
      <c r="AO239" s="9">
        <v>20000</v>
      </c>
      <c r="AP239" s="9">
        <v>0</v>
      </c>
      <c r="AQ239" s="9">
        <v>4</v>
      </c>
      <c r="AR239" s="6">
        <v>0</v>
      </c>
      <c r="AS239" s="32" t="s">
        <v>406</v>
      </c>
      <c r="AT239" s="9" t="s">
        <v>210</v>
      </c>
      <c r="AU239" s="10">
        <v>0</v>
      </c>
      <c r="AV239" s="10">
        <v>0</v>
      </c>
      <c r="AW239" s="10">
        <v>20000027</v>
      </c>
      <c r="AX239" s="19" t="s">
        <v>153</v>
      </c>
      <c r="AY239" s="1">
        <v>0</v>
      </c>
      <c r="AZ239" s="34">
        <v>0</v>
      </c>
      <c r="BA239" s="34">
        <v>0</v>
      </c>
      <c r="BB239" s="36" t="s">
        <v>230</v>
      </c>
      <c r="BC239" s="9">
        <v>2</v>
      </c>
      <c r="BD239" s="9">
        <v>0</v>
      </c>
      <c r="BE239" s="18">
        <v>0</v>
      </c>
      <c r="BF239" s="9">
        <v>1</v>
      </c>
      <c r="BG239" s="9">
        <v>0</v>
      </c>
      <c r="BH239" s="29">
        <v>0</v>
      </c>
      <c r="BI239" s="9">
        <v>0</v>
      </c>
      <c r="BJ239" s="6">
        <v>0</v>
      </c>
      <c r="BK239" s="6">
        <v>0</v>
      </c>
      <c r="BL239" s="6">
        <v>0</v>
      </c>
      <c r="BM239" s="6">
        <v>0</v>
      </c>
      <c r="BN239" s="6">
        <v>0</v>
      </c>
    </row>
    <row r="240" spans="3:66" ht="20.100000000000001" customHeight="1">
      <c r="C240" s="8">
        <v>62004303</v>
      </c>
      <c r="D240" s="9" t="s">
        <v>484</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364</v>
      </c>
      <c r="AG240" s="28">
        <v>0</v>
      </c>
      <c r="AH240" s="28">
        <v>0</v>
      </c>
      <c r="AI240" s="6">
        <v>0</v>
      </c>
      <c r="AJ240" s="9">
        <v>0</v>
      </c>
      <c r="AK240" s="29">
        <v>0</v>
      </c>
      <c r="AL240" s="9">
        <v>0</v>
      </c>
      <c r="AM240" s="9">
        <v>0</v>
      </c>
      <c r="AN240" s="9">
        <v>0.5</v>
      </c>
      <c r="AO240" s="9">
        <v>999000</v>
      </c>
      <c r="AP240" s="9">
        <v>0</v>
      </c>
      <c r="AQ240" s="9">
        <v>20</v>
      </c>
      <c r="AR240" s="6">
        <v>0</v>
      </c>
      <c r="AS240" s="32" t="s">
        <v>365</v>
      </c>
      <c r="AT240" s="9" t="s">
        <v>152</v>
      </c>
      <c r="AU240" s="10">
        <v>0</v>
      </c>
      <c r="AV240" s="10">
        <v>0</v>
      </c>
      <c r="AW240" s="10">
        <v>20000021</v>
      </c>
      <c r="AX240" s="19" t="s">
        <v>153</v>
      </c>
      <c r="AY240" s="1">
        <v>0</v>
      </c>
      <c r="AZ240" s="34">
        <v>0</v>
      </c>
      <c r="BA240" s="34">
        <v>0</v>
      </c>
      <c r="BB240" s="36" t="s">
        <v>230</v>
      </c>
      <c r="BC240" s="9">
        <v>0</v>
      </c>
      <c r="BD240" s="9">
        <v>0</v>
      </c>
      <c r="BE240" s="18">
        <v>0</v>
      </c>
      <c r="BF240" s="9">
        <v>0</v>
      </c>
      <c r="BG240" s="9">
        <v>0</v>
      </c>
      <c r="BH240" s="29">
        <v>0</v>
      </c>
      <c r="BI240" s="9">
        <v>0</v>
      </c>
      <c r="BJ240" s="6">
        <v>0</v>
      </c>
      <c r="BK240" s="6">
        <v>0</v>
      </c>
      <c r="BL240" s="6">
        <v>0</v>
      </c>
      <c r="BM240" s="6">
        <v>0</v>
      </c>
      <c r="BN240" s="6">
        <v>0</v>
      </c>
    </row>
    <row r="241" spans="3:66" ht="20.100000000000001" customHeight="1">
      <c r="C241" s="8">
        <v>62004304</v>
      </c>
      <c r="D241" s="9" t="s">
        <v>485</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405</v>
      </c>
      <c r="AG241" s="28">
        <v>0</v>
      </c>
      <c r="AH241" s="28">
        <v>0</v>
      </c>
      <c r="AI241" s="6">
        <v>0</v>
      </c>
      <c r="AJ241" s="9">
        <v>0</v>
      </c>
      <c r="AK241" s="29">
        <v>0</v>
      </c>
      <c r="AL241" s="9">
        <v>0</v>
      </c>
      <c r="AM241" s="9">
        <v>0</v>
      </c>
      <c r="AN241" s="9">
        <v>0.5</v>
      </c>
      <c r="AO241" s="9">
        <v>20000</v>
      </c>
      <c r="AP241" s="9">
        <v>0</v>
      </c>
      <c r="AQ241" s="9">
        <v>4</v>
      </c>
      <c r="AR241" s="6">
        <v>0</v>
      </c>
      <c r="AS241" s="32" t="s">
        <v>406</v>
      </c>
      <c r="AT241" s="9" t="s">
        <v>193</v>
      </c>
      <c r="AU241" s="10">
        <v>0</v>
      </c>
      <c r="AV241" s="10">
        <v>0</v>
      </c>
      <c r="AW241" s="10">
        <v>20000027</v>
      </c>
      <c r="AX241" s="19" t="s">
        <v>153</v>
      </c>
      <c r="AY241" s="1">
        <v>0</v>
      </c>
      <c r="AZ241" s="34">
        <v>0</v>
      </c>
      <c r="BA241" s="34">
        <v>0</v>
      </c>
      <c r="BB241" s="36" t="s">
        <v>230</v>
      </c>
      <c r="BC241" s="9">
        <v>0</v>
      </c>
      <c r="BD241" s="9">
        <v>0</v>
      </c>
      <c r="BE241" s="18">
        <v>0</v>
      </c>
      <c r="BF241" s="9">
        <v>1</v>
      </c>
      <c r="BG241" s="9">
        <v>0</v>
      </c>
      <c r="BH241" s="29">
        <v>0</v>
      </c>
      <c r="BI241" s="9">
        <v>0</v>
      </c>
      <c r="BJ241" s="6">
        <v>0</v>
      </c>
      <c r="BK241" s="6">
        <v>0</v>
      </c>
      <c r="BL241" s="6">
        <v>0</v>
      </c>
      <c r="BM241" s="6">
        <v>0</v>
      </c>
      <c r="BN241" s="6">
        <v>0</v>
      </c>
    </row>
    <row r="242" spans="3:66" ht="20.100000000000001" customHeight="1">
      <c r="C242" s="8">
        <v>62004305</v>
      </c>
      <c r="D242" s="9" t="s">
        <v>486</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405</v>
      </c>
      <c r="AG242" s="28">
        <v>0</v>
      </c>
      <c r="AH242" s="28">
        <v>0</v>
      </c>
      <c r="AI242" s="6">
        <v>0</v>
      </c>
      <c r="AJ242" s="9">
        <v>0</v>
      </c>
      <c r="AK242" s="29">
        <v>0</v>
      </c>
      <c r="AL242" s="9">
        <v>0</v>
      </c>
      <c r="AM242" s="9">
        <v>0</v>
      </c>
      <c r="AN242" s="9">
        <v>0.5</v>
      </c>
      <c r="AO242" s="9">
        <v>20000</v>
      </c>
      <c r="AP242" s="9">
        <v>0</v>
      </c>
      <c r="AQ242" s="9">
        <v>4</v>
      </c>
      <c r="AR242" s="6">
        <v>0</v>
      </c>
      <c r="AS242" s="32" t="s">
        <v>406</v>
      </c>
      <c r="AT242" s="9" t="s">
        <v>193</v>
      </c>
      <c r="AU242" s="10">
        <v>0</v>
      </c>
      <c r="AV242" s="10">
        <v>0</v>
      </c>
      <c r="AW242" s="10">
        <v>20000027</v>
      </c>
      <c r="AX242" s="19" t="s">
        <v>153</v>
      </c>
      <c r="AY242" s="1">
        <v>0</v>
      </c>
      <c r="AZ242" s="34">
        <v>0</v>
      </c>
      <c r="BA242" s="34">
        <v>0</v>
      </c>
      <c r="BB242" s="36" t="s">
        <v>230</v>
      </c>
      <c r="BC242" s="9">
        <v>2</v>
      </c>
      <c r="BD242" s="9">
        <v>0</v>
      </c>
      <c r="BE242" s="18">
        <v>0</v>
      </c>
      <c r="BF242" s="9">
        <v>1</v>
      </c>
      <c r="BG242" s="9">
        <v>0</v>
      </c>
      <c r="BH242" s="29">
        <v>0</v>
      </c>
      <c r="BI242" s="9">
        <v>0</v>
      </c>
      <c r="BJ242" s="6">
        <v>0</v>
      </c>
      <c r="BK242" s="6">
        <v>0</v>
      </c>
      <c r="BL242" s="6">
        <v>0</v>
      </c>
      <c r="BM242" s="6">
        <v>0</v>
      </c>
      <c r="BN242" s="6">
        <v>0</v>
      </c>
    </row>
    <row r="243" spans="3:66" ht="20.100000000000001" customHeight="1">
      <c r="C243" s="8">
        <v>62004306</v>
      </c>
      <c r="D243" s="9" t="s">
        <v>487</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210</v>
      </c>
      <c r="AU243" s="10">
        <v>0</v>
      </c>
      <c r="AV243" s="10">
        <v>0</v>
      </c>
      <c r="AW243" s="10">
        <v>0</v>
      </c>
      <c r="AX243" s="12" t="s">
        <v>340</v>
      </c>
      <c r="AY243" s="9" t="s">
        <v>488</v>
      </c>
      <c r="AZ243" s="34">
        <v>0</v>
      </c>
      <c r="BA243" s="34">
        <v>0</v>
      </c>
      <c r="BB243" s="36" t="s">
        <v>353</v>
      </c>
      <c r="BC243" s="9">
        <v>0</v>
      </c>
      <c r="BD243" s="9">
        <v>0</v>
      </c>
      <c r="BE243" s="18">
        <v>0</v>
      </c>
      <c r="BF243" s="9">
        <v>0</v>
      </c>
      <c r="BG243" s="9">
        <v>0</v>
      </c>
      <c r="BH243" s="29">
        <v>0</v>
      </c>
      <c r="BI243" s="9">
        <v>0</v>
      </c>
      <c r="BJ243" s="6">
        <v>0</v>
      </c>
      <c r="BK243" s="6">
        <v>0</v>
      </c>
      <c r="BL243" s="6">
        <v>0</v>
      </c>
      <c r="BM243" s="6">
        <v>0</v>
      </c>
      <c r="BN243" s="6">
        <v>0</v>
      </c>
    </row>
    <row r="244" spans="3:66" ht="20.100000000000001" customHeight="1">
      <c r="C244" s="8">
        <v>62004307</v>
      </c>
      <c r="D244" s="9" t="s">
        <v>377</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373</v>
      </c>
      <c r="AG244" s="28">
        <v>0</v>
      </c>
      <c r="AH244" s="28">
        <v>0</v>
      </c>
      <c r="AI244" s="6">
        <v>0</v>
      </c>
      <c r="AJ244" s="9">
        <v>0</v>
      </c>
      <c r="AK244" s="29">
        <v>0</v>
      </c>
      <c r="AL244" s="9">
        <v>0</v>
      </c>
      <c r="AM244" s="9">
        <v>0</v>
      </c>
      <c r="AN244" s="9">
        <v>0.5</v>
      </c>
      <c r="AO244" s="9">
        <v>3000</v>
      </c>
      <c r="AP244" s="9">
        <v>1</v>
      </c>
      <c r="AQ244" s="9">
        <v>0</v>
      </c>
      <c r="AR244" s="6">
        <v>0</v>
      </c>
      <c r="AS244" s="9">
        <v>0</v>
      </c>
      <c r="AT244" s="9" t="s">
        <v>210</v>
      </c>
      <c r="AU244" s="10">
        <v>0</v>
      </c>
      <c r="AV244" s="10">
        <v>0</v>
      </c>
      <c r="AW244" s="10">
        <v>0</v>
      </c>
      <c r="AX244" s="19" t="s">
        <v>153</v>
      </c>
      <c r="AY244" s="1">
        <v>0</v>
      </c>
      <c r="AZ244" s="34">
        <v>0</v>
      </c>
      <c r="BA244" s="34">
        <v>0</v>
      </c>
      <c r="BB244" s="36" t="s">
        <v>230</v>
      </c>
      <c r="BC244" s="9">
        <v>0</v>
      </c>
      <c r="BD244" s="9">
        <v>0</v>
      </c>
      <c r="BE244" s="18">
        <v>0</v>
      </c>
      <c r="BF244" s="9">
        <v>0</v>
      </c>
      <c r="BG244" s="9">
        <v>1</v>
      </c>
      <c r="BH244" s="29">
        <v>0</v>
      </c>
      <c r="BI244" s="9">
        <v>0</v>
      </c>
      <c r="BJ244" s="6">
        <v>0</v>
      </c>
      <c r="BK244" s="6">
        <v>0</v>
      </c>
      <c r="BL244" s="6">
        <v>0</v>
      </c>
      <c r="BM244" s="6">
        <v>0</v>
      </c>
      <c r="BN244" s="6">
        <v>0</v>
      </c>
    </row>
    <row r="245" spans="3:66" ht="20.100000000000001" customHeight="1">
      <c r="C245" s="8">
        <v>62004308</v>
      </c>
      <c r="D245" s="9" t="s">
        <v>372</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373</v>
      </c>
      <c r="AG245" s="28">
        <v>1</v>
      </c>
      <c r="AH245" s="28">
        <v>1</v>
      </c>
      <c r="AI245" s="6">
        <v>0</v>
      </c>
      <c r="AJ245" s="9">
        <v>1.5</v>
      </c>
      <c r="AK245" s="29">
        <v>0</v>
      </c>
      <c r="AL245" s="9">
        <v>0</v>
      </c>
      <c r="AM245" s="9">
        <v>0</v>
      </c>
      <c r="AN245" s="9">
        <v>0.5</v>
      </c>
      <c r="AO245" s="9">
        <v>4000</v>
      </c>
      <c r="AP245" s="9">
        <v>3</v>
      </c>
      <c r="AQ245" s="9">
        <v>0</v>
      </c>
      <c r="AR245" s="6">
        <v>0</v>
      </c>
      <c r="AS245" s="32" t="s">
        <v>345</v>
      </c>
      <c r="AT245" s="9" t="s">
        <v>210</v>
      </c>
      <c r="AU245" s="10">
        <v>0</v>
      </c>
      <c r="AV245" s="10">
        <v>0</v>
      </c>
      <c r="AW245" s="10">
        <v>20000020</v>
      </c>
      <c r="AX245" s="19" t="s">
        <v>153</v>
      </c>
      <c r="AY245" s="1">
        <v>0</v>
      </c>
      <c r="AZ245" s="34">
        <v>0</v>
      </c>
      <c r="BA245" s="34">
        <v>0</v>
      </c>
      <c r="BB245" s="36" t="s">
        <v>374</v>
      </c>
      <c r="BC245" s="9">
        <v>0</v>
      </c>
      <c r="BD245" s="9">
        <v>0</v>
      </c>
      <c r="BE245" s="18">
        <v>0</v>
      </c>
      <c r="BF245" s="9">
        <v>0</v>
      </c>
      <c r="BG245" s="9">
        <v>3</v>
      </c>
      <c r="BH245" s="29">
        <v>0</v>
      </c>
      <c r="BI245" s="9">
        <v>0</v>
      </c>
      <c r="BJ245" s="6">
        <v>0</v>
      </c>
      <c r="BK245" s="6">
        <v>0</v>
      </c>
      <c r="BL245" s="6">
        <v>0</v>
      </c>
      <c r="BM245" s="6">
        <v>0</v>
      </c>
      <c r="BN245" s="6">
        <v>0</v>
      </c>
    </row>
    <row r="246" spans="3:66" ht="20.100000000000001" customHeight="1">
      <c r="C246" s="8">
        <v>62004309</v>
      </c>
      <c r="D246" s="9" t="s">
        <v>489</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405</v>
      </c>
      <c r="AG246" s="28">
        <v>0</v>
      </c>
      <c r="AH246" s="28">
        <v>0</v>
      </c>
      <c r="AI246" s="6">
        <v>0</v>
      </c>
      <c r="AJ246" s="9">
        <v>0</v>
      </c>
      <c r="AK246" s="29">
        <v>0</v>
      </c>
      <c r="AL246" s="9">
        <v>0</v>
      </c>
      <c r="AM246" s="9">
        <v>0</v>
      </c>
      <c r="AN246" s="9">
        <v>0.5</v>
      </c>
      <c r="AO246" s="9">
        <v>20000</v>
      </c>
      <c r="AP246" s="9">
        <v>0</v>
      </c>
      <c r="AQ246" s="9">
        <v>4</v>
      </c>
      <c r="AR246" s="6">
        <v>0</v>
      </c>
      <c r="AS246" s="32" t="s">
        <v>406</v>
      </c>
      <c r="AT246" s="9" t="s">
        <v>193</v>
      </c>
      <c r="AU246" s="10">
        <v>0</v>
      </c>
      <c r="AV246" s="10">
        <v>0</v>
      </c>
      <c r="AW246" s="10">
        <v>20000027</v>
      </c>
      <c r="AX246" s="19" t="s">
        <v>153</v>
      </c>
      <c r="AY246" s="1">
        <v>0</v>
      </c>
      <c r="AZ246" s="34">
        <v>0</v>
      </c>
      <c r="BA246" s="34">
        <v>0</v>
      </c>
      <c r="BB246" s="36" t="s">
        <v>230</v>
      </c>
      <c r="BC246" s="9">
        <v>0</v>
      </c>
      <c r="BD246" s="9">
        <v>0</v>
      </c>
      <c r="BE246" s="18">
        <v>0</v>
      </c>
      <c r="BF246" s="9">
        <v>1</v>
      </c>
      <c r="BG246" s="9">
        <v>0</v>
      </c>
      <c r="BH246" s="29">
        <v>0</v>
      </c>
      <c r="BI246" s="9">
        <v>0</v>
      </c>
      <c r="BJ246" s="6">
        <v>0</v>
      </c>
      <c r="BK246" s="6">
        <v>0</v>
      </c>
      <c r="BL246" s="6">
        <v>0</v>
      </c>
      <c r="BM246" s="6">
        <v>0</v>
      </c>
      <c r="BN246" s="6">
        <v>0</v>
      </c>
    </row>
    <row r="247" spans="3:66" ht="20.100000000000001" customHeight="1">
      <c r="C247" s="8">
        <v>62004310</v>
      </c>
      <c r="D247" s="9" t="s">
        <v>490</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405</v>
      </c>
      <c r="AG247" s="28">
        <v>0</v>
      </c>
      <c r="AH247" s="28">
        <v>0</v>
      </c>
      <c r="AI247" s="6">
        <v>0</v>
      </c>
      <c r="AJ247" s="9">
        <v>0</v>
      </c>
      <c r="AK247" s="29">
        <v>0</v>
      </c>
      <c r="AL247" s="9">
        <v>0</v>
      </c>
      <c r="AM247" s="9">
        <v>0</v>
      </c>
      <c r="AN247" s="9">
        <v>0.5</v>
      </c>
      <c r="AO247" s="9">
        <v>20000</v>
      </c>
      <c r="AP247" s="9">
        <v>0</v>
      </c>
      <c r="AQ247" s="9">
        <v>4</v>
      </c>
      <c r="AR247" s="6">
        <v>0</v>
      </c>
      <c r="AS247" s="32" t="s">
        <v>406</v>
      </c>
      <c r="AT247" s="9" t="s">
        <v>193</v>
      </c>
      <c r="AU247" s="10">
        <v>0</v>
      </c>
      <c r="AV247" s="10">
        <v>0</v>
      </c>
      <c r="AW247" s="10">
        <v>20000027</v>
      </c>
      <c r="AX247" s="19" t="s">
        <v>153</v>
      </c>
      <c r="AY247" s="1">
        <v>0</v>
      </c>
      <c r="AZ247" s="34">
        <v>0</v>
      </c>
      <c r="BA247" s="34">
        <v>0</v>
      </c>
      <c r="BB247" s="36" t="s">
        <v>230</v>
      </c>
      <c r="BC247" s="9">
        <v>2</v>
      </c>
      <c r="BD247" s="9">
        <v>0</v>
      </c>
      <c r="BE247" s="18">
        <v>0</v>
      </c>
      <c r="BF247" s="9">
        <v>1</v>
      </c>
      <c r="BG247" s="9">
        <v>0</v>
      </c>
      <c r="BH247" s="29">
        <v>0</v>
      </c>
      <c r="BI247" s="9">
        <v>0</v>
      </c>
      <c r="BJ247" s="6">
        <v>0</v>
      </c>
      <c r="BK247" s="6">
        <v>0</v>
      </c>
      <c r="BL247" s="6">
        <v>0</v>
      </c>
      <c r="BM247" s="6">
        <v>0</v>
      </c>
      <c r="BN247" s="6">
        <v>0</v>
      </c>
    </row>
    <row r="248" spans="3:66" ht="20.100000000000001" customHeight="1">
      <c r="C248" s="8">
        <v>62004401</v>
      </c>
      <c r="D248" s="9" t="s">
        <v>491</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344</v>
      </c>
      <c r="AG248" s="28">
        <v>1</v>
      </c>
      <c r="AH248" s="28">
        <v>1</v>
      </c>
      <c r="AI248" s="6">
        <v>0</v>
      </c>
      <c r="AJ248" s="9">
        <v>2</v>
      </c>
      <c r="AK248" s="29">
        <v>0</v>
      </c>
      <c r="AL248" s="9">
        <v>0</v>
      </c>
      <c r="AM248" s="9">
        <v>0</v>
      </c>
      <c r="AN248" s="9">
        <v>0.5</v>
      </c>
      <c r="AO248" s="9">
        <v>999000</v>
      </c>
      <c r="AP248" s="9">
        <v>0</v>
      </c>
      <c r="AQ248" s="9">
        <v>0</v>
      </c>
      <c r="AR248" s="6">
        <v>0</v>
      </c>
      <c r="AS248" s="32" t="s">
        <v>151</v>
      </c>
      <c r="AT248" s="9" t="s">
        <v>210</v>
      </c>
      <c r="AU248" s="10">
        <v>0</v>
      </c>
      <c r="AV248" s="10">
        <v>0</v>
      </c>
      <c r="AW248" s="10">
        <v>20000015</v>
      </c>
      <c r="AX248" s="19" t="s">
        <v>153</v>
      </c>
      <c r="AY248" s="1">
        <v>0</v>
      </c>
      <c r="AZ248" s="34">
        <v>0</v>
      </c>
      <c r="BA248" s="34">
        <v>0</v>
      </c>
      <c r="BB248" s="36" t="s">
        <v>230</v>
      </c>
      <c r="BC248" s="9">
        <v>0</v>
      </c>
      <c r="BD248" s="9">
        <v>0</v>
      </c>
      <c r="BE248" s="18">
        <v>0</v>
      </c>
      <c r="BF248" s="9">
        <v>0</v>
      </c>
      <c r="BG248" s="9">
        <v>0</v>
      </c>
      <c r="BH248" s="29">
        <v>0</v>
      </c>
      <c r="BI248" s="9">
        <v>0</v>
      </c>
      <c r="BJ248" s="6">
        <v>0</v>
      </c>
      <c r="BK248" s="6">
        <v>0</v>
      </c>
      <c r="BL248" s="6">
        <v>0</v>
      </c>
      <c r="BM248" s="6">
        <v>0</v>
      </c>
      <c r="BN248" s="6">
        <v>0</v>
      </c>
    </row>
    <row r="249" spans="3:66" ht="20.100000000000001" customHeight="1">
      <c r="C249" s="8">
        <v>62004402</v>
      </c>
      <c r="D249" s="9" t="s">
        <v>483</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492</v>
      </c>
      <c r="AG249" s="28">
        <v>0</v>
      </c>
      <c r="AH249" s="28">
        <v>0</v>
      </c>
      <c r="AI249" s="6">
        <v>0</v>
      </c>
      <c r="AJ249" s="9">
        <v>0</v>
      </c>
      <c r="AK249" s="29">
        <v>0</v>
      </c>
      <c r="AL249" s="9">
        <v>0</v>
      </c>
      <c r="AM249" s="9">
        <v>0</v>
      </c>
      <c r="AN249" s="9">
        <v>0.5</v>
      </c>
      <c r="AO249" s="9">
        <v>20000</v>
      </c>
      <c r="AP249" s="9">
        <v>0</v>
      </c>
      <c r="AQ249" s="9">
        <v>4</v>
      </c>
      <c r="AR249" s="6">
        <v>0</v>
      </c>
      <c r="AS249" s="32" t="s">
        <v>406</v>
      </c>
      <c r="AT249" s="9" t="s">
        <v>210</v>
      </c>
      <c r="AU249" s="10">
        <v>0</v>
      </c>
      <c r="AV249" s="10">
        <v>0</v>
      </c>
      <c r="AW249" s="10">
        <v>20000034</v>
      </c>
      <c r="AX249" s="19" t="s">
        <v>153</v>
      </c>
      <c r="AY249" s="1">
        <v>0</v>
      </c>
      <c r="AZ249" s="34">
        <v>0</v>
      </c>
      <c r="BA249" s="34">
        <v>0</v>
      </c>
      <c r="BB249" s="36" t="s">
        <v>230</v>
      </c>
      <c r="BC249" s="9">
        <v>0</v>
      </c>
      <c r="BD249" s="9">
        <v>0</v>
      </c>
      <c r="BE249" s="18">
        <v>0</v>
      </c>
      <c r="BF249" s="9">
        <v>1</v>
      </c>
      <c r="BG249" s="9">
        <v>0</v>
      </c>
      <c r="BH249" s="29">
        <v>0</v>
      </c>
      <c r="BI249" s="9">
        <v>0</v>
      </c>
      <c r="BJ249" s="6">
        <v>0</v>
      </c>
      <c r="BK249" s="6">
        <v>0</v>
      </c>
      <c r="BL249" s="6">
        <v>0</v>
      </c>
      <c r="BM249" s="6">
        <v>0</v>
      </c>
      <c r="BN249" s="6">
        <v>0</v>
      </c>
    </row>
    <row r="250" spans="3:66" ht="20.100000000000001" customHeight="1">
      <c r="C250" s="8">
        <v>62004403</v>
      </c>
      <c r="D250" s="9" t="s">
        <v>483</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492</v>
      </c>
      <c r="AG250" s="28">
        <v>0</v>
      </c>
      <c r="AH250" s="28">
        <v>0</v>
      </c>
      <c r="AI250" s="6">
        <v>0</v>
      </c>
      <c r="AJ250" s="9">
        <v>0</v>
      </c>
      <c r="AK250" s="29">
        <v>0</v>
      </c>
      <c r="AL250" s="9">
        <v>0</v>
      </c>
      <c r="AM250" s="9">
        <v>0</v>
      </c>
      <c r="AN250" s="9">
        <v>0.5</v>
      </c>
      <c r="AO250" s="9">
        <v>20000</v>
      </c>
      <c r="AP250" s="9">
        <v>0</v>
      </c>
      <c r="AQ250" s="9">
        <v>4</v>
      </c>
      <c r="AR250" s="6">
        <v>0</v>
      </c>
      <c r="AS250" s="32" t="s">
        <v>406</v>
      </c>
      <c r="AT250" s="9" t="s">
        <v>210</v>
      </c>
      <c r="AU250" s="10">
        <v>0</v>
      </c>
      <c r="AV250" s="10">
        <v>0</v>
      </c>
      <c r="AW250" s="10">
        <v>20000034</v>
      </c>
      <c r="AX250" s="19" t="s">
        <v>153</v>
      </c>
      <c r="AY250" s="1">
        <v>0</v>
      </c>
      <c r="AZ250" s="34">
        <v>0</v>
      </c>
      <c r="BA250" s="34">
        <v>0</v>
      </c>
      <c r="BB250" s="36" t="s">
        <v>230</v>
      </c>
      <c r="BC250" s="9">
        <v>2</v>
      </c>
      <c r="BD250" s="9">
        <v>0</v>
      </c>
      <c r="BE250" s="18">
        <v>0</v>
      </c>
      <c r="BF250" s="9">
        <v>1</v>
      </c>
      <c r="BG250" s="9">
        <v>0</v>
      </c>
      <c r="BH250" s="29">
        <v>0</v>
      </c>
      <c r="BI250" s="9">
        <v>0</v>
      </c>
      <c r="BJ250" s="6">
        <v>0</v>
      </c>
      <c r="BK250" s="6">
        <v>0</v>
      </c>
      <c r="BL250" s="6">
        <v>0</v>
      </c>
      <c r="BM250" s="6">
        <v>0</v>
      </c>
      <c r="BN250" s="6">
        <v>0</v>
      </c>
    </row>
    <row r="251" spans="3:66" ht="20.100000000000001" customHeight="1">
      <c r="C251" s="8">
        <v>62004404</v>
      </c>
      <c r="D251" s="9" t="s">
        <v>460</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433</v>
      </c>
      <c r="AG251" s="28">
        <v>0</v>
      </c>
      <c r="AH251" s="28">
        <v>0</v>
      </c>
      <c r="AI251" s="6">
        <v>0</v>
      </c>
      <c r="AJ251" s="9">
        <v>0</v>
      </c>
      <c r="AK251" s="29">
        <v>0</v>
      </c>
      <c r="AL251" s="9">
        <v>0</v>
      </c>
      <c r="AM251" s="9">
        <v>0</v>
      </c>
      <c r="AN251" s="9">
        <v>0.5</v>
      </c>
      <c r="AO251" s="9">
        <v>1000</v>
      </c>
      <c r="AP251" s="9">
        <v>3.5</v>
      </c>
      <c r="AQ251" s="9">
        <v>0</v>
      </c>
      <c r="AR251" s="6">
        <v>0</v>
      </c>
      <c r="AS251" s="32" t="s">
        <v>151</v>
      </c>
      <c r="AT251" s="9" t="s">
        <v>193</v>
      </c>
      <c r="AU251" s="10">
        <v>0</v>
      </c>
      <c r="AV251" s="10">
        <v>0</v>
      </c>
      <c r="AW251" s="10">
        <v>20000030</v>
      </c>
      <c r="AX251" s="19" t="s">
        <v>153</v>
      </c>
      <c r="AY251" s="1">
        <v>0</v>
      </c>
      <c r="AZ251" s="34">
        <v>0</v>
      </c>
      <c r="BA251" s="34">
        <v>0</v>
      </c>
      <c r="BB251" s="36" t="s">
        <v>230</v>
      </c>
      <c r="BC251" s="9">
        <v>3</v>
      </c>
      <c r="BD251" s="9">
        <v>0</v>
      </c>
      <c r="BE251" s="18">
        <v>0</v>
      </c>
      <c r="BF251" s="9">
        <v>1</v>
      </c>
      <c r="BG251" s="9">
        <v>3.5</v>
      </c>
      <c r="BH251" s="29">
        <v>0</v>
      </c>
      <c r="BI251" s="9">
        <v>0</v>
      </c>
      <c r="BJ251" s="6">
        <v>0</v>
      </c>
      <c r="BK251" s="6">
        <v>0</v>
      </c>
      <c r="BL251" s="6">
        <v>0</v>
      </c>
      <c r="BM251" s="6">
        <v>0</v>
      </c>
      <c r="BN251" s="6">
        <v>0</v>
      </c>
    </row>
    <row r="252" spans="3:66" ht="20.100000000000001" customHeight="1">
      <c r="C252" s="8">
        <v>62004405</v>
      </c>
      <c r="D252" s="9" t="s">
        <v>418</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152</v>
      </c>
      <c r="AU252" s="10">
        <v>0</v>
      </c>
      <c r="AV252" s="10">
        <v>0</v>
      </c>
      <c r="AW252" s="10">
        <v>0</v>
      </c>
      <c r="AX252" s="19" t="s">
        <v>153</v>
      </c>
      <c r="AY252" s="1">
        <v>0</v>
      </c>
      <c r="AZ252" s="34">
        <v>0</v>
      </c>
      <c r="BA252" s="34">
        <v>0</v>
      </c>
      <c r="BB252" s="36" t="s">
        <v>353</v>
      </c>
      <c r="BC252" s="9">
        <v>0</v>
      </c>
      <c r="BD252" s="9">
        <v>0</v>
      </c>
      <c r="BE252" s="18">
        <v>0</v>
      </c>
      <c r="BF252" s="9">
        <v>0</v>
      </c>
      <c r="BG252" s="9">
        <v>0</v>
      </c>
      <c r="BH252" s="29">
        <v>0</v>
      </c>
      <c r="BI252" s="9">
        <v>0</v>
      </c>
      <c r="BJ252" s="6">
        <v>0</v>
      </c>
      <c r="BK252" s="6">
        <v>0</v>
      </c>
      <c r="BL252" s="6">
        <v>0</v>
      </c>
      <c r="BM252" s="6">
        <v>0</v>
      </c>
      <c r="BN252" s="6">
        <v>0</v>
      </c>
    </row>
    <row r="253" spans="3:66" ht="20.100000000000001" customHeight="1">
      <c r="C253" s="8">
        <v>62004406</v>
      </c>
      <c r="D253" s="9" t="s">
        <v>464</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373</v>
      </c>
      <c r="AG253" s="28">
        <v>0</v>
      </c>
      <c r="AH253" s="28">
        <v>0</v>
      </c>
      <c r="AI253" s="6">
        <v>0</v>
      </c>
      <c r="AJ253" s="9">
        <v>0</v>
      </c>
      <c r="AK253" s="29">
        <v>0</v>
      </c>
      <c r="AL253" s="9">
        <v>0</v>
      </c>
      <c r="AM253" s="9">
        <v>0</v>
      </c>
      <c r="AN253" s="9">
        <v>0.5</v>
      </c>
      <c r="AO253" s="9">
        <v>3000</v>
      </c>
      <c r="AP253" s="9">
        <v>1</v>
      </c>
      <c r="AQ253" s="9">
        <v>0</v>
      </c>
      <c r="AR253" s="6">
        <v>0</v>
      </c>
      <c r="AS253" s="9">
        <v>0</v>
      </c>
      <c r="AT253" s="9" t="s">
        <v>210</v>
      </c>
      <c r="AU253" s="10">
        <v>0</v>
      </c>
      <c r="AV253" s="10">
        <v>0</v>
      </c>
      <c r="AW253" s="10">
        <v>0</v>
      </c>
      <c r="AX253" s="19" t="s">
        <v>153</v>
      </c>
      <c r="AY253" s="1">
        <v>0</v>
      </c>
      <c r="AZ253" s="34">
        <v>0</v>
      </c>
      <c r="BA253" s="34">
        <v>0</v>
      </c>
      <c r="BB253" s="36" t="s">
        <v>230</v>
      </c>
      <c r="BC253" s="9">
        <v>0</v>
      </c>
      <c r="BD253" s="9">
        <v>0</v>
      </c>
      <c r="BE253" s="18">
        <v>0</v>
      </c>
      <c r="BF253" s="9">
        <v>0</v>
      </c>
      <c r="BG253" s="9">
        <v>1</v>
      </c>
      <c r="BH253" s="29">
        <v>0</v>
      </c>
      <c r="BI253" s="9">
        <v>0</v>
      </c>
      <c r="BJ253" s="6">
        <v>0</v>
      </c>
      <c r="BK253" s="6">
        <v>0</v>
      </c>
      <c r="BL253" s="6">
        <v>0</v>
      </c>
      <c r="BM253" s="6">
        <v>0</v>
      </c>
      <c r="BN253" s="6">
        <v>0</v>
      </c>
    </row>
    <row r="254" spans="3:66" ht="20.100000000000001" customHeight="1">
      <c r="C254" s="8">
        <v>62004407</v>
      </c>
      <c r="D254" s="9" t="s">
        <v>465</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409</v>
      </c>
      <c r="AG254" s="28">
        <v>1</v>
      </c>
      <c r="AH254" s="28">
        <v>1</v>
      </c>
      <c r="AI254" s="6">
        <v>0</v>
      </c>
      <c r="AJ254" s="9">
        <v>1.5</v>
      </c>
      <c r="AK254" s="29">
        <v>0</v>
      </c>
      <c r="AL254" s="9">
        <v>0</v>
      </c>
      <c r="AM254" s="9">
        <v>0</v>
      </c>
      <c r="AN254" s="9">
        <v>0.5</v>
      </c>
      <c r="AO254" s="9">
        <v>999000</v>
      </c>
      <c r="AP254" s="9">
        <v>1</v>
      </c>
      <c r="AQ254" s="9">
        <v>0</v>
      </c>
      <c r="AR254" s="6">
        <v>0</v>
      </c>
      <c r="AS254" s="32" t="s">
        <v>466</v>
      </c>
      <c r="AT254" s="9" t="s">
        <v>210</v>
      </c>
      <c r="AU254" s="10">
        <v>0</v>
      </c>
      <c r="AV254" s="10">
        <v>0</v>
      </c>
      <c r="AW254" s="10">
        <v>20000032</v>
      </c>
      <c r="AX254" s="19" t="s">
        <v>153</v>
      </c>
      <c r="AY254" s="1">
        <v>0</v>
      </c>
      <c r="AZ254" s="34">
        <v>0</v>
      </c>
      <c r="BA254" s="34">
        <v>0</v>
      </c>
      <c r="BB254" s="36" t="s">
        <v>346</v>
      </c>
      <c r="BC254" s="9">
        <v>0</v>
      </c>
      <c r="BD254" s="9">
        <v>0</v>
      </c>
      <c r="BE254" s="18">
        <v>0</v>
      </c>
      <c r="BF254" s="9">
        <v>0</v>
      </c>
      <c r="BG254" s="9">
        <v>1</v>
      </c>
      <c r="BH254" s="29">
        <v>0</v>
      </c>
      <c r="BI254" s="9">
        <v>0</v>
      </c>
      <c r="BJ254" s="6">
        <v>0</v>
      </c>
      <c r="BK254" s="6">
        <v>0</v>
      </c>
      <c r="BL254" s="6">
        <v>0</v>
      </c>
      <c r="BM254" s="6">
        <v>0</v>
      </c>
      <c r="BN254" s="6">
        <v>0</v>
      </c>
    </row>
    <row r="255" spans="3:66" ht="20.100000000000001" customHeight="1">
      <c r="C255" s="8">
        <v>62004408</v>
      </c>
      <c r="D255" s="9" t="s">
        <v>372</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373</v>
      </c>
      <c r="AG255" s="28">
        <v>1</v>
      </c>
      <c r="AH255" s="28">
        <v>1</v>
      </c>
      <c r="AI255" s="6">
        <v>0</v>
      </c>
      <c r="AJ255" s="9">
        <v>1.5</v>
      </c>
      <c r="AK255" s="29">
        <v>0</v>
      </c>
      <c r="AL255" s="9">
        <v>0</v>
      </c>
      <c r="AM255" s="9">
        <v>0</v>
      </c>
      <c r="AN255" s="9">
        <v>0.5</v>
      </c>
      <c r="AO255" s="9">
        <v>4000</v>
      </c>
      <c r="AP255" s="9">
        <v>3</v>
      </c>
      <c r="AQ255" s="9">
        <v>0</v>
      </c>
      <c r="AR255" s="6">
        <v>0</v>
      </c>
      <c r="AS255" s="32" t="s">
        <v>355</v>
      </c>
      <c r="AT255" s="9" t="s">
        <v>210</v>
      </c>
      <c r="AU255" s="10">
        <v>0</v>
      </c>
      <c r="AV255" s="10">
        <v>0</v>
      </c>
      <c r="AW255" s="10">
        <v>20000020</v>
      </c>
      <c r="AX255" s="19" t="s">
        <v>153</v>
      </c>
      <c r="AY255" s="1">
        <v>0</v>
      </c>
      <c r="AZ255" s="34">
        <v>0</v>
      </c>
      <c r="BA255" s="34">
        <v>0</v>
      </c>
      <c r="BB255" s="36" t="s">
        <v>374</v>
      </c>
      <c r="BC255" s="9">
        <v>0</v>
      </c>
      <c r="BD255" s="9">
        <v>0</v>
      </c>
      <c r="BE255" s="18">
        <v>0</v>
      </c>
      <c r="BF255" s="9">
        <v>0</v>
      </c>
      <c r="BG255" s="9">
        <v>3</v>
      </c>
      <c r="BH255" s="29">
        <v>0</v>
      </c>
      <c r="BI255" s="9">
        <v>0</v>
      </c>
      <c r="BJ255" s="6">
        <v>0</v>
      </c>
      <c r="BK255" s="6">
        <v>0</v>
      </c>
      <c r="BL255" s="6">
        <v>0</v>
      </c>
      <c r="BM255" s="6">
        <v>0</v>
      </c>
      <c r="BN255" s="6">
        <v>0</v>
      </c>
    </row>
    <row r="256" spans="3:66" ht="20.100000000000001" customHeight="1">
      <c r="C256" s="8">
        <v>62004409</v>
      </c>
      <c r="D256" s="9" t="s">
        <v>487</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210</v>
      </c>
      <c r="AU256" s="10">
        <v>0</v>
      </c>
      <c r="AV256" s="10">
        <v>0</v>
      </c>
      <c r="AW256" s="10">
        <v>0</v>
      </c>
      <c r="AX256" s="12" t="s">
        <v>340</v>
      </c>
      <c r="AY256" s="1" t="s">
        <v>493</v>
      </c>
      <c r="AZ256" s="34">
        <v>0</v>
      </c>
      <c r="BA256" s="34">
        <v>0</v>
      </c>
      <c r="BB256" s="36" t="s">
        <v>353</v>
      </c>
      <c r="BC256" s="9">
        <v>0</v>
      </c>
      <c r="BD256" s="9">
        <v>0</v>
      </c>
      <c r="BE256" s="18">
        <v>0</v>
      </c>
      <c r="BF256" s="9">
        <v>0</v>
      </c>
      <c r="BG256" s="9">
        <v>0</v>
      </c>
      <c r="BH256" s="29">
        <v>0</v>
      </c>
      <c r="BI256" s="9">
        <v>0</v>
      </c>
      <c r="BJ256" s="6">
        <v>0</v>
      </c>
      <c r="BK256" s="6">
        <v>0</v>
      </c>
      <c r="BL256" s="6">
        <v>0</v>
      </c>
      <c r="BM256" s="6">
        <v>0</v>
      </c>
      <c r="BN256" s="6">
        <v>0</v>
      </c>
    </row>
    <row r="257" spans="3:66" ht="20.100000000000001" customHeight="1">
      <c r="C257" s="8">
        <v>62004410</v>
      </c>
      <c r="D257" s="9" t="s">
        <v>487</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210</v>
      </c>
      <c r="AU257" s="10">
        <v>0</v>
      </c>
      <c r="AV257" s="10">
        <v>0</v>
      </c>
      <c r="AW257" s="10">
        <v>0</v>
      </c>
      <c r="AX257" s="12" t="s">
        <v>340</v>
      </c>
      <c r="AY257" s="1" t="s">
        <v>493</v>
      </c>
      <c r="AZ257" s="34">
        <v>0</v>
      </c>
      <c r="BA257" s="34">
        <v>0</v>
      </c>
      <c r="BB257" s="36" t="s">
        <v>353</v>
      </c>
      <c r="BC257" s="9">
        <v>0</v>
      </c>
      <c r="BD257" s="9">
        <v>0</v>
      </c>
      <c r="BE257" s="18">
        <v>0</v>
      </c>
      <c r="BF257" s="9">
        <v>0</v>
      </c>
      <c r="BG257" s="9">
        <v>0</v>
      </c>
      <c r="BH257" s="29">
        <v>0</v>
      </c>
      <c r="BI257" s="9">
        <v>0</v>
      </c>
      <c r="BJ257" s="6">
        <v>0</v>
      </c>
      <c r="BK257" s="6">
        <v>0</v>
      </c>
      <c r="BL257" s="6">
        <v>0</v>
      </c>
      <c r="BM257" s="6">
        <v>0</v>
      </c>
      <c r="BN257" s="6">
        <v>0</v>
      </c>
    </row>
    <row r="258" spans="3:66" ht="20.100000000000001" customHeight="1">
      <c r="C258" s="8">
        <v>62004411</v>
      </c>
      <c r="D258" s="9" t="s">
        <v>473</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402</v>
      </c>
      <c r="AG258" s="28">
        <v>0</v>
      </c>
      <c r="AH258" s="28">
        <v>0</v>
      </c>
      <c r="AI258" s="6">
        <v>0</v>
      </c>
      <c r="AJ258" s="9">
        <v>0</v>
      </c>
      <c r="AK258" s="29">
        <v>0</v>
      </c>
      <c r="AL258" s="9">
        <v>0</v>
      </c>
      <c r="AM258" s="9">
        <v>0</v>
      </c>
      <c r="AN258" s="9">
        <v>0.5</v>
      </c>
      <c r="AO258" s="9">
        <v>6000</v>
      </c>
      <c r="AP258" s="9">
        <v>1.1499999999999999</v>
      </c>
      <c r="AQ258" s="9">
        <v>5</v>
      </c>
      <c r="AR258" s="6">
        <v>0</v>
      </c>
      <c r="AS258" s="32" t="s">
        <v>151</v>
      </c>
      <c r="AT258" s="9" t="s">
        <v>210</v>
      </c>
      <c r="AU258" s="10">
        <v>0</v>
      </c>
      <c r="AV258" s="10">
        <v>0</v>
      </c>
      <c r="AW258" s="10">
        <v>20000026</v>
      </c>
      <c r="AX258" s="19" t="s">
        <v>153</v>
      </c>
      <c r="AY258" s="1">
        <v>0</v>
      </c>
      <c r="AZ258" s="34">
        <v>0</v>
      </c>
      <c r="BA258" s="34">
        <v>0</v>
      </c>
      <c r="BB258" s="36" t="s">
        <v>230</v>
      </c>
      <c r="BC258" s="9">
        <v>7</v>
      </c>
      <c r="BD258" s="9">
        <v>0</v>
      </c>
      <c r="BE258" s="18">
        <v>0</v>
      </c>
      <c r="BF258" s="9">
        <v>1</v>
      </c>
      <c r="BG258" s="9">
        <v>1.1499999999999999</v>
      </c>
      <c r="BH258" s="29">
        <v>0</v>
      </c>
      <c r="BI258" s="9">
        <v>0</v>
      </c>
      <c r="BJ258" s="6">
        <v>0</v>
      </c>
      <c r="BK258" s="6">
        <v>0</v>
      </c>
      <c r="BL258" s="6">
        <v>0</v>
      </c>
      <c r="BM258" s="6">
        <v>0</v>
      </c>
      <c r="BN258" s="6">
        <v>0</v>
      </c>
    </row>
    <row r="259" spans="3:66" ht="20.100000000000001" customHeight="1">
      <c r="C259" s="11">
        <v>50000101</v>
      </c>
      <c r="D259" s="12" t="s">
        <v>494</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176</v>
      </c>
      <c r="AG259" s="6">
        <v>2</v>
      </c>
      <c r="AH259" s="6">
        <v>0</v>
      </c>
      <c r="AI259" s="6">
        <v>0</v>
      </c>
      <c r="AJ259" s="6">
        <v>0</v>
      </c>
      <c r="AK259" s="11">
        <v>0</v>
      </c>
      <c r="AL259" s="11">
        <v>0</v>
      </c>
      <c r="AM259" s="11">
        <v>0</v>
      </c>
      <c r="AN259" s="11">
        <v>1</v>
      </c>
      <c r="AO259" s="11">
        <v>3000</v>
      </c>
      <c r="AP259" s="11">
        <v>0.5</v>
      </c>
      <c r="AQ259" s="11">
        <v>0</v>
      </c>
      <c r="AR259" s="6">
        <v>0</v>
      </c>
      <c r="AS259" s="11" t="s">
        <v>151</v>
      </c>
      <c r="AT259" s="12" t="s">
        <v>177</v>
      </c>
      <c r="AU259" s="11" t="s">
        <v>178</v>
      </c>
      <c r="AV259" s="18">
        <v>10000001</v>
      </c>
      <c r="AW259" s="18">
        <v>20000010</v>
      </c>
      <c r="AX259" s="12" t="s">
        <v>153</v>
      </c>
      <c r="AY259" s="11">
        <v>0</v>
      </c>
      <c r="AZ259" s="13">
        <v>0</v>
      </c>
      <c r="BA259" s="13">
        <v>0</v>
      </c>
      <c r="BB259" s="37" t="s">
        <v>382</v>
      </c>
      <c r="BC259" s="11">
        <v>0</v>
      </c>
      <c r="BD259" s="11">
        <v>0</v>
      </c>
      <c r="BE259" s="11">
        <v>0</v>
      </c>
      <c r="BF259" s="11">
        <v>0</v>
      </c>
      <c r="BG259" s="11">
        <v>0</v>
      </c>
      <c r="BH259" s="11">
        <v>0</v>
      </c>
      <c r="BI259" s="9">
        <v>0</v>
      </c>
      <c r="BJ259" s="6">
        <v>0</v>
      </c>
      <c r="BK259" s="6">
        <v>0</v>
      </c>
      <c r="BL259" s="6">
        <v>0</v>
      </c>
      <c r="BM259" s="6">
        <v>0</v>
      </c>
      <c r="BN259" s="6">
        <v>0</v>
      </c>
    </row>
    <row r="260" spans="3:66" ht="20.100000000000001" customHeight="1">
      <c r="C260" s="11">
        <v>50000102</v>
      </c>
      <c r="D260" s="12" t="s">
        <v>495</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176</v>
      </c>
      <c r="AG260" s="6">
        <v>2</v>
      </c>
      <c r="AH260" s="6">
        <v>0</v>
      </c>
      <c r="AI260" s="6">
        <v>0</v>
      </c>
      <c r="AJ260" s="6">
        <v>0</v>
      </c>
      <c r="AK260" s="11">
        <v>0</v>
      </c>
      <c r="AL260" s="11">
        <v>0</v>
      </c>
      <c r="AM260" s="11">
        <v>0</v>
      </c>
      <c r="AN260" s="11">
        <v>1</v>
      </c>
      <c r="AO260" s="11">
        <v>3000</v>
      </c>
      <c r="AP260" s="11">
        <v>1</v>
      </c>
      <c r="AQ260" s="11">
        <v>0</v>
      </c>
      <c r="AR260" s="6">
        <v>0</v>
      </c>
      <c r="AS260" s="11" t="s">
        <v>151</v>
      </c>
      <c r="AT260" s="12" t="s">
        <v>180</v>
      </c>
      <c r="AU260" s="11" t="s">
        <v>178</v>
      </c>
      <c r="AV260" s="18">
        <v>10000001</v>
      </c>
      <c r="AW260" s="18">
        <v>20000020</v>
      </c>
      <c r="AX260" s="12" t="s">
        <v>153</v>
      </c>
      <c r="AY260" s="11">
        <v>0</v>
      </c>
      <c r="AZ260" s="13">
        <v>0</v>
      </c>
      <c r="BA260" s="13">
        <v>0</v>
      </c>
      <c r="BB260" s="37" t="s">
        <v>382</v>
      </c>
      <c r="BC260" s="11">
        <v>0</v>
      </c>
      <c r="BD260" s="11">
        <v>0</v>
      </c>
      <c r="BE260" s="11">
        <v>0</v>
      </c>
      <c r="BF260" s="11">
        <v>0</v>
      </c>
      <c r="BG260" s="11">
        <v>0</v>
      </c>
      <c r="BH260" s="11">
        <v>0</v>
      </c>
      <c r="BI260" s="9">
        <v>0</v>
      </c>
      <c r="BJ260" s="6">
        <v>0</v>
      </c>
      <c r="BK260" s="6">
        <v>0</v>
      </c>
      <c r="BL260" s="6">
        <v>0</v>
      </c>
      <c r="BM260" s="6">
        <v>0</v>
      </c>
      <c r="BN260" s="6">
        <v>0</v>
      </c>
    </row>
    <row r="261" spans="3:66" ht="20.100000000000001" customHeight="1">
      <c r="C261" s="11">
        <v>50000103</v>
      </c>
      <c r="D261" s="12" t="s">
        <v>496</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176</v>
      </c>
      <c r="AG261" s="6">
        <v>2</v>
      </c>
      <c r="AH261" s="6">
        <v>0</v>
      </c>
      <c r="AI261" s="6">
        <v>0</v>
      </c>
      <c r="AJ261" s="6">
        <v>0</v>
      </c>
      <c r="AK261" s="11">
        <v>0</v>
      </c>
      <c r="AL261" s="11">
        <v>0</v>
      </c>
      <c r="AM261" s="11">
        <v>0</v>
      </c>
      <c r="AN261" s="11">
        <v>1</v>
      </c>
      <c r="AO261" s="11">
        <v>3000</v>
      </c>
      <c r="AP261" s="11">
        <v>1.2</v>
      </c>
      <c r="AQ261" s="11">
        <v>0</v>
      </c>
      <c r="AR261" s="6">
        <v>0</v>
      </c>
      <c r="AS261" s="11" t="s">
        <v>151</v>
      </c>
      <c r="AT261" s="12" t="s">
        <v>182</v>
      </c>
      <c r="AU261" s="11" t="s">
        <v>178</v>
      </c>
      <c r="AV261" s="18">
        <v>10000001</v>
      </c>
      <c r="AW261" s="18">
        <v>20000030</v>
      </c>
      <c r="AX261" s="12" t="s">
        <v>153</v>
      </c>
      <c r="AY261" s="11">
        <v>0</v>
      </c>
      <c r="AZ261" s="13">
        <v>0</v>
      </c>
      <c r="BA261" s="13">
        <v>0</v>
      </c>
      <c r="BB261" s="37" t="s">
        <v>382</v>
      </c>
      <c r="BC261" s="11">
        <v>0</v>
      </c>
      <c r="BD261" s="11">
        <v>0</v>
      </c>
      <c r="BE261" s="11">
        <v>0</v>
      </c>
      <c r="BF261" s="11">
        <v>0</v>
      </c>
      <c r="BG261" s="11">
        <v>0</v>
      </c>
      <c r="BH261" s="11">
        <v>0</v>
      </c>
      <c r="BI261" s="9">
        <v>0</v>
      </c>
      <c r="BJ261" s="6">
        <v>0</v>
      </c>
      <c r="BK261" s="6">
        <v>0</v>
      </c>
      <c r="BL261" s="6">
        <v>0</v>
      </c>
      <c r="BM261" s="6">
        <v>0</v>
      </c>
      <c r="BN261" s="6">
        <v>0</v>
      </c>
    </row>
    <row r="262" spans="3:66" ht="20.100000000000001" customHeight="1">
      <c r="C262" s="18">
        <v>50000201</v>
      </c>
      <c r="D262" s="19" t="s">
        <v>189</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151</v>
      </c>
      <c r="AT262" s="19" t="s">
        <v>497</v>
      </c>
      <c r="AU262" s="18">
        <v>0</v>
      </c>
      <c r="AV262" s="18">
        <v>10000011</v>
      </c>
      <c r="AW262" s="18">
        <v>20000210</v>
      </c>
      <c r="AX262" s="19" t="s">
        <v>191</v>
      </c>
      <c r="AY262" s="19" t="s">
        <v>151</v>
      </c>
      <c r="AZ262" s="13">
        <v>0</v>
      </c>
      <c r="BA262" s="13">
        <v>0</v>
      </c>
      <c r="BB262" s="54" t="s">
        <v>498</v>
      </c>
      <c r="BC262" s="18">
        <v>0</v>
      </c>
      <c r="BD262" s="11">
        <v>0</v>
      </c>
      <c r="BE262" s="18">
        <v>0</v>
      </c>
      <c r="BF262" s="18">
        <v>0</v>
      </c>
      <c r="BG262" s="18">
        <v>0</v>
      </c>
      <c r="BH262" s="18">
        <v>0</v>
      </c>
      <c r="BI262" s="9">
        <v>0</v>
      </c>
      <c r="BJ262" s="6">
        <v>0</v>
      </c>
      <c r="BK262" s="6">
        <v>0</v>
      </c>
      <c r="BL262" s="6">
        <v>0</v>
      </c>
      <c r="BM262" s="6">
        <v>0</v>
      </c>
      <c r="BN262" s="6">
        <v>0</v>
      </c>
    </row>
    <row r="263" spans="3:66" ht="20.100000000000001" customHeight="1">
      <c r="C263" s="18">
        <v>50000202</v>
      </c>
      <c r="D263" s="19" t="s">
        <v>189</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151</v>
      </c>
      <c r="AT263" s="19" t="s">
        <v>497</v>
      </c>
      <c r="AU263" s="18">
        <v>0</v>
      </c>
      <c r="AV263" s="18">
        <v>10000011</v>
      </c>
      <c r="AW263" s="18">
        <v>20000210</v>
      </c>
      <c r="AX263" s="19" t="s">
        <v>191</v>
      </c>
      <c r="AY263" s="19" t="s">
        <v>151</v>
      </c>
      <c r="AZ263" s="13">
        <v>0</v>
      </c>
      <c r="BA263" s="13">
        <v>0</v>
      </c>
      <c r="BB263" s="54" t="s">
        <v>498</v>
      </c>
      <c r="BC263" s="18">
        <v>0</v>
      </c>
      <c r="BD263" s="11">
        <v>0</v>
      </c>
      <c r="BE263" s="18">
        <v>0</v>
      </c>
      <c r="BF263" s="18">
        <v>0</v>
      </c>
      <c r="BG263" s="18">
        <v>0</v>
      </c>
      <c r="BH263" s="18">
        <v>0</v>
      </c>
      <c r="BI263" s="9">
        <v>0</v>
      </c>
      <c r="BJ263" s="6">
        <v>0</v>
      </c>
      <c r="BK263" s="6">
        <v>0</v>
      </c>
      <c r="BL263" s="6">
        <v>0</v>
      </c>
      <c r="BM263" s="6">
        <v>0</v>
      </c>
      <c r="BN263" s="6">
        <v>0</v>
      </c>
    </row>
    <row r="264" spans="3:66" ht="20.100000000000001" customHeight="1">
      <c r="C264" s="11">
        <v>51011101</v>
      </c>
      <c r="D264" s="12" t="s">
        <v>380</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160</v>
      </c>
      <c r="AG264" s="6">
        <v>2</v>
      </c>
      <c r="AH264" s="6">
        <v>2</v>
      </c>
      <c r="AI264" s="6">
        <v>0</v>
      </c>
      <c r="AJ264" s="6">
        <v>1.5</v>
      </c>
      <c r="AK264" s="11">
        <v>0</v>
      </c>
      <c r="AL264" s="11">
        <v>0</v>
      </c>
      <c r="AM264" s="11">
        <v>0</v>
      </c>
      <c r="AN264" s="11">
        <v>1</v>
      </c>
      <c r="AO264" s="11">
        <v>3000</v>
      </c>
      <c r="AP264" s="11">
        <v>0.5</v>
      </c>
      <c r="AQ264" s="11">
        <v>0</v>
      </c>
      <c r="AR264" s="6">
        <v>0</v>
      </c>
      <c r="AS264" s="11" t="s">
        <v>151</v>
      </c>
      <c r="AT264" s="12" t="s">
        <v>210</v>
      </c>
      <c r="AU264" s="11" t="s">
        <v>381</v>
      </c>
      <c r="AV264" s="18">
        <v>10000007</v>
      </c>
      <c r="AW264" s="18">
        <v>21000110</v>
      </c>
      <c r="AX264" s="12" t="s">
        <v>153</v>
      </c>
      <c r="AY264" s="11">
        <v>0</v>
      </c>
      <c r="AZ264" s="13">
        <v>0</v>
      </c>
      <c r="BA264" s="13">
        <v>0</v>
      </c>
      <c r="BB264" s="55"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c r="BK264" s="6">
        <v>0</v>
      </c>
      <c r="BL264" s="6">
        <v>0</v>
      </c>
      <c r="BM264" s="6">
        <v>0</v>
      </c>
      <c r="BN264" s="6">
        <v>0</v>
      </c>
    </row>
    <row r="265" spans="3:66" ht="20.100000000000001" customHeight="1">
      <c r="C265" s="11">
        <v>51011102</v>
      </c>
      <c r="D265" s="12" t="s">
        <v>380</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160</v>
      </c>
      <c r="AG265" s="6">
        <v>2</v>
      </c>
      <c r="AH265" s="6">
        <v>2</v>
      </c>
      <c r="AI265" s="6">
        <v>0</v>
      </c>
      <c r="AJ265" s="6">
        <v>1.5</v>
      </c>
      <c r="AK265" s="11">
        <v>0</v>
      </c>
      <c r="AL265" s="11">
        <v>0</v>
      </c>
      <c r="AM265" s="11">
        <v>0</v>
      </c>
      <c r="AN265" s="11">
        <v>1</v>
      </c>
      <c r="AO265" s="11">
        <v>3000</v>
      </c>
      <c r="AP265" s="11">
        <v>0.5</v>
      </c>
      <c r="AQ265" s="11">
        <v>0</v>
      </c>
      <c r="AR265" s="6">
        <v>0</v>
      </c>
      <c r="AS265" s="11" t="s">
        <v>151</v>
      </c>
      <c r="AT265" s="12" t="s">
        <v>210</v>
      </c>
      <c r="AU265" s="11" t="s">
        <v>381</v>
      </c>
      <c r="AV265" s="18">
        <v>10000007</v>
      </c>
      <c r="AW265" s="18">
        <v>21000110</v>
      </c>
      <c r="AX265" s="12" t="s">
        <v>153</v>
      </c>
      <c r="AY265" s="11">
        <v>0</v>
      </c>
      <c r="AZ265" s="13">
        <v>0</v>
      </c>
      <c r="BA265" s="13">
        <v>0</v>
      </c>
      <c r="BB265" s="55"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c r="BK265" s="6">
        <v>0</v>
      </c>
      <c r="BL265" s="6">
        <v>0</v>
      </c>
      <c r="BM265" s="6">
        <v>0</v>
      </c>
      <c r="BN265" s="6">
        <v>0</v>
      </c>
    </row>
    <row r="266" spans="3:66" ht="20.100000000000001" customHeight="1">
      <c r="C266" s="11">
        <v>51011103</v>
      </c>
      <c r="D266" s="12" t="s">
        <v>380</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160</v>
      </c>
      <c r="AG266" s="6">
        <v>2</v>
      </c>
      <c r="AH266" s="6">
        <v>2</v>
      </c>
      <c r="AI266" s="6">
        <v>0</v>
      </c>
      <c r="AJ266" s="6">
        <v>1.5</v>
      </c>
      <c r="AK266" s="11">
        <v>0</v>
      </c>
      <c r="AL266" s="11">
        <v>0</v>
      </c>
      <c r="AM266" s="11">
        <v>0</v>
      </c>
      <c r="AN266" s="11">
        <v>1</v>
      </c>
      <c r="AO266" s="11">
        <v>3000</v>
      </c>
      <c r="AP266" s="11">
        <v>0.5</v>
      </c>
      <c r="AQ266" s="11">
        <v>0</v>
      </c>
      <c r="AR266" s="6">
        <v>0</v>
      </c>
      <c r="AS266" s="11" t="s">
        <v>151</v>
      </c>
      <c r="AT266" s="12" t="s">
        <v>210</v>
      </c>
      <c r="AU266" s="11" t="s">
        <v>381</v>
      </c>
      <c r="AV266" s="18">
        <v>10000007</v>
      </c>
      <c r="AW266" s="18">
        <v>21000110</v>
      </c>
      <c r="AX266" s="12" t="s">
        <v>153</v>
      </c>
      <c r="AY266" s="11">
        <v>0</v>
      </c>
      <c r="AZ266" s="13">
        <v>0</v>
      </c>
      <c r="BA266" s="13">
        <v>0</v>
      </c>
      <c r="BB266" s="55"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c r="BK266" s="6">
        <v>0</v>
      </c>
      <c r="BL266" s="6">
        <v>0</v>
      </c>
      <c r="BM266" s="6">
        <v>0</v>
      </c>
      <c r="BN266" s="6">
        <v>0</v>
      </c>
    </row>
    <row r="267" spans="3:66" ht="20.100000000000001" customHeight="1">
      <c r="C267" s="11">
        <v>51011104</v>
      </c>
      <c r="D267" s="12" t="s">
        <v>380</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160</v>
      </c>
      <c r="AG267" s="6">
        <v>2</v>
      </c>
      <c r="AH267" s="6">
        <v>2</v>
      </c>
      <c r="AI267" s="6">
        <v>0</v>
      </c>
      <c r="AJ267" s="6">
        <v>1.5</v>
      </c>
      <c r="AK267" s="11">
        <v>0</v>
      </c>
      <c r="AL267" s="11">
        <v>0</v>
      </c>
      <c r="AM267" s="11">
        <v>0</v>
      </c>
      <c r="AN267" s="11">
        <v>1</v>
      </c>
      <c r="AO267" s="11">
        <v>3000</v>
      </c>
      <c r="AP267" s="11">
        <v>0.5</v>
      </c>
      <c r="AQ267" s="11">
        <v>0</v>
      </c>
      <c r="AR267" s="6">
        <v>0</v>
      </c>
      <c r="AS267" s="11" t="s">
        <v>151</v>
      </c>
      <c r="AT267" s="12" t="s">
        <v>210</v>
      </c>
      <c r="AU267" s="11" t="s">
        <v>381</v>
      </c>
      <c r="AV267" s="18">
        <v>10000007</v>
      </c>
      <c r="AW267" s="18">
        <v>21000110</v>
      </c>
      <c r="AX267" s="12" t="s">
        <v>153</v>
      </c>
      <c r="AY267" s="11">
        <v>0</v>
      </c>
      <c r="AZ267" s="13">
        <v>0</v>
      </c>
      <c r="BA267" s="13">
        <v>0</v>
      </c>
      <c r="BB267" s="55"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c r="BK267" s="6">
        <v>0</v>
      </c>
      <c r="BL267" s="6">
        <v>0</v>
      </c>
      <c r="BM267" s="6">
        <v>0</v>
      </c>
      <c r="BN267" s="6">
        <v>0</v>
      </c>
    </row>
    <row r="268" spans="3:66" ht="20.100000000000001" customHeight="1">
      <c r="C268" s="11">
        <v>51011105</v>
      </c>
      <c r="D268" s="12" t="s">
        <v>380</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160</v>
      </c>
      <c r="AG268" s="6">
        <v>2</v>
      </c>
      <c r="AH268" s="6">
        <v>2</v>
      </c>
      <c r="AI268" s="6">
        <v>0</v>
      </c>
      <c r="AJ268" s="6">
        <v>1.5</v>
      </c>
      <c r="AK268" s="11">
        <v>0</v>
      </c>
      <c r="AL268" s="11">
        <v>0</v>
      </c>
      <c r="AM268" s="11">
        <v>0</v>
      </c>
      <c r="AN268" s="11">
        <v>1</v>
      </c>
      <c r="AO268" s="11">
        <v>3000</v>
      </c>
      <c r="AP268" s="11">
        <v>0.5</v>
      </c>
      <c r="AQ268" s="11">
        <v>0</v>
      </c>
      <c r="AR268" s="6">
        <v>0</v>
      </c>
      <c r="AS268" s="11" t="s">
        <v>151</v>
      </c>
      <c r="AT268" s="12" t="s">
        <v>210</v>
      </c>
      <c r="AU268" s="11" t="s">
        <v>381</v>
      </c>
      <c r="AV268" s="18">
        <v>10000007</v>
      </c>
      <c r="AW268" s="18">
        <v>21000110</v>
      </c>
      <c r="AX268" s="12" t="s">
        <v>153</v>
      </c>
      <c r="AY268" s="11">
        <v>0</v>
      </c>
      <c r="AZ268" s="13">
        <v>0</v>
      </c>
      <c r="BA268" s="13">
        <v>0</v>
      </c>
      <c r="BB268" s="55"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c r="BK268" s="6">
        <v>0</v>
      </c>
      <c r="BL268" s="6">
        <v>0</v>
      </c>
      <c r="BM268" s="6">
        <v>0</v>
      </c>
      <c r="BN268" s="6">
        <v>0</v>
      </c>
    </row>
    <row r="269" spans="3:66" ht="20.100000000000001" customHeight="1">
      <c r="C269" s="11">
        <v>51011106</v>
      </c>
      <c r="D269" s="12" t="s">
        <v>380</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160</v>
      </c>
      <c r="AG269" s="6">
        <v>2</v>
      </c>
      <c r="AH269" s="6">
        <v>2</v>
      </c>
      <c r="AI269" s="6">
        <v>0</v>
      </c>
      <c r="AJ269" s="6">
        <v>1.5</v>
      </c>
      <c r="AK269" s="11">
        <v>0</v>
      </c>
      <c r="AL269" s="11">
        <v>0</v>
      </c>
      <c r="AM269" s="11">
        <v>0</v>
      </c>
      <c r="AN269" s="11">
        <v>1</v>
      </c>
      <c r="AO269" s="11">
        <v>3000</v>
      </c>
      <c r="AP269" s="11">
        <v>0.5</v>
      </c>
      <c r="AQ269" s="11">
        <v>0</v>
      </c>
      <c r="AR269" s="6">
        <v>0</v>
      </c>
      <c r="AS269" s="11" t="s">
        <v>151</v>
      </c>
      <c r="AT269" s="12" t="s">
        <v>210</v>
      </c>
      <c r="AU269" s="11" t="s">
        <v>381</v>
      </c>
      <c r="AV269" s="18">
        <v>10000007</v>
      </c>
      <c r="AW269" s="18">
        <v>21000110</v>
      </c>
      <c r="AX269" s="12" t="s">
        <v>153</v>
      </c>
      <c r="AY269" s="11">
        <v>0</v>
      </c>
      <c r="AZ269" s="13">
        <v>0</v>
      </c>
      <c r="BA269" s="13">
        <v>0</v>
      </c>
      <c r="BB269" s="55"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c r="BK269" s="6">
        <v>0</v>
      </c>
      <c r="BL269" s="6">
        <v>0</v>
      </c>
      <c r="BM269" s="6">
        <v>0</v>
      </c>
      <c r="BN269" s="6">
        <v>0</v>
      </c>
    </row>
    <row r="270" spans="3:66" ht="20.100000000000001" customHeight="1">
      <c r="C270" s="11">
        <v>51011201</v>
      </c>
      <c r="D270" s="12" t="s">
        <v>499</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151</v>
      </c>
      <c r="AT270" s="12" t="s">
        <v>349</v>
      </c>
      <c r="AU270" s="11" t="s">
        <v>388</v>
      </c>
      <c r="AV270" s="18">
        <v>10000007</v>
      </c>
      <c r="AW270" s="18">
        <v>21000020</v>
      </c>
      <c r="AX270" s="12" t="s">
        <v>153</v>
      </c>
      <c r="AY270" s="11">
        <v>0</v>
      </c>
      <c r="AZ270" s="13">
        <v>0</v>
      </c>
      <c r="BA270" s="13">
        <v>0</v>
      </c>
      <c r="BB270" s="55"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c r="BK270" s="6">
        <v>0</v>
      </c>
      <c r="BL270" s="6">
        <v>0</v>
      </c>
      <c r="BM270" s="6">
        <v>0</v>
      </c>
      <c r="BN270" s="6">
        <v>0</v>
      </c>
    </row>
    <row r="271" spans="3:66" ht="20.100000000000001" customHeight="1">
      <c r="C271" s="11">
        <v>51011202</v>
      </c>
      <c r="D271" s="12" t="s">
        <v>499</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151</v>
      </c>
      <c r="AT271" s="12" t="s">
        <v>349</v>
      </c>
      <c r="AU271" s="11" t="s">
        <v>388</v>
      </c>
      <c r="AV271" s="18">
        <v>10000007</v>
      </c>
      <c r="AW271" s="18">
        <v>21000020</v>
      </c>
      <c r="AX271" s="12" t="s">
        <v>153</v>
      </c>
      <c r="AY271" s="11">
        <v>0</v>
      </c>
      <c r="AZ271" s="13">
        <v>0</v>
      </c>
      <c r="BA271" s="13">
        <v>0</v>
      </c>
      <c r="BB271" s="55"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c r="BK271" s="6">
        <v>0</v>
      </c>
      <c r="BL271" s="6">
        <v>0</v>
      </c>
      <c r="BM271" s="6">
        <v>0</v>
      </c>
      <c r="BN271" s="6">
        <v>0</v>
      </c>
    </row>
    <row r="272" spans="3:66" ht="20.100000000000001" customHeight="1">
      <c r="C272" s="11">
        <v>51011203</v>
      </c>
      <c r="D272" s="12" t="s">
        <v>499</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151</v>
      </c>
      <c r="AT272" s="12" t="s">
        <v>349</v>
      </c>
      <c r="AU272" s="11" t="s">
        <v>388</v>
      </c>
      <c r="AV272" s="18">
        <v>10000007</v>
      </c>
      <c r="AW272" s="18">
        <v>21000020</v>
      </c>
      <c r="AX272" s="12" t="s">
        <v>153</v>
      </c>
      <c r="AY272" s="11">
        <v>0</v>
      </c>
      <c r="AZ272" s="13">
        <v>0</v>
      </c>
      <c r="BA272" s="13">
        <v>0</v>
      </c>
      <c r="BB272" s="55"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c r="BK272" s="6">
        <v>0</v>
      </c>
      <c r="BL272" s="6">
        <v>0</v>
      </c>
      <c r="BM272" s="6">
        <v>0</v>
      </c>
      <c r="BN272" s="6">
        <v>0</v>
      </c>
    </row>
    <row r="273" spans="3:66" ht="20.100000000000001" customHeight="1">
      <c r="C273" s="11">
        <v>51011204</v>
      </c>
      <c r="D273" s="12" t="s">
        <v>499</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151</v>
      </c>
      <c r="AT273" s="12" t="s">
        <v>349</v>
      </c>
      <c r="AU273" s="11" t="s">
        <v>388</v>
      </c>
      <c r="AV273" s="18">
        <v>10000007</v>
      </c>
      <c r="AW273" s="18">
        <v>21000020</v>
      </c>
      <c r="AX273" s="12" t="s">
        <v>153</v>
      </c>
      <c r="AY273" s="11">
        <v>0</v>
      </c>
      <c r="AZ273" s="13">
        <v>0</v>
      </c>
      <c r="BA273" s="13">
        <v>0</v>
      </c>
      <c r="BB273" s="55"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c r="BK273" s="6">
        <v>0</v>
      </c>
      <c r="BL273" s="6">
        <v>0</v>
      </c>
      <c r="BM273" s="6">
        <v>0</v>
      </c>
      <c r="BN273" s="6">
        <v>0</v>
      </c>
    </row>
    <row r="274" spans="3:66" ht="20.100000000000001" customHeight="1">
      <c r="C274" s="11">
        <v>51011205</v>
      </c>
      <c r="D274" s="12" t="s">
        <v>499</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151</v>
      </c>
      <c r="AT274" s="12" t="s">
        <v>349</v>
      </c>
      <c r="AU274" s="11" t="s">
        <v>388</v>
      </c>
      <c r="AV274" s="18">
        <v>10000007</v>
      </c>
      <c r="AW274" s="18">
        <v>21000020</v>
      </c>
      <c r="AX274" s="12" t="s">
        <v>153</v>
      </c>
      <c r="AY274" s="11">
        <v>0</v>
      </c>
      <c r="AZ274" s="13">
        <v>0</v>
      </c>
      <c r="BA274" s="13">
        <v>0</v>
      </c>
      <c r="BB274" s="55"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c r="BK274" s="6">
        <v>0</v>
      </c>
      <c r="BL274" s="6">
        <v>0</v>
      </c>
      <c r="BM274" s="6">
        <v>0</v>
      </c>
      <c r="BN274" s="6">
        <v>0</v>
      </c>
    </row>
    <row r="275" spans="3:66" ht="20.100000000000001" customHeight="1">
      <c r="C275" s="11">
        <v>51011206</v>
      </c>
      <c r="D275" s="12" t="s">
        <v>499</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151</v>
      </c>
      <c r="AT275" s="12" t="s">
        <v>349</v>
      </c>
      <c r="AU275" s="11" t="s">
        <v>388</v>
      </c>
      <c r="AV275" s="18">
        <v>10000007</v>
      </c>
      <c r="AW275" s="18">
        <v>21000020</v>
      </c>
      <c r="AX275" s="12" t="s">
        <v>153</v>
      </c>
      <c r="AY275" s="11">
        <v>0</v>
      </c>
      <c r="AZ275" s="13">
        <v>0</v>
      </c>
      <c r="BA275" s="13">
        <v>0</v>
      </c>
      <c r="BB275" s="55"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c r="BK275" s="6">
        <v>0</v>
      </c>
      <c r="BL275" s="6">
        <v>0</v>
      </c>
      <c r="BM275" s="6">
        <v>0</v>
      </c>
      <c r="BN275" s="6">
        <v>0</v>
      </c>
    </row>
    <row r="276" spans="3:66" ht="20.100000000000001" customHeight="1">
      <c r="C276" s="11">
        <v>51011301</v>
      </c>
      <c r="D276" s="12" t="s">
        <v>500</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151</v>
      </c>
      <c r="AT276" s="12" t="s">
        <v>501</v>
      </c>
      <c r="AU276" s="11" t="s">
        <v>162</v>
      </c>
      <c r="AV276" s="18">
        <v>10000015</v>
      </c>
      <c r="AW276" s="18">
        <v>21000030</v>
      </c>
      <c r="AX276" s="12" t="s">
        <v>502</v>
      </c>
      <c r="AY276" s="11">
        <v>0</v>
      </c>
      <c r="AZ276" s="13">
        <v>0</v>
      </c>
      <c r="BA276" s="13">
        <v>0</v>
      </c>
      <c r="BB276" s="55"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c r="BK276" s="6">
        <v>0</v>
      </c>
      <c r="BL276" s="6">
        <v>0</v>
      </c>
      <c r="BM276" s="6">
        <v>0</v>
      </c>
      <c r="BN276" s="6">
        <v>0</v>
      </c>
    </row>
    <row r="277" spans="3:66" ht="20.100000000000001" customHeight="1">
      <c r="C277" s="11">
        <v>51011302</v>
      </c>
      <c r="D277" s="12" t="s">
        <v>500</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151</v>
      </c>
      <c r="AT277" s="12" t="s">
        <v>501</v>
      </c>
      <c r="AU277" s="11" t="s">
        <v>162</v>
      </c>
      <c r="AV277" s="18">
        <v>10000015</v>
      </c>
      <c r="AW277" s="18">
        <v>21000030</v>
      </c>
      <c r="AX277" s="12" t="s">
        <v>502</v>
      </c>
      <c r="AY277" s="11">
        <v>0</v>
      </c>
      <c r="AZ277" s="13">
        <v>0</v>
      </c>
      <c r="BA277" s="13">
        <v>0</v>
      </c>
      <c r="BB277" s="55"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c r="BK277" s="6">
        <v>0</v>
      </c>
      <c r="BL277" s="6">
        <v>0</v>
      </c>
      <c r="BM277" s="6">
        <v>0</v>
      </c>
      <c r="BN277" s="6">
        <v>0</v>
      </c>
    </row>
    <row r="278" spans="3:66" ht="20.100000000000001" customHeight="1">
      <c r="C278" s="11">
        <v>51011303</v>
      </c>
      <c r="D278" s="12" t="s">
        <v>500</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151</v>
      </c>
      <c r="AT278" s="12" t="s">
        <v>501</v>
      </c>
      <c r="AU278" s="11" t="s">
        <v>162</v>
      </c>
      <c r="AV278" s="18">
        <v>10000015</v>
      </c>
      <c r="AW278" s="18">
        <v>21000030</v>
      </c>
      <c r="AX278" s="12" t="s">
        <v>502</v>
      </c>
      <c r="AY278" s="11">
        <v>0</v>
      </c>
      <c r="AZ278" s="13">
        <v>0</v>
      </c>
      <c r="BA278" s="13">
        <v>0</v>
      </c>
      <c r="BB278" s="55"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c r="BK278" s="6">
        <v>0</v>
      </c>
      <c r="BL278" s="6">
        <v>0</v>
      </c>
      <c r="BM278" s="6">
        <v>0</v>
      </c>
      <c r="BN278" s="6">
        <v>0</v>
      </c>
    </row>
    <row r="279" spans="3:66" ht="20.100000000000001" customHeight="1">
      <c r="C279" s="11">
        <v>51011304</v>
      </c>
      <c r="D279" s="12" t="s">
        <v>500</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151</v>
      </c>
      <c r="AT279" s="12" t="s">
        <v>501</v>
      </c>
      <c r="AU279" s="11" t="s">
        <v>162</v>
      </c>
      <c r="AV279" s="18">
        <v>10000015</v>
      </c>
      <c r="AW279" s="18">
        <v>21000030</v>
      </c>
      <c r="AX279" s="12" t="s">
        <v>502</v>
      </c>
      <c r="AY279" s="11">
        <v>0</v>
      </c>
      <c r="AZ279" s="13">
        <v>0</v>
      </c>
      <c r="BA279" s="13">
        <v>0</v>
      </c>
      <c r="BB279" s="55"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c r="BK279" s="6">
        <v>0</v>
      </c>
      <c r="BL279" s="6">
        <v>0</v>
      </c>
      <c r="BM279" s="6">
        <v>0</v>
      </c>
      <c r="BN279" s="6">
        <v>0</v>
      </c>
    </row>
    <row r="280" spans="3:66" ht="20.100000000000001" customHeight="1">
      <c r="C280" s="11">
        <v>51011305</v>
      </c>
      <c r="D280" s="12" t="s">
        <v>500</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151</v>
      </c>
      <c r="AT280" s="12" t="s">
        <v>501</v>
      </c>
      <c r="AU280" s="11" t="s">
        <v>162</v>
      </c>
      <c r="AV280" s="18">
        <v>10000015</v>
      </c>
      <c r="AW280" s="18">
        <v>21000030</v>
      </c>
      <c r="AX280" s="12" t="s">
        <v>502</v>
      </c>
      <c r="AY280" s="11">
        <v>0</v>
      </c>
      <c r="AZ280" s="13">
        <v>0</v>
      </c>
      <c r="BA280" s="13">
        <v>0</v>
      </c>
      <c r="BB280" s="55"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c r="BK280" s="6">
        <v>0</v>
      </c>
      <c r="BL280" s="6">
        <v>0</v>
      </c>
      <c r="BM280" s="6">
        <v>0</v>
      </c>
      <c r="BN280" s="6">
        <v>0</v>
      </c>
    </row>
    <row r="281" spans="3:66" ht="20.100000000000001" customHeight="1">
      <c r="C281" s="11">
        <v>51011306</v>
      </c>
      <c r="D281" s="12" t="s">
        <v>500</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151</v>
      </c>
      <c r="AT281" s="12" t="s">
        <v>501</v>
      </c>
      <c r="AU281" s="11" t="s">
        <v>162</v>
      </c>
      <c r="AV281" s="18">
        <v>10000015</v>
      </c>
      <c r="AW281" s="18">
        <v>21000030</v>
      </c>
      <c r="AX281" s="12" t="s">
        <v>502</v>
      </c>
      <c r="AY281" s="11">
        <v>0</v>
      </c>
      <c r="AZ281" s="13">
        <v>0</v>
      </c>
      <c r="BA281" s="13">
        <v>0</v>
      </c>
      <c r="BB281" s="55"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c r="BK281" s="6">
        <v>0</v>
      </c>
      <c r="BL281" s="6">
        <v>0</v>
      </c>
      <c r="BM281" s="6">
        <v>0</v>
      </c>
      <c r="BN281" s="6">
        <v>0</v>
      </c>
    </row>
    <row r="282" spans="3:66" ht="20.100000000000001" customHeight="1">
      <c r="C282" s="11">
        <v>52011101</v>
      </c>
      <c r="D282" s="12" t="s">
        <v>503</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160</v>
      </c>
      <c r="AG282" s="6">
        <v>2</v>
      </c>
      <c r="AH282" s="6">
        <v>2</v>
      </c>
      <c r="AI282" s="6">
        <v>0</v>
      </c>
      <c r="AJ282" s="6">
        <v>1.5</v>
      </c>
      <c r="AK282" s="11">
        <v>0</v>
      </c>
      <c r="AL282" s="11">
        <v>0</v>
      </c>
      <c r="AM282" s="11">
        <v>0</v>
      </c>
      <c r="AN282" s="11">
        <v>1</v>
      </c>
      <c r="AO282" s="11">
        <v>3000</v>
      </c>
      <c r="AP282" s="11">
        <v>0.5</v>
      </c>
      <c r="AQ282" s="11">
        <v>0</v>
      </c>
      <c r="AR282" s="6">
        <v>0</v>
      </c>
      <c r="AS282" s="11" t="s">
        <v>151</v>
      </c>
      <c r="AT282" s="12" t="s">
        <v>210</v>
      </c>
      <c r="AU282" s="11" t="s">
        <v>381</v>
      </c>
      <c r="AV282" s="18">
        <v>10000007</v>
      </c>
      <c r="AW282" s="18">
        <v>21000110</v>
      </c>
      <c r="AX282" s="12" t="s">
        <v>153</v>
      </c>
      <c r="AY282" s="11">
        <v>0</v>
      </c>
      <c r="AZ282" s="13">
        <v>0</v>
      </c>
      <c r="BA282" s="13">
        <v>0</v>
      </c>
      <c r="BB282" s="55" t="str">
        <f>"&lt;color=#D3FD3A&gt;"&amp;D440&amp;"(法杖武器技能):\n&lt;/color&gt;"&amp;BB440&amp;"\n\n&lt;color=#D3FD3A&gt;"&amp;D446&amp;"(魔法书武器技能):\n&lt;/color&gt;"&amp;BB446</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2" s="11">
        <v>0</v>
      </c>
      <c r="BD282" s="11">
        <v>0</v>
      </c>
      <c r="BE282" s="11">
        <v>0</v>
      </c>
      <c r="BF282" s="11">
        <v>0</v>
      </c>
      <c r="BG282" s="11">
        <v>0</v>
      </c>
      <c r="BH282" s="11">
        <v>0</v>
      </c>
      <c r="BI282" s="9">
        <v>0</v>
      </c>
      <c r="BJ282" s="6">
        <v>0</v>
      </c>
      <c r="BK282" s="6">
        <v>0</v>
      </c>
      <c r="BL282" s="6">
        <v>0</v>
      </c>
      <c r="BM282" s="6">
        <v>0</v>
      </c>
      <c r="BN282" s="6">
        <v>0</v>
      </c>
    </row>
    <row r="283" spans="3:66" ht="20.100000000000001" customHeight="1">
      <c r="C283" s="11">
        <v>52011102</v>
      </c>
      <c r="D283" s="12" t="s">
        <v>503</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160</v>
      </c>
      <c r="AG283" s="6">
        <v>2</v>
      </c>
      <c r="AH283" s="6">
        <v>2</v>
      </c>
      <c r="AI283" s="6">
        <v>0</v>
      </c>
      <c r="AJ283" s="6">
        <v>1.5</v>
      </c>
      <c r="AK283" s="11">
        <v>0</v>
      </c>
      <c r="AL283" s="11">
        <v>0</v>
      </c>
      <c r="AM283" s="11">
        <v>0</v>
      </c>
      <c r="AN283" s="11">
        <v>1</v>
      </c>
      <c r="AO283" s="11">
        <v>3000</v>
      </c>
      <c r="AP283" s="11">
        <v>0.5</v>
      </c>
      <c r="AQ283" s="11">
        <v>0</v>
      </c>
      <c r="AR283" s="6">
        <v>0</v>
      </c>
      <c r="AS283" s="11" t="s">
        <v>151</v>
      </c>
      <c r="AT283" s="12" t="s">
        <v>210</v>
      </c>
      <c r="AU283" s="11" t="s">
        <v>381</v>
      </c>
      <c r="AV283" s="18">
        <v>10000007</v>
      </c>
      <c r="AW283" s="18">
        <v>21000110</v>
      </c>
      <c r="AX283" s="12" t="s">
        <v>153</v>
      </c>
      <c r="AY283" s="11">
        <v>0</v>
      </c>
      <c r="AZ283" s="13">
        <v>0</v>
      </c>
      <c r="BA283" s="13">
        <v>0</v>
      </c>
      <c r="BB283" s="55" t="str">
        <f t="shared" ref="BB283:BB287" si="7">"&lt;color=#D3FD3A&gt;"&amp;D441&amp;"(法杖武器技能):\n&lt;/color&gt;"&amp;BB441&amp;"\n\n&lt;color=#D3FD3A&gt;"&amp;D447&amp;"(魔法书武器技能):\n&lt;/color&gt;"&amp;BB447</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283" s="11">
        <v>0</v>
      </c>
      <c r="BD283" s="11">
        <v>0</v>
      </c>
      <c r="BE283" s="11">
        <v>0</v>
      </c>
      <c r="BF283" s="11">
        <v>0</v>
      </c>
      <c r="BG283" s="11">
        <v>0</v>
      </c>
      <c r="BH283" s="11">
        <v>0</v>
      </c>
      <c r="BI283" s="9">
        <v>0</v>
      </c>
      <c r="BJ283" s="6">
        <v>0</v>
      </c>
      <c r="BK283" s="6">
        <v>0</v>
      </c>
      <c r="BL283" s="6">
        <v>0</v>
      </c>
      <c r="BM283" s="6">
        <v>0</v>
      </c>
      <c r="BN283" s="6">
        <v>0</v>
      </c>
    </row>
    <row r="284" spans="3:66" ht="20.100000000000001" customHeight="1">
      <c r="C284" s="11">
        <v>52011103</v>
      </c>
      <c r="D284" s="12" t="s">
        <v>503</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160</v>
      </c>
      <c r="AG284" s="6">
        <v>2</v>
      </c>
      <c r="AH284" s="6">
        <v>2</v>
      </c>
      <c r="AI284" s="6">
        <v>0</v>
      </c>
      <c r="AJ284" s="6">
        <v>1.5</v>
      </c>
      <c r="AK284" s="11">
        <v>0</v>
      </c>
      <c r="AL284" s="11">
        <v>0</v>
      </c>
      <c r="AM284" s="11">
        <v>0</v>
      </c>
      <c r="AN284" s="11">
        <v>1</v>
      </c>
      <c r="AO284" s="11">
        <v>3000</v>
      </c>
      <c r="AP284" s="11">
        <v>0.5</v>
      </c>
      <c r="AQ284" s="11">
        <v>0</v>
      </c>
      <c r="AR284" s="6">
        <v>0</v>
      </c>
      <c r="AS284" s="11" t="s">
        <v>151</v>
      </c>
      <c r="AT284" s="12" t="s">
        <v>210</v>
      </c>
      <c r="AU284" s="11" t="s">
        <v>381</v>
      </c>
      <c r="AV284" s="18">
        <v>10000007</v>
      </c>
      <c r="AW284" s="18">
        <v>21000110</v>
      </c>
      <c r="AX284" s="12" t="s">
        <v>153</v>
      </c>
      <c r="AY284" s="11">
        <v>0</v>
      </c>
      <c r="AZ284" s="13">
        <v>0</v>
      </c>
      <c r="BA284" s="13">
        <v>0</v>
      </c>
      <c r="BB284" s="55"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284" s="11">
        <v>0</v>
      </c>
      <c r="BD284" s="11">
        <v>0</v>
      </c>
      <c r="BE284" s="11">
        <v>0</v>
      </c>
      <c r="BF284" s="11">
        <v>0</v>
      </c>
      <c r="BG284" s="11">
        <v>0</v>
      </c>
      <c r="BH284" s="11">
        <v>0</v>
      </c>
      <c r="BI284" s="9">
        <v>0</v>
      </c>
      <c r="BJ284" s="6">
        <v>0</v>
      </c>
      <c r="BK284" s="6">
        <v>0</v>
      </c>
      <c r="BL284" s="6">
        <v>0</v>
      </c>
      <c r="BM284" s="6">
        <v>0</v>
      </c>
      <c r="BN284" s="6">
        <v>0</v>
      </c>
    </row>
    <row r="285" spans="3:66" ht="20.100000000000001" customHeight="1">
      <c r="C285" s="11">
        <v>52011104</v>
      </c>
      <c r="D285" s="12" t="s">
        <v>503</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160</v>
      </c>
      <c r="AG285" s="6">
        <v>2</v>
      </c>
      <c r="AH285" s="6">
        <v>2</v>
      </c>
      <c r="AI285" s="6">
        <v>0</v>
      </c>
      <c r="AJ285" s="6">
        <v>1.5</v>
      </c>
      <c r="AK285" s="11">
        <v>0</v>
      </c>
      <c r="AL285" s="11">
        <v>0</v>
      </c>
      <c r="AM285" s="11">
        <v>0</v>
      </c>
      <c r="AN285" s="11">
        <v>1</v>
      </c>
      <c r="AO285" s="11">
        <v>3000</v>
      </c>
      <c r="AP285" s="11">
        <v>0.5</v>
      </c>
      <c r="AQ285" s="11">
        <v>0</v>
      </c>
      <c r="AR285" s="6">
        <v>0</v>
      </c>
      <c r="AS285" s="11" t="s">
        <v>151</v>
      </c>
      <c r="AT285" s="12" t="s">
        <v>210</v>
      </c>
      <c r="AU285" s="11" t="s">
        <v>381</v>
      </c>
      <c r="AV285" s="18">
        <v>10000007</v>
      </c>
      <c r="AW285" s="18">
        <v>21000110</v>
      </c>
      <c r="AX285" s="12" t="s">
        <v>153</v>
      </c>
      <c r="AY285" s="11">
        <v>0</v>
      </c>
      <c r="AZ285" s="13">
        <v>0</v>
      </c>
      <c r="BA285" s="13">
        <v>0</v>
      </c>
      <c r="BB285" s="55"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285" s="11">
        <v>0</v>
      </c>
      <c r="BD285" s="11">
        <v>0</v>
      </c>
      <c r="BE285" s="11">
        <v>0</v>
      </c>
      <c r="BF285" s="11">
        <v>0</v>
      </c>
      <c r="BG285" s="11">
        <v>0</v>
      </c>
      <c r="BH285" s="11">
        <v>0</v>
      </c>
      <c r="BI285" s="9">
        <v>0</v>
      </c>
      <c r="BJ285" s="6">
        <v>0</v>
      </c>
      <c r="BK285" s="6">
        <v>0</v>
      </c>
      <c r="BL285" s="6">
        <v>0</v>
      </c>
      <c r="BM285" s="6">
        <v>0</v>
      </c>
      <c r="BN285" s="6">
        <v>0</v>
      </c>
    </row>
    <row r="286" spans="3:66" ht="20.100000000000001" customHeight="1">
      <c r="C286" s="11">
        <v>52011105</v>
      </c>
      <c r="D286" s="12" t="s">
        <v>503</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160</v>
      </c>
      <c r="AG286" s="6">
        <v>2</v>
      </c>
      <c r="AH286" s="6">
        <v>2</v>
      </c>
      <c r="AI286" s="6">
        <v>0</v>
      </c>
      <c r="AJ286" s="6">
        <v>1.5</v>
      </c>
      <c r="AK286" s="11">
        <v>0</v>
      </c>
      <c r="AL286" s="11">
        <v>0</v>
      </c>
      <c r="AM286" s="11">
        <v>0</v>
      </c>
      <c r="AN286" s="11">
        <v>1</v>
      </c>
      <c r="AO286" s="11">
        <v>3000</v>
      </c>
      <c r="AP286" s="11">
        <v>0.5</v>
      </c>
      <c r="AQ286" s="11">
        <v>0</v>
      </c>
      <c r="AR286" s="6">
        <v>0</v>
      </c>
      <c r="AS286" s="11" t="s">
        <v>151</v>
      </c>
      <c r="AT286" s="12" t="s">
        <v>210</v>
      </c>
      <c r="AU286" s="11" t="s">
        <v>381</v>
      </c>
      <c r="AV286" s="18">
        <v>10000007</v>
      </c>
      <c r="AW286" s="18">
        <v>21000110</v>
      </c>
      <c r="AX286" s="12" t="s">
        <v>153</v>
      </c>
      <c r="AY286" s="11">
        <v>0</v>
      </c>
      <c r="AZ286" s="13">
        <v>0</v>
      </c>
      <c r="BA286" s="13">
        <v>0</v>
      </c>
      <c r="BB286" s="55"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286" s="11">
        <v>0</v>
      </c>
      <c r="BD286" s="11">
        <v>0</v>
      </c>
      <c r="BE286" s="11">
        <v>0</v>
      </c>
      <c r="BF286" s="11">
        <v>0</v>
      </c>
      <c r="BG286" s="11">
        <v>0</v>
      </c>
      <c r="BH286" s="11">
        <v>0</v>
      </c>
      <c r="BI286" s="9">
        <v>0</v>
      </c>
      <c r="BJ286" s="6">
        <v>0</v>
      </c>
      <c r="BK286" s="6">
        <v>0</v>
      </c>
      <c r="BL286" s="6">
        <v>0</v>
      </c>
      <c r="BM286" s="6">
        <v>0</v>
      </c>
      <c r="BN286" s="6">
        <v>0</v>
      </c>
    </row>
    <row r="287" spans="3:66" ht="20.100000000000001" customHeight="1">
      <c r="C287" s="11">
        <v>52011106</v>
      </c>
      <c r="D287" s="12" t="s">
        <v>503</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160</v>
      </c>
      <c r="AG287" s="6">
        <v>2</v>
      </c>
      <c r="AH287" s="6">
        <v>2</v>
      </c>
      <c r="AI287" s="6">
        <v>0</v>
      </c>
      <c r="AJ287" s="6">
        <v>1.5</v>
      </c>
      <c r="AK287" s="11">
        <v>0</v>
      </c>
      <c r="AL287" s="11">
        <v>0</v>
      </c>
      <c r="AM287" s="11">
        <v>0</v>
      </c>
      <c r="AN287" s="11">
        <v>1</v>
      </c>
      <c r="AO287" s="11">
        <v>3000</v>
      </c>
      <c r="AP287" s="11">
        <v>0.5</v>
      </c>
      <c r="AQ287" s="11">
        <v>0</v>
      </c>
      <c r="AR287" s="6">
        <v>0</v>
      </c>
      <c r="AS287" s="11" t="s">
        <v>151</v>
      </c>
      <c r="AT287" s="12" t="s">
        <v>210</v>
      </c>
      <c r="AU287" s="11" t="s">
        <v>381</v>
      </c>
      <c r="AV287" s="18">
        <v>10000007</v>
      </c>
      <c r="AW287" s="18">
        <v>21000110</v>
      </c>
      <c r="AX287" s="12" t="s">
        <v>153</v>
      </c>
      <c r="AY287" s="11">
        <v>0</v>
      </c>
      <c r="AZ287" s="13">
        <v>0</v>
      </c>
      <c r="BA287" s="13">
        <v>0</v>
      </c>
      <c r="BB287" s="55"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287" s="11">
        <v>0</v>
      </c>
      <c r="BD287" s="11">
        <v>0</v>
      </c>
      <c r="BE287" s="11">
        <v>0</v>
      </c>
      <c r="BF287" s="11">
        <v>0</v>
      </c>
      <c r="BG287" s="11">
        <v>0</v>
      </c>
      <c r="BH287" s="11">
        <v>0</v>
      </c>
      <c r="BI287" s="9">
        <v>0</v>
      </c>
      <c r="BJ287" s="6">
        <v>0</v>
      </c>
      <c r="BK287" s="6">
        <v>0</v>
      </c>
      <c r="BL287" s="6">
        <v>0</v>
      </c>
      <c r="BM287" s="6">
        <v>0</v>
      </c>
      <c r="BN287" s="6">
        <v>0</v>
      </c>
    </row>
    <row r="288" spans="3:66" ht="20.100000000000001" customHeight="1">
      <c r="C288" s="11">
        <v>52011201</v>
      </c>
      <c r="D288" s="12" t="s">
        <v>504</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151</v>
      </c>
      <c r="AT288" s="12" t="s">
        <v>349</v>
      </c>
      <c r="AU288" s="11" t="s">
        <v>388</v>
      </c>
      <c r="AV288" s="18">
        <v>10000007</v>
      </c>
      <c r="AW288" s="18">
        <v>21000020</v>
      </c>
      <c r="AX288" s="12" t="s">
        <v>153</v>
      </c>
      <c r="AY288" s="11">
        <v>0</v>
      </c>
      <c r="AZ288" s="13">
        <v>0</v>
      </c>
      <c r="BA288" s="13">
        <v>0</v>
      </c>
      <c r="BB288" s="55" t="str">
        <f>"&lt;color=#D3FD3A&gt;"&amp;D452&amp;"(法杖武器技能):\n&lt;/color&gt;"&amp;BB452&amp;"\n\n&lt;color=#D3FD3A&gt;"&amp;D458&amp;"(魔法书类武器技能):\n&lt;/color&gt;"&amp;BB458</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c r="BK288" s="6">
        <v>0</v>
      </c>
      <c r="BL288" s="6">
        <v>0</v>
      </c>
      <c r="BM288" s="6">
        <v>0</v>
      </c>
      <c r="BN288" s="6">
        <v>0</v>
      </c>
    </row>
    <row r="289" spans="3:66" ht="20.100000000000001" customHeight="1">
      <c r="C289" s="11">
        <v>52011202</v>
      </c>
      <c r="D289" s="12" t="s">
        <v>504</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151</v>
      </c>
      <c r="AT289" s="12" t="s">
        <v>349</v>
      </c>
      <c r="AU289" s="11" t="s">
        <v>388</v>
      </c>
      <c r="AV289" s="18">
        <v>10000007</v>
      </c>
      <c r="AW289" s="18">
        <v>21000020</v>
      </c>
      <c r="AX289" s="12" t="s">
        <v>153</v>
      </c>
      <c r="AY289" s="11">
        <v>0</v>
      </c>
      <c r="AZ289" s="13">
        <v>0</v>
      </c>
      <c r="BA289" s="13">
        <v>0</v>
      </c>
      <c r="BB289" s="55" t="str">
        <f t="shared" ref="BB289:BB293" si="8">"&lt;color=#D3FD3A&gt;"&amp;D453&amp;"(法杖武器技能):\n&lt;/color&gt;"&amp;BB453&amp;"\n\n&lt;color=#D3FD3A&gt;"&amp;D459&amp;"(魔法书类武器技能):\n&lt;/color&gt;"&amp;BB459</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c r="BK289" s="6">
        <v>0</v>
      </c>
      <c r="BL289" s="6">
        <v>0</v>
      </c>
      <c r="BM289" s="6">
        <v>0</v>
      </c>
      <c r="BN289" s="6">
        <v>0</v>
      </c>
    </row>
    <row r="290" spans="3:66" ht="20.100000000000001" customHeight="1">
      <c r="C290" s="11">
        <v>52011203</v>
      </c>
      <c r="D290" s="12" t="s">
        <v>504</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151</v>
      </c>
      <c r="AT290" s="12" t="s">
        <v>349</v>
      </c>
      <c r="AU290" s="11" t="s">
        <v>388</v>
      </c>
      <c r="AV290" s="18">
        <v>10000007</v>
      </c>
      <c r="AW290" s="18">
        <v>21000020</v>
      </c>
      <c r="AX290" s="12" t="s">
        <v>153</v>
      </c>
      <c r="AY290" s="11">
        <v>0</v>
      </c>
      <c r="AZ290" s="13">
        <v>0</v>
      </c>
      <c r="BA290" s="13">
        <v>0</v>
      </c>
      <c r="BB290" s="55"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c r="BK290" s="6">
        <v>0</v>
      </c>
      <c r="BL290" s="6">
        <v>0</v>
      </c>
      <c r="BM290" s="6">
        <v>0</v>
      </c>
      <c r="BN290" s="6">
        <v>0</v>
      </c>
    </row>
    <row r="291" spans="3:66" ht="20.100000000000001" customHeight="1">
      <c r="C291" s="11">
        <v>52011204</v>
      </c>
      <c r="D291" s="12" t="s">
        <v>504</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151</v>
      </c>
      <c r="AT291" s="12" t="s">
        <v>349</v>
      </c>
      <c r="AU291" s="11" t="s">
        <v>388</v>
      </c>
      <c r="AV291" s="18">
        <v>10000007</v>
      </c>
      <c r="AW291" s="18">
        <v>21000020</v>
      </c>
      <c r="AX291" s="12" t="s">
        <v>153</v>
      </c>
      <c r="AY291" s="11">
        <v>0</v>
      </c>
      <c r="AZ291" s="13">
        <v>0</v>
      </c>
      <c r="BA291" s="13">
        <v>0</v>
      </c>
      <c r="BB291" s="55"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c r="BK291" s="6">
        <v>0</v>
      </c>
      <c r="BL291" s="6">
        <v>0</v>
      </c>
      <c r="BM291" s="6">
        <v>0</v>
      </c>
      <c r="BN291" s="6">
        <v>0</v>
      </c>
    </row>
    <row r="292" spans="3:66" ht="20.100000000000001" customHeight="1">
      <c r="C292" s="11">
        <v>52011205</v>
      </c>
      <c r="D292" s="12" t="s">
        <v>504</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151</v>
      </c>
      <c r="AT292" s="12" t="s">
        <v>349</v>
      </c>
      <c r="AU292" s="11" t="s">
        <v>388</v>
      </c>
      <c r="AV292" s="18">
        <v>10000007</v>
      </c>
      <c r="AW292" s="18">
        <v>21000020</v>
      </c>
      <c r="AX292" s="12" t="s">
        <v>153</v>
      </c>
      <c r="AY292" s="11">
        <v>0</v>
      </c>
      <c r="AZ292" s="13">
        <v>0</v>
      </c>
      <c r="BA292" s="13">
        <v>0</v>
      </c>
      <c r="BB292" s="55"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c r="BK292" s="6">
        <v>0</v>
      </c>
      <c r="BL292" s="6">
        <v>0</v>
      </c>
      <c r="BM292" s="6">
        <v>0</v>
      </c>
      <c r="BN292" s="6">
        <v>0</v>
      </c>
    </row>
    <row r="293" spans="3:66" ht="20.100000000000001" customHeight="1">
      <c r="C293" s="11">
        <v>52011206</v>
      </c>
      <c r="D293" s="12" t="s">
        <v>504</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151</v>
      </c>
      <c r="AT293" s="12" t="s">
        <v>349</v>
      </c>
      <c r="AU293" s="11" t="s">
        <v>388</v>
      </c>
      <c r="AV293" s="18">
        <v>10000007</v>
      </c>
      <c r="AW293" s="18">
        <v>21000020</v>
      </c>
      <c r="AX293" s="12" t="s">
        <v>153</v>
      </c>
      <c r="AY293" s="11">
        <v>0</v>
      </c>
      <c r="AZ293" s="13">
        <v>0</v>
      </c>
      <c r="BA293" s="13">
        <v>0</v>
      </c>
      <c r="BB293" s="55"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c r="BK293" s="6">
        <v>0</v>
      </c>
      <c r="BL293" s="6">
        <v>0</v>
      </c>
      <c r="BM293" s="6">
        <v>0</v>
      </c>
      <c r="BN293" s="6">
        <v>0</v>
      </c>
    </row>
    <row r="294" spans="3:66" ht="20.100000000000001" customHeight="1">
      <c r="C294" s="11">
        <v>52011301</v>
      </c>
      <c r="D294" s="12" t="s">
        <v>505</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151</v>
      </c>
      <c r="AT294" s="12" t="s">
        <v>501</v>
      </c>
      <c r="AU294" s="11" t="s">
        <v>162</v>
      </c>
      <c r="AV294" s="18">
        <v>10000015</v>
      </c>
      <c r="AW294" s="18">
        <v>21000030</v>
      </c>
      <c r="AX294" s="12" t="s">
        <v>502</v>
      </c>
      <c r="AY294" s="11">
        <v>0</v>
      </c>
      <c r="AZ294" s="13">
        <v>0</v>
      </c>
      <c r="BA294" s="13">
        <v>0</v>
      </c>
      <c r="BB294" s="55" t="str">
        <f>"&lt;color=#D3FD3A&gt;"&amp;D464&amp;"(法杖类武器技能):\n&lt;/color&gt;"&amp;BB464&amp;"\n\n&lt;color=#D3FD3A&gt;"&amp;D470&amp;"(魔法书类武器技能):\n&lt;/color&gt;"&amp;BB470</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4" s="11">
        <v>0</v>
      </c>
      <c r="BD294" s="11">
        <v>0</v>
      </c>
      <c r="BE294" s="11">
        <v>0</v>
      </c>
      <c r="BF294" s="11">
        <v>0</v>
      </c>
      <c r="BG294" s="11">
        <v>0</v>
      </c>
      <c r="BH294" s="11">
        <v>0</v>
      </c>
      <c r="BI294" s="9">
        <v>0</v>
      </c>
      <c r="BJ294" s="6">
        <v>0</v>
      </c>
      <c r="BK294" s="6">
        <v>0</v>
      </c>
      <c r="BL294" s="6">
        <v>0</v>
      </c>
      <c r="BM294" s="6">
        <v>0</v>
      </c>
      <c r="BN294" s="6">
        <v>0</v>
      </c>
    </row>
    <row r="295" spans="3:66" ht="20.100000000000001" customHeight="1">
      <c r="C295" s="11">
        <v>52011302</v>
      </c>
      <c r="D295" s="12" t="s">
        <v>505</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151</v>
      </c>
      <c r="AT295" s="12" t="s">
        <v>501</v>
      </c>
      <c r="AU295" s="11" t="s">
        <v>162</v>
      </c>
      <c r="AV295" s="18">
        <v>10000015</v>
      </c>
      <c r="AW295" s="18">
        <v>21000030</v>
      </c>
      <c r="AX295" s="12" t="s">
        <v>502</v>
      </c>
      <c r="AY295" s="11">
        <v>0</v>
      </c>
      <c r="AZ295" s="13">
        <v>0</v>
      </c>
      <c r="BA295" s="13">
        <v>0</v>
      </c>
      <c r="BB295" s="55" t="str">
        <f t="shared" ref="BB295:BB299" si="9">"&lt;color=#D3FD3A&gt;"&amp;D465&amp;"(法杖类武器技能):\n&lt;/color&gt;"&amp;BB465&amp;"\n\n&lt;color=#D3FD3A&gt;"&amp;D471&amp;"(魔法书类武器技能):\n&lt;/color&gt;"&amp;BB471</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295" s="11">
        <v>0</v>
      </c>
      <c r="BD295" s="11">
        <v>0</v>
      </c>
      <c r="BE295" s="11">
        <v>0</v>
      </c>
      <c r="BF295" s="11">
        <v>0</v>
      </c>
      <c r="BG295" s="11">
        <v>0</v>
      </c>
      <c r="BH295" s="11">
        <v>0</v>
      </c>
      <c r="BI295" s="9">
        <v>0</v>
      </c>
      <c r="BJ295" s="6">
        <v>0</v>
      </c>
      <c r="BK295" s="6">
        <v>0</v>
      </c>
      <c r="BL295" s="6">
        <v>0</v>
      </c>
      <c r="BM295" s="6">
        <v>0</v>
      </c>
      <c r="BN295" s="6">
        <v>0</v>
      </c>
    </row>
    <row r="296" spans="3:66" ht="20.100000000000001" customHeight="1">
      <c r="C296" s="11">
        <v>52011303</v>
      </c>
      <c r="D296" s="12" t="s">
        <v>505</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151</v>
      </c>
      <c r="AT296" s="12" t="s">
        <v>501</v>
      </c>
      <c r="AU296" s="11" t="s">
        <v>162</v>
      </c>
      <c r="AV296" s="18">
        <v>10000015</v>
      </c>
      <c r="AW296" s="18">
        <v>21000030</v>
      </c>
      <c r="AX296" s="12" t="s">
        <v>502</v>
      </c>
      <c r="AY296" s="11">
        <v>0</v>
      </c>
      <c r="AZ296" s="13">
        <v>0</v>
      </c>
      <c r="BA296" s="13">
        <v>0</v>
      </c>
      <c r="BB296" s="55"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296" s="11">
        <v>0</v>
      </c>
      <c r="BD296" s="11">
        <v>0</v>
      </c>
      <c r="BE296" s="11">
        <v>0</v>
      </c>
      <c r="BF296" s="11">
        <v>0</v>
      </c>
      <c r="BG296" s="11">
        <v>0</v>
      </c>
      <c r="BH296" s="11">
        <v>0</v>
      </c>
      <c r="BI296" s="9">
        <v>0</v>
      </c>
      <c r="BJ296" s="6">
        <v>0</v>
      </c>
      <c r="BK296" s="6">
        <v>0</v>
      </c>
      <c r="BL296" s="6">
        <v>0</v>
      </c>
      <c r="BM296" s="6">
        <v>0</v>
      </c>
      <c r="BN296" s="6">
        <v>0</v>
      </c>
    </row>
    <row r="297" spans="3:66" ht="20.100000000000001" customHeight="1">
      <c r="C297" s="11">
        <v>52011304</v>
      </c>
      <c r="D297" s="12" t="s">
        <v>505</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151</v>
      </c>
      <c r="AT297" s="12" t="s">
        <v>501</v>
      </c>
      <c r="AU297" s="11" t="s">
        <v>162</v>
      </c>
      <c r="AV297" s="18">
        <v>10000015</v>
      </c>
      <c r="AW297" s="18">
        <v>21000030</v>
      </c>
      <c r="AX297" s="12" t="s">
        <v>502</v>
      </c>
      <c r="AY297" s="11">
        <v>0</v>
      </c>
      <c r="AZ297" s="13">
        <v>0</v>
      </c>
      <c r="BA297" s="13">
        <v>0</v>
      </c>
      <c r="BB297" s="55"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297" s="11">
        <v>0</v>
      </c>
      <c r="BD297" s="11">
        <v>0</v>
      </c>
      <c r="BE297" s="11">
        <v>0</v>
      </c>
      <c r="BF297" s="11">
        <v>0</v>
      </c>
      <c r="BG297" s="11">
        <v>0</v>
      </c>
      <c r="BH297" s="11">
        <v>0</v>
      </c>
      <c r="BI297" s="9">
        <v>0</v>
      </c>
      <c r="BJ297" s="6">
        <v>0</v>
      </c>
      <c r="BK297" s="6">
        <v>0</v>
      </c>
      <c r="BL297" s="6">
        <v>0</v>
      </c>
      <c r="BM297" s="6">
        <v>0</v>
      </c>
      <c r="BN297" s="6">
        <v>0</v>
      </c>
    </row>
    <row r="298" spans="3:66" ht="20.100000000000001" customHeight="1">
      <c r="C298" s="11">
        <v>52011305</v>
      </c>
      <c r="D298" s="12" t="s">
        <v>505</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151</v>
      </c>
      <c r="AT298" s="12" t="s">
        <v>501</v>
      </c>
      <c r="AU298" s="11" t="s">
        <v>162</v>
      </c>
      <c r="AV298" s="18">
        <v>10000015</v>
      </c>
      <c r="AW298" s="18">
        <v>21000030</v>
      </c>
      <c r="AX298" s="12" t="s">
        <v>502</v>
      </c>
      <c r="AY298" s="11">
        <v>0</v>
      </c>
      <c r="AZ298" s="13">
        <v>0</v>
      </c>
      <c r="BA298" s="13">
        <v>0</v>
      </c>
      <c r="BB298" s="55"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298" s="11">
        <v>0</v>
      </c>
      <c r="BD298" s="11">
        <v>0</v>
      </c>
      <c r="BE298" s="11">
        <v>0</v>
      </c>
      <c r="BF298" s="11">
        <v>0</v>
      </c>
      <c r="BG298" s="11">
        <v>0</v>
      </c>
      <c r="BH298" s="11">
        <v>0</v>
      </c>
      <c r="BI298" s="9">
        <v>0</v>
      </c>
      <c r="BJ298" s="6">
        <v>0</v>
      </c>
      <c r="BK298" s="6">
        <v>0</v>
      </c>
      <c r="BL298" s="6">
        <v>0</v>
      </c>
      <c r="BM298" s="6">
        <v>0</v>
      </c>
      <c r="BN298" s="6">
        <v>0</v>
      </c>
    </row>
    <row r="299" spans="3:66" ht="20.100000000000001" customHeight="1">
      <c r="C299" s="11">
        <v>52011306</v>
      </c>
      <c r="D299" s="12" t="s">
        <v>505</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151</v>
      </c>
      <c r="AT299" s="12" t="s">
        <v>501</v>
      </c>
      <c r="AU299" s="11" t="s">
        <v>162</v>
      </c>
      <c r="AV299" s="18">
        <v>10000015</v>
      </c>
      <c r="AW299" s="18">
        <v>21000030</v>
      </c>
      <c r="AX299" s="12" t="s">
        <v>502</v>
      </c>
      <c r="AY299" s="11">
        <v>0</v>
      </c>
      <c r="AZ299" s="13">
        <v>0</v>
      </c>
      <c r="BA299" s="13">
        <v>0</v>
      </c>
      <c r="BB299" s="55"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299" s="11">
        <v>0</v>
      </c>
      <c r="BD299" s="11">
        <v>0</v>
      </c>
      <c r="BE299" s="11">
        <v>0</v>
      </c>
      <c r="BF299" s="11">
        <v>0</v>
      </c>
      <c r="BG299" s="11">
        <v>0</v>
      </c>
      <c r="BH299" s="11">
        <v>0</v>
      </c>
      <c r="BI299" s="9">
        <v>0</v>
      </c>
      <c r="BJ299" s="6">
        <v>0</v>
      </c>
      <c r="BK299" s="6">
        <v>0</v>
      </c>
      <c r="BL299" s="6">
        <v>0</v>
      </c>
      <c r="BM299" s="6">
        <v>0</v>
      </c>
      <c r="BN299" s="6">
        <v>0</v>
      </c>
    </row>
    <row r="300" spans="3:66" ht="20.100000000000001" customHeight="1">
      <c r="C300" s="18">
        <v>600000011</v>
      </c>
      <c r="D300" s="19" t="s">
        <v>506</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151</v>
      </c>
      <c r="AT300" s="19" t="s">
        <v>152</v>
      </c>
      <c r="AU300" s="18" t="s">
        <v>243</v>
      </c>
      <c r="AV300" s="18">
        <v>0</v>
      </c>
      <c r="AW300" s="18">
        <v>40000003</v>
      </c>
      <c r="AX300" s="19" t="s">
        <v>153</v>
      </c>
      <c r="AY300" s="19" t="s">
        <v>151</v>
      </c>
      <c r="AZ300" s="13">
        <v>0</v>
      </c>
      <c r="BA300" s="13">
        <v>0</v>
      </c>
      <c r="BB300" s="54" t="s">
        <v>498</v>
      </c>
      <c r="BC300" s="18">
        <v>0</v>
      </c>
      <c r="BD300" s="11">
        <v>0</v>
      </c>
      <c r="BE300" s="18">
        <v>0</v>
      </c>
      <c r="BF300" s="18">
        <v>0</v>
      </c>
      <c r="BG300" s="18">
        <v>0</v>
      </c>
      <c r="BH300" s="18">
        <v>0</v>
      </c>
      <c r="BI300" s="9">
        <v>0</v>
      </c>
      <c r="BJ300" s="6">
        <v>0</v>
      </c>
      <c r="BK300" s="6">
        <v>0</v>
      </c>
      <c r="BL300" s="6">
        <v>0</v>
      </c>
      <c r="BM300" s="6">
        <v>0</v>
      </c>
      <c r="BN300" s="6">
        <v>0</v>
      </c>
    </row>
    <row r="301" spans="3:66" ht="20.100000000000001" customHeight="1">
      <c r="C301" s="18">
        <v>600000021</v>
      </c>
      <c r="D301" s="19" t="s">
        <v>507</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151</v>
      </c>
      <c r="AT301" s="19" t="s">
        <v>152</v>
      </c>
      <c r="AU301" s="18" t="s">
        <v>243</v>
      </c>
      <c r="AV301" s="18">
        <v>0</v>
      </c>
      <c r="AW301" s="18">
        <v>40000003</v>
      </c>
      <c r="AX301" s="19" t="s">
        <v>153</v>
      </c>
      <c r="AY301" s="19" t="s">
        <v>151</v>
      </c>
      <c r="AZ301" s="13">
        <v>0</v>
      </c>
      <c r="BA301" s="13">
        <v>0</v>
      </c>
      <c r="BB301" s="54" t="s">
        <v>498</v>
      </c>
      <c r="BC301" s="18">
        <v>0</v>
      </c>
      <c r="BD301" s="11">
        <v>0</v>
      </c>
      <c r="BE301" s="18">
        <v>0</v>
      </c>
      <c r="BF301" s="18">
        <v>0</v>
      </c>
      <c r="BG301" s="18">
        <v>0</v>
      </c>
      <c r="BH301" s="18">
        <v>0</v>
      </c>
      <c r="BI301" s="9">
        <v>0</v>
      </c>
      <c r="BJ301" s="6">
        <v>0</v>
      </c>
      <c r="BK301" s="6">
        <v>0</v>
      </c>
      <c r="BL301" s="6">
        <v>0</v>
      </c>
      <c r="BM301" s="6">
        <v>0</v>
      </c>
      <c r="BN301" s="6">
        <v>0</v>
      </c>
    </row>
    <row r="302" spans="3:66" ht="20.100000000000001" customHeight="1">
      <c r="C302" s="11">
        <v>600000111</v>
      </c>
      <c r="D302" s="12" t="s">
        <v>159</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160</v>
      </c>
      <c r="AG302" s="6">
        <v>2</v>
      </c>
      <c r="AH302" s="6">
        <v>2</v>
      </c>
      <c r="AI302" s="6">
        <v>0</v>
      </c>
      <c r="AJ302" s="6">
        <v>1.5</v>
      </c>
      <c r="AK302" s="11">
        <v>0</v>
      </c>
      <c r="AL302" s="11">
        <v>0</v>
      </c>
      <c r="AM302" s="11">
        <v>0</v>
      </c>
      <c r="AN302" s="11">
        <v>0.5</v>
      </c>
      <c r="AO302" s="11">
        <v>150</v>
      </c>
      <c r="AP302" s="11">
        <v>0.1</v>
      </c>
      <c r="AQ302" s="11">
        <v>60</v>
      </c>
      <c r="AR302" s="6">
        <v>0</v>
      </c>
      <c r="AS302" s="11" t="s">
        <v>151</v>
      </c>
      <c r="AT302" s="12" t="s">
        <v>161</v>
      </c>
      <c r="AU302" s="11" t="s">
        <v>162</v>
      </c>
      <c r="AV302" s="18">
        <v>0</v>
      </c>
      <c r="AW302" s="18">
        <v>60000003</v>
      </c>
      <c r="AX302" s="12" t="s">
        <v>163</v>
      </c>
      <c r="AY302" s="11">
        <v>0</v>
      </c>
      <c r="AZ302" s="13">
        <v>0</v>
      </c>
      <c r="BA302" s="13">
        <v>0</v>
      </c>
      <c r="BB302" s="37" t="s">
        <v>164</v>
      </c>
      <c r="BC302" s="11">
        <v>0</v>
      </c>
      <c r="BD302" s="11">
        <v>0</v>
      </c>
      <c r="BE302" s="11">
        <v>0</v>
      </c>
      <c r="BF302" s="11">
        <v>0</v>
      </c>
      <c r="BG302" s="11">
        <v>0</v>
      </c>
      <c r="BH302" s="11">
        <v>0</v>
      </c>
      <c r="BI302" s="9">
        <v>0</v>
      </c>
      <c r="BJ302" s="6">
        <v>0</v>
      </c>
      <c r="BK302" s="6">
        <v>0</v>
      </c>
      <c r="BL302" s="6">
        <v>0</v>
      </c>
      <c r="BM302" s="6">
        <v>0</v>
      </c>
      <c r="BN302" s="6">
        <v>0</v>
      </c>
    </row>
    <row r="303" spans="3:66" ht="20.100000000000001" customHeight="1">
      <c r="C303" s="11">
        <v>60000101</v>
      </c>
      <c r="D303" s="12" t="s">
        <v>175</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176</v>
      </c>
      <c r="AG303" s="6">
        <v>2</v>
      </c>
      <c r="AH303" s="6">
        <v>0</v>
      </c>
      <c r="AI303" s="6">
        <v>0</v>
      </c>
      <c r="AJ303" s="6">
        <v>3</v>
      </c>
      <c r="AK303" s="11">
        <v>0</v>
      </c>
      <c r="AL303" s="11">
        <v>0</v>
      </c>
      <c r="AM303" s="11">
        <v>0</v>
      </c>
      <c r="AN303" s="11">
        <v>0.4</v>
      </c>
      <c r="AO303" s="11">
        <v>3000</v>
      </c>
      <c r="AP303" s="11">
        <v>0.4</v>
      </c>
      <c r="AQ303" s="11">
        <v>0</v>
      </c>
      <c r="AR303" s="6">
        <v>0</v>
      </c>
      <c r="AS303" s="11" t="s">
        <v>151</v>
      </c>
      <c r="AT303" s="12" t="s">
        <v>177</v>
      </c>
      <c r="AU303" s="11" t="s">
        <v>178</v>
      </c>
      <c r="AV303" s="18">
        <v>10000001</v>
      </c>
      <c r="AW303" s="18">
        <v>20100010</v>
      </c>
      <c r="AX303" s="12" t="s">
        <v>153</v>
      </c>
      <c r="AY303" s="11">
        <v>0</v>
      </c>
      <c r="AZ303" s="13">
        <v>0</v>
      </c>
      <c r="BA303" s="13">
        <v>0</v>
      </c>
      <c r="BB303" s="37"/>
      <c r="BC303" s="11">
        <v>0</v>
      </c>
      <c r="BD303" s="11">
        <v>0</v>
      </c>
      <c r="BE303" s="11">
        <v>0</v>
      </c>
      <c r="BF303" s="11">
        <v>0</v>
      </c>
      <c r="BG303" s="11">
        <v>0</v>
      </c>
      <c r="BH303" s="11">
        <v>0</v>
      </c>
      <c r="BI303" s="9">
        <v>0</v>
      </c>
      <c r="BJ303" s="6">
        <v>0</v>
      </c>
      <c r="BK303" s="6">
        <v>0</v>
      </c>
      <c r="BL303" s="6">
        <v>0</v>
      </c>
      <c r="BM303" s="6">
        <v>0</v>
      </c>
      <c r="BN303" s="6">
        <v>0</v>
      </c>
    </row>
    <row r="304" spans="3:66" ht="20.100000000000001" customHeight="1">
      <c r="C304" s="11">
        <v>60000102</v>
      </c>
      <c r="D304" s="12" t="s">
        <v>179</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176</v>
      </c>
      <c r="AG304" s="6">
        <v>2</v>
      </c>
      <c r="AH304" s="6">
        <v>0</v>
      </c>
      <c r="AI304" s="6">
        <v>0</v>
      </c>
      <c r="AJ304" s="6">
        <v>3</v>
      </c>
      <c r="AK304" s="11">
        <v>0</v>
      </c>
      <c r="AL304" s="11">
        <v>0</v>
      </c>
      <c r="AM304" s="11">
        <v>0</v>
      </c>
      <c r="AN304" s="11">
        <v>0.7</v>
      </c>
      <c r="AO304" s="11">
        <v>3000</v>
      </c>
      <c r="AP304" s="11">
        <v>0.7</v>
      </c>
      <c r="AQ304" s="11">
        <v>0</v>
      </c>
      <c r="AR304" s="6">
        <v>0</v>
      </c>
      <c r="AS304" s="11" t="s">
        <v>151</v>
      </c>
      <c r="AT304" s="12" t="s">
        <v>180</v>
      </c>
      <c r="AU304" s="11" t="s">
        <v>178</v>
      </c>
      <c r="AV304" s="18">
        <v>10000001</v>
      </c>
      <c r="AW304" s="18">
        <v>20100020</v>
      </c>
      <c r="AX304" s="12" t="s">
        <v>153</v>
      </c>
      <c r="AY304" s="11">
        <v>0</v>
      </c>
      <c r="AZ304" s="13">
        <v>0</v>
      </c>
      <c r="BA304" s="13">
        <v>0</v>
      </c>
      <c r="BB304" s="37"/>
      <c r="BC304" s="11">
        <v>0</v>
      </c>
      <c r="BD304" s="11">
        <v>0</v>
      </c>
      <c r="BE304" s="11">
        <v>0</v>
      </c>
      <c r="BF304" s="11">
        <v>0</v>
      </c>
      <c r="BG304" s="11">
        <v>0</v>
      </c>
      <c r="BH304" s="11">
        <v>0</v>
      </c>
      <c r="BI304" s="9">
        <v>0</v>
      </c>
      <c r="BJ304" s="6">
        <v>0</v>
      </c>
      <c r="BK304" s="6">
        <v>0</v>
      </c>
      <c r="BL304" s="6">
        <v>0</v>
      </c>
      <c r="BM304" s="6">
        <v>0</v>
      </c>
      <c r="BN304" s="6">
        <v>0</v>
      </c>
    </row>
    <row r="305" spans="3:66" ht="20.100000000000001" customHeight="1">
      <c r="C305" s="11">
        <v>60000103</v>
      </c>
      <c r="D305" s="12" t="s">
        <v>181</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176</v>
      </c>
      <c r="AG305" s="6">
        <v>2</v>
      </c>
      <c r="AH305" s="6">
        <v>0</v>
      </c>
      <c r="AI305" s="6">
        <v>0</v>
      </c>
      <c r="AJ305" s="6">
        <v>3</v>
      </c>
      <c r="AK305" s="11">
        <v>0</v>
      </c>
      <c r="AL305" s="11">
        <v>0</v>
      </c>
      <c r="AM305" s="11">
        <v>0</v>
      </c>
      <c r="AN305" s="11">
        <v>0.5</v>
      </c>
      <c r="AO305" s="11">
        <v>3000</v>
      </c>
      <c r="AP305" s="11">
        <v>0.5</v>
      </c>
      <c r="AQ305" s="11">
        <v>0</v>
      </c>
      <c r="AR305" s="6">
        <v>0</v>
      </c>
      <c r="AS305" s="11" t="s">
        <v>151</v>
      </c>
      <c r="AT305" s="12" t="s">
        <v>182</v>
      </c>
      <c r="AU305" s="11" t="s">
        <v>178</v>
      </c>
      <c r="AV305" s="18">
        <v>10000001</v>
      </c>
      <c r="AW305" s="18">
        <v>20100030</v>
      </c>
      <c r="AX305" s="12" t="s">
        <v>153</v>
      </c>
      <c r="AY305" s="11">
        <v>0</v>
      </c>
      <c r="AZ305" s="13">
        <v>0</v>
      </c>
      <c r="BA305" s="13">
        <v>0</v>
      </c>
      <c r="BB305" s="37"/>
      <c r="BC305" s="11">
        <v>0</v>
      </c>
      <c r="BD305" s="11">
        <v>0</v>
      </c>
      <c r="BE305" s="11">
        <v>0</v>
      </c>
      <c r="BF305" s="11">
        <v>0</v>
      </c>
      <c r="BG305" s="11">
        <v>0</v>
      </c>
      <c r="BH305" s="11">
        <v>0</v>
      </c>
      <c r="BI305" s="9">
        <v>0</v>
      </c>
      <c r="BJ305" s="6">
        <v>0</v>
      </c>
      <c r="BK305" s="6">
        <v>0</v>
      </c>
      <c r="BL305" s="6">
        <v>0</v>
      </c>
      <c r="BM305" s="6">
        <v>0</v>
      </c>
      <c r="BN305" s="6">
        <v>0</v>
      </c>
    </row>
    <row r="306" spans="3:66" ht="20.100000000000001" customHeight="1">
      <c r="C306" s="11">
        <v>60000201</v>
      </c>
      <c r="D306" s="12" t="s">
        <v>183</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151</v>
      </c>
      <c r="AG306" s="6">
        <v>7</v>
      </c>
      <c r="AH306" s="6">
        <v>0</v>
      </c>
      <c r="AI306" s="6">
        <v>0</v>
      </c>
      <c r="AJ306" s="6">
        <v>3</v>
      </c>
      <c r="AK306" s="11">
        <v>0</v>
      </c>
      <c r="AL306" s="11">
        <v>0</v>
      </c>
      <c r="AM306" s="11">
        <v>0</v>
      </c>
      <c r="AN306" s="11">
        <v>0.3</v>
      </c>
      <c r="AO306" s="11">
        <v>3000</v>
      </c>
      <c r="AP306" s="11">
        <v>0.3</v>
      </c>
      <c r="AQ306" s="11">
        <v>0</v>
      </c>
      <c r="AR306" s="6">
        <v>0</v>
      </c>
      <c r="AS306" s="11" t="s">
        <v>151</v>
      </c>
      <c r="AT306" s="12" t="s">
        <v>184</v>
      </c>
      <c r="AU306" s="11" t="s">
        <v>178</v>
      </c>
      <c r="AV306" s="18">
        <v>10001006</v>
      </c>
      <c r="AW306" s="18">
        <v>20100110</v>
      </c>
      <c r="AX306" s="12" t="s">
        <v>153</v>
      </c>
      <c r="AY306" s="11">
        <v>0</v>
      </c>
      <c r="AZ306" s="13">
        <v>0</v>
      </c>
      <c r="BA306" s="13">
        <v>0</v>
      </c>
      <c r="BB306" s="37"/>
      <c r="BC306" s="11">
        <v>0</v>
      </c>
      <c r="BD306" s="11">
        <v>0</v>
      </c>
      <c r="BE306" s="11">
        <v>0</v>
      </c>
      <c r="BF306" s="11">
        <v>0</v>
      </c>
      <c r="BG306" s="11">
        <v>0</v>
      </c>
      <c r="BH306" s="11">
        <v>0</v>
      </c>
      <c r="BI306" s="9">
        <v>0</v>
      </c>
      <c r="BJ306" s="6">
        <v>0</v>
      </c>
      <c r="BK306" s="6">
        <v>0</v>
      </c>
      <c r="BL306" s="6">
        <v>0</v>
      </c>
      <c r="BM306" s="6">
        <v>0</v>
      </c>
      <c r="BN306" s="6">
        <v>0</v>
      </c>
    </row>
    <row r="307" spans="3:66" ht="20.100000000000001" customHeight="1">
      <c r="C307" s="11">
        <v>60000202</v>
      </c>
      <c r="D307" s="12" t="s">
        <v>185</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151</v>
      </c>
      <c r="AG307" s="6">
        <v>7</v>
      </c>
      <c r="AH307" s="6">
        <v>0</v>
      </c>
      <c r="AI307" s="6">
        <v>0</v>
      </c>
      <c r="AJ307" s="6">
        <v>3</v>
      </c>
      <c r="AK307" s="11">
        <v>0</v>
      </c>
      <c r="AL307" s="11">
        <v>0</v>
      </c>
      <c r="AM307" s="11">
        <v>0</v>
      </c>
      <c r="AN307" s="11">
        <v>0.4</v>
      </c>
      <c r="AO307" s="11">
        <v>3000</v>
      </c>
      <c r="AP307" s="11">
        <v>0.4</v>
      </c>
      <c r="AQ307" s="11">
        <v>0</v>
      </c>
      <c r="AR307" s="6">
        <v>0</v>
      </c>
      <c r="AS307" s="11" t="s">
        <v>151</v>
      </c>
      <c r="AT307" s="12" t="s">
        <v>186</v>
      </c>
      <c r="AU307" s="11" t="s">
        <v>178</v>
      </c>
      <c r="AV307" s="18">
        <v>10001006</v>
      </c>
      <c r="AW307" s="18">
        <v>20100120</v>
      </c>
      <c r="AX307" s="12" t="s">
        <v>153</v>
      </c>
      <c r="AY307" s="11">
        <v>0</v>
      </c>
      <c r="AZ307" s="13">
        <v>0</v>
      </c>
      <c r="BA307" s="13">
        <v>0</v>
      </c>
      <c r="BB307" s="37"/>
      <c r="BC307" s="11">
        <v>0</v>
      </c>
      <c r="BD307" s="11">
        <v>0</v>
      </c>
      <c r="BE307" s="11">
        <v>0</v>
      </c>
      <c r="BF307" s="11">
        <v>0</v>
      </c>
      <c r="BG307" s="11">
        <v>0</v>
      </c>
      <c r="BH307" s="11">
        <v>0</v>
      </c>
      <c r="BI307" s="9">
        <v>0</v>
      </c>
      <c r="BJ307" s="6">
        <v>0</v>
      </c>
      <c r="BK307" s="6">
        <v>0</v>
      </c>
      <c r="BL307" s="6">
        <v>0</v>
      </c>
      <c r="BM307" s="6">
        <v>0</v>
      </c>
      <c r="BN307" s="6">
        <v>0</v>
      </c>
    </row>
    <row r="308" spans="3:66" ht="19.5" customHeight="1">
      <c r="C308" s="11">
        <v>60000203</v>
      </c>
      <c r="D308" s="12" t="s">
        <v>187</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151</v>
      </c>
      <c r="AG308" s="6">
        <v>7</v>
      </c>
      <c r="AH308" s="6">
        <v>0</v>
      </c>
      <c r="AI308" s="6">
        <v>0</v>
      </c>
      <c r="AJ308" s="6">
        <v>3</v>
      </c>
      <c r="AK308" s="11">
        <v>0</v>
      </c>
      <c r="AL308" s="11">
        <v>0</v>
      </c>
      <c r="AM308" s="11">
        <v>0</v>
      </c>
      <c r="AN308" s="11">
        <v>0.8</v>
      </c>
      <c r="AO308" s="11">
        <v>3000</v>
      </c>
      <c r="AP308" s="11">
        <v>0.8</v>
      </c>
      <c r="AQ308" s="11">
        <v>0</v>
      </c>
      <c r="AR308" s="6">
        <v>0</v>
      </c>
      <c r="AS308" s="11" t="s">
        <v>151</v>
      </c>
      <c r="AT308" s="12" t="s">
        <v>188</v>
      </c>
      <c r="AU308" s="11" t="s">
        <v>178</v>
      </c>
      <c r="AV308" s="18">
        <v>10001006</v>
      </c>
      <c r="AW308" s="18">
        <v>20100130</v>
      </c>
      <c r="AX308" s="12" t="s">
        <v>153</v>
      </c>
      <c r="AY308" s="11">
        <v>0</v>
      </c>
      <c r="AZ308" s="13">
        <v>0</v>
      </c>
      <c r="BA308" s="13">
        <v>0</v>
      </c>
      <c r="BB308" s="37"/>
      <c r="BC308" s="11">
        <v>0</v>
      </c>
      <c r="BD308" s="11">
        <v>0</v>
      </c>
      <c r="BE308" s="11">
        <v>0</v>
      </c>
      <c r="BF308" s="11">
        <v>0</v>
      </c>
      <c r="BG308" s="11">
        <v>0</v>
      </c>
      <c r="BH308" s="11">
        <v>0</v>
      </c>
      <c r="BI308" s="9">
        <v>0</v>
      </c>
      <c r="BJ308" s="6">
        <v>0</v>
      </c>
      <c r="BK308" s="6">
        <v>0</v>
      </c>
      <c r="BL308" s="6">
        <v>0</v>
      </c>
      <c r="BM308" s="6">
        <v>0</v>
      </c>
      <c r="BN308" s="6">
        <v>0</v>
      </c>
    </row>
    <row r="309" spans="3:66" ht="20.100000000000001" customHeight="1">
      <c r="C309" s="18">
        <v>60000301</v>
      </c>
      <c r="D309" s="19" t="s">
        <v>189</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151</v>
      </c>
      <c r="AT309" s="12" t="s">
        <v>177</v>
      </c>
      <c r="AU309" s="18" t="s">
        <v>190</v>
      </c>
      <c r="AV309" s="18">
        <v>10000011</v>
      </c>
      <c r="AW309" s="18">
        <v>20100210</v>
      </c>
      <c r="AX309" s="19" t="s">
        <v>191</v>
      </c>
      <c r="AY309" s="19" t="s">
        <v>151</v>
      </c>
      <c r="AZ309" s="13">
        <v>0</v>
      </c>
      <c r="BA309" s="13">
        <v>0</v>
      </c>
      <c r="BB309" s="37"/>
      <c r="BC309" s="18">
        <v>0</v>
      </c>
      <c r="BD309" s="11">
        <v>0</v>
      </c>
      <c r="BE309" s="18">
        <v>0</v>
      </c>
      <c r="BF309" s="18">
        <v>0</v>
      </c>
      <c r="BG309" s="18">
        <v>0</v>
      </c>
      <c r="BH309" s="18">
        <v>0</v>
      </c>
      <c r="BI309" s="9">
        <v>0</v>
      </c>
      <c r="BJ309" s="6">
        <v>0</v>
      </c>
      <c r="BK309" s="6">
        <v>0</v>
      </c>
      <c r="BL309" s="6">
        <v>0</v>
      </c>
      <c r="BM309" s="6">
        <v>0</v>
      </c>
      <c r="BN309" s="6">
        <v>0</v>
      </c>
    </row>
    <row r="310" spans="3:66" ht="20.100000000000001" customHeight="1">
      <c r="C310" s="18">
        <v>60000302</v>
      </c>
      <c r="D310" s="19" t="s">
        <v>189</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151</v>
      </c>
      <c r="AT310" s="12" t="s">
        <v>180</v>
      </c>
      <c r="AU310" s="18" t="s">
        <v>190</v>
      </c>
      <c r="AV310" s="18">
        <v>10000011</v>
      </c>
      <c r="AW310" s="18">
        <v>20100210</v>
      </c>
      <c r="AX310" s="19" t="s">
        <v>191</v>
      </c>
      <c r="AY310" s="19" t="s">
        <v>151</v>
      </c>
      <c r="AZ310" s="13">
        <v>0</v>
      </c>
      <c r="BA310" s="13">
        <v>0</v>
      </c>
      <c r="BB310" s="37"/>
      <c r="BC310" s="18">
        <v>0</v>
      </c>
      <c r="BD310" s="11">
        <v>0</v>
      </c>
      <c r="BE310" s="18">
        <v>0</v>
      </c>
      <c r="BF310" s="18">
        <v>0</v>
      </c>
      <c r="BG310" s="18">
        <v>0</v>
      </c>
      <c r="BH310" s="18">
        <v>0</v>
      </c>
      <c r="BI310" s="9">
        <v>0</v>
      </c>
      <c r="BJ310" s="6">
        <v>0</v>
      </c>
      <c r="BK310" s="6">
        <v>0</v>
      </c>
      <c r="BL310" s="6">
        <v>0</v>
      </c>
      <c r="BM310" s="6">
        <v>0</v>
      </c>
      <c r="BN310" s="6">
        <v>0</v>
      </c>
    </row>
    <row r="311" spans="3:66" ht="20.100000000000001" customHeight="1">
      <c r="C311" s="18">
        <v>60000401</v>
      </c>
      <c r="D311" s="19" t="s">
        <v>189</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151</v>
      </c>
      <c r="AT311" s="12" t="s">
        <v>184</v>
      </c>
      <c r="AU311" s="18" t="s">
        <v>190</v>
      </c>
      <c r="AV311" s="18">
        <v>10001006</v>
      </c>
      <c r="AW311" s="18">
        <v>20100310</v>
      </c>
      <c r="AX311" s="19" t="s">
        <v>191</v>
      </c>
      <c r="AY311" s="19" t="s">
        <v>151</v>
      </c>
      <c r="AZ311" s="13">
        <v>0</v>
      </c>
      <c r="BA311" s="13">
        <v>0</v>
      </c>
      <c r="BB311" s="37"/>
      <c r="BC311" s="18">
        <v>0</v>
      </c>
      <c r="BD311" s="11">
        <v>0</v>
      </c>
      <c r="BE311" s="18">
        <v>0</v>
      </c>
      <c r="BF311" s="18">
        <v>0</v>
      </c>
      <c r="BG311" s="18">
        <v>0</v>
      </c>
      <c r="BH311" s="18">
        <v>0</v>
      </c>
      <c r="BI311" s="9">
        <v>0</v>
      </c>
      <c r="BJ311" s="6">
        <v>0</v>
      </c>
      <c r="BK311" s="6">
        <v>0</v>
      </c>
      <c r="BL311" s="6">
        <v>0</v>
      </c>
      <c r="BM311" s="6">
        <v>0</v>
      </c>
      <c r="BN311" s="6">
        <v>0</v>
      </c>
    </row>
    <row r="312" spans="3:66" ht="20.100000000000001" customHeight="1">
      <c r="C312" s="18">
        <v>60000402</v>
      </c>
      <c r="D312" s="19" t="s">
        <v>189</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151</v>
      </c>
      <c r="AT312" s="12" t="s">
        <v>186</v>
      </c>
      <c r="AU312" s="18" t="s">
        <v>190</v>
      </c>
      <c r="AV312" s="18">
        <v>10001006</v>
      </c>
      <c r="AW312" s="18">
        <v>20100310</v>
      </c>
      <c r="AX312" s="19" t="s">
        <v>191</v>
      </c>
      <c r="AY312" s="19" t="s">
        <v>151</v>
      </c>
      <c r="AZ312" s="13">
        <v>0</v>
      </c>
      <c r="BA312" s="13">
        <v>0</v>
      </c>
      <c r="BB312" s="37"/>
      <c r="BC312" s="18">
        <v>0</v>
      </c>
      <c r="BD312" s="11">
        <v>0</v>
      </c>
      <c r="BE312" s="18">
        <v>0</v>
      </c>
      <c r="BF312" s="18">
        <v>0</v>
      </c>
      <c r="BG312" s="18">
        <v>0</v>
      </c>
      <c r="BH312" s="18">
        <v>0</v>
      </c>
      <c r="BI312" s="9">
        <v>0</v>
      </c>
      <c r="BJ312" s="6">
        <v>0</v>
      </c>
      <c r="BK312" s="6">
        <v>0</v>
      </c>
      <c r="BL312" s="6">
        <v>0</v>
      </c>
      <c r="BM312" s="6">
        <v>0</v>
      </c>
      <c r="BN312" s="6">
        <v>0</v>
      </c>
    </row>
    <row r="313" spans="3:66" ht="20.100000000000001" customHeight="1">
      <c r="C313" s="11">
        <v>61011101</v>
      </c>
      <c r="D313" s="12" t="s">
        <v>380</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160</v>
      </c>
      <c r="AG313" s="6">
        <v>2</v>
      </c>
      <c r="AH313" s="6">
        <v>2</v>
      </c>
      <c r="AI313" s="6">
        <v>0</v>
      </c>
      <c r="AJ313" s="6">
        <v>1.5</v>
      </c>
      <c r="AK313" s="11">
        <v>0</v>
      </c>
      <c r="AL313" s="11">
        <v>0</v>
      </c>
      <c r="AM313" s="11">
        <v>0</v>
      </c>
      <c r="AN313" s="11">
        <v>0.5</v>
      </c>
      <c r="AO313" s="11">
        <v>3000</v>
      </c>
      <c r="AP313" s="11">
        <v>0.5</v>
      </c>
      <c r="AQ313" s="11">
        <v>0</v>
      </c>
      <c r="AR313" s="6">
        <v>0</v>
      </c>
      <c r="AS313" s="11">
        <v>0</v>
      </c>
      <c r="AT313" s="12" t="s">
        <v>210</v>
      </c>
      <c r="AU313" s="11" t="s">
        <v>381</v>
      </c>
      <c r="AV313" s="18">
        <v>10000007</v>
      </c>
      <c r="AW313" s="18">
        <v>21000110</v>
      </c>
      <c r="AX313" s="12" t="s">
        <v>153</v>
      </c>
      <c r="AY313" s="11">
        <v>0</v>
      </c>
      <c r="AZ313" s="13">
        <v>0</v>
      </c>
      <c r="BA313" s="13">
        <v>0</v>
      </c>
      <c r="BB313" s="55"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c r="BK313" s="6">
        <v>0</v>
      </c>
      <c r="BL313" s="6">
        <v>0</v>
      </c>
      <c r="BM313" s="6">
        <v>0</v>
      </c>
      <c r="BN313" s="6">
        <v>0</v>
      </c>
    </row>
    <row r="314" spans="3:66" ht="20.100000000000001" customHeight="1">
      <c r="C314" s="11">
        <v>61011102</v>
      </c>
      <c r="D314" s="12" t="s">
        <v>380</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160</v>
      </c>
      <c r="AG314" s="6">
        <v>2</v>
      </c>
      <c r="AH314" s="6">
        <v>2</v>
      </c>
      <c r="AI314" s="6">
        <v>0</v>
      </c>
      <c r="AJ314" s="6">
        <v>1.5</v>
      </c>
      <c r="AK314" s="11">
        <v>0</v>
      </c>
      <c r="AL314" s="11">
        <v>0</v>
      </c>
      <c r="AM314" s="11">
        <v>0</v>
      </c>
      <c r="AN314" s="11">
        <v>0.5</v>
      </c>
      <c r="AO314" s="11">
        <v>3000</v>
      </c>
      <c r="AP314" s="11">
        <v>0.5</v>
      </c>
      <c r="AQ314" s="11">
        <v>0</v>
      </c>
      <c r="AR314" s="6">
        <v>0</v>
      </c>
      <c r="AS314" s="11">
        <v>0</v>
      </c>
      <c r="AT314" s="12" t="s">
        <v>210</v>
      </c>
      <c r="AU314" s="11" t="s">
        <v>381</v>
      </c>
      <c r="AV314" s="18">
        <v>10000007</v>
      </c>
      <c r="AW314" s="18">
        <v>21000110</v>
      </c>
      <c r="AX314" s="12" t="s">
        <v>153</v>
      </c>
      <c r="AY314" s="11">
        <v>0</v>
      </c>
      <c r="AZ314" s="13">
        <v>0</v>
      </c>
      <c r="BA314" s="13">
        <v>0</v>
      </c>
      <c r="BB314" s="55"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c r="BK314" s="6">
        <v>0</v>
      </c>
      <c r="BL314" s="6">
        <v>0</v>
      </c>
      <c r="BM314" s="6">
        <v>0</v>
      </c>
      <c r="BN314" s="6">
        <v>0</v>
      </c>
    </row>
    <row r="315" spans="3:66" ht="20.100000000000001" customHeight="1">
      <c r="C315" s="11">
        <v>61011103</v>
      </c>
      <c r="D315" s="12" t="s">
        <v>380</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160</v>
      </c>
      <c r="AG315" s="6">
        <v>2</v>
      </c>
      <c r="AH315" s="6">
        <v>2</v>
      </c>
      <c r="AI315" s="6">
        <v>0</v>
      </c>
      <c r="AJ315" s="6">
        <v>1.5</v>
      </c>
      <c r="AK315" s="11">
        <v>0</v>
      </c>
      <c r="AL315" s="11">
        <v>0</v>
      </c>
      <c r="AM315" s="11">
        <v>0</v>
      </c>
      <c r="AN315" s="11">
        <v>0.5</v>
      </c>
      <c r="AO315" s="11">
        <v>3000</v>
      </c>
      <c r="AP315" s="11">
        <v>0.5</v>
      </c>
      <c r="AQ315" s="11">
        <v>0</v>
      </c>
      <c r="AR315" s="6">
        <v>0</v>
      </c>
      <c r="AS315" s="11">
        <v>0</v>
      </c>
      <c r="AT315" s="12" t="s">
        <v>210</v>
      </c>
      <c r="AU315" s="11" t="s">
        <v>381</v>
      </c>
      <c r="AV315" s="18">
        <v>10000007</v>
      </c>
      <c r="AW315" s="18">
        <v>21000110</v>
      </c>
      <c r="AX315" s="12" t="s">
        <v>153</v>
      </c>
      <c r="AY315" s="11">
        <v>0</v>
      </c>
      <c r="AZ315" s="13">
        <v>0</v>
      </c>
      <c r="BA315" s="13">
        <v>0</v>
      </c>
      <c r="BB315" s="55" t="str">
        <f t="shared" si="10"/>
        <v>立即对目标范围内的怪物造成250%攻击伤害+600点固定伤害</v>
      </c>
      <c r="BC315" s="11">
        <v>0</v>
      </c>
      <c r="BD315" s="11">
        <v>0</v>
      </c>
      <c r="BE315" s="11">
        <v>0</v>
      </c>
      <c r="BF315" s="11">
        <v>0</v>
      </c>
      <c r="BG315" s="11">
        <v>0</v>
      </c>
      <c r="BH315" s="11">
        <v>0</v>
      </c>
      <c r="BI315" s="9">
        <v>0</v>
      </c>
      <c r="BJ315" s="6">
        <v>0</v>
      </c>
      <c r="BK315" s="6">
        <v>0</v>
      </c>
      <c r="BL315" s="6">
        <v>0</v>
      </c>
      <c r="BM315" s="6">
        <v>0</v>
      </c>
      <c r="BN315" s="6">
        <v>0</v>
      </c>
    </row>
    <row r="316" spans="3:66" ht="20.100000000000001" customHeight="1">
      <c r="C316" s="11">
        <v>61011104</v>
      </c>
      <c r="D316" s="12" t="s">
        <v>380</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160</v>
      </c>
      <c r="AG316" s="6">
        <v>2</v>
      </c>
      <c r="AH316" s="6">
        <v>2</v>
      </c>
      <c r="AI316" s="6">
        <v>0</v>
      </c>
      <c r="AJ316" s="6">
        <v>1.5</v>
      </c>
      <c r="AK316" s="11">
        <v>0</v>
      </c>
      <c r="AL316" s="11">
        <v>0</v>
      </c>
      <c r="AM316" s="11">
        <v>0</v>
      </c>
      <c r="AN316" s="11">
        <v>0.5</v>
      </c>
      <c r="AO316" s="11">
        <v>3000</v>
      </c>
      <c r="AP316" s="11">
        <v>0.5</v>
      </c>
      <c r="AQ316" s="11">
        <v>0</v>
      </c>
      <c r="AR316" s="6">
        <v>0</v>
      </c>
      <c r="AS316" s="11">
        <v>0</v>
      </c>
      <c r="AT316" s="12" t="s">
        <v>210</v>
      </c>
      <c r="AU316" s="11" t="s">
        <v>381</v>
      </c>
      <c r="AV316" s="18">
        <v>10000007</v>
      </c>
      <c r="AW316" s="18">
        <v>21000110</v>
      </c>
      <c r="AX316" s="12" t="s">
        <v>153</v>
      </c>
      <c r="AY316" s="11">
        <v>0</v>
      </c>
      <c r="AZ316" s="13">
        <v>0</v>
      </c>
      <c r="BA316" s="13">
        <v>0</v>
      </c>
      <c r="BB316" s="55" t="str">
        <f t="shared" si="10"/>
        <v>立即对目标范围内的怪物造成250%攻击伤害+1000点固定伤害</v>
      </c>
      <c r="BC316" s="11">
        <v>0</v>
      </c>
      <c r="BD316" s="11">
        <v>0</v>
      </c>
      <c r="BE316" s="11">
        <v>0</v>
      </c>
      <c r="BF316" s="11">
        <v>0</v>
      </c>
      <c r="BG316" s="11">
        <v>0</v>
      </c>
      <c r="BH316" s="11">
        <v>0</v>
      </c>
      <c r="BI316" s="9">
        <v>0</v>
      </c>
      <c r="BJ316" s="6">
        <v>0</v>
      </c>
      <c r="BK316" s="6">
        <v>0</v>
      </c>
      <c r="BL316" s="6">
        <v>0</v>
      </c>
      <c r="BM316" s="6">
        <v>0</v>
      </c>
      <c r="BN316" s="6">
        <v>0</v>
      </c>
    </row>
    <row r="317" spans="3:66" ht="20.100000000000001" customHeight="1">
      <c r="C317" s="11">
        <v>61011105</v>
      </c>
      <c r="D317" s="12" t="s">
        <v>380</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160</v>
      </c>
      <c r="AG317" s="6">
        <v>2</v>
      </c>
      <c r="AH317" s="6">
        <v>2</v>
      </c>
      <c r="AI317" s="6">
        <v>0</v>
      </c>
      <c r="AJ317" s="6">
        <v>1.5</v>
      </c>
      <c r="AK317" s="11">
        <v>0</v>
      </c>
      <c r="AL317" s="11">
        <v>0</v>
      </c>
      <c r="AM317" s="11">
        <v>0</v>
      </c>
      <c r="AN317" s="11">
        <v>0.5</v>
      </c>
      <c r="AO317" s="11">
        <v>3000</v>
      </c>
      <c r="AP317" s="11">
        <v>0.5</v>
      </c>
      <c r="AQ317" s="11">
        <v>0</v>
      </c>
      <c r="AR317" s="6">
        <v>0</v>
      </c>
      <c r="AS317" s="11">
        <v>0</v>
      </c>
      <c r="AT317" s="12" t="s">
        <v>210</v>
      </c>
      <c r="AU317" s="11" t="s">
        <v>381</v>
      </c>
      <c r="AV317" s="18">
        <v>10000007</v>
      </c>
      <c r="AW317" s="18">
        <v>21000110</v>
      </c>
      <c r="AX317" s="12" t="s">
        <v>153</v>
      </c>
      <c r="AY317" s="11">
        <v>0</v>
      </c>
      <c r="AZ317" s="13">
        <v>0</v>
      </c>
      <c r="BA317" s="13">
        <v>0</v>
      </c>
      <c r="BB317" s="55" t="str">
        <f t="shared" si="10"/>
        <v>立即对目标范围内的怪物造成250%攻击伤害+1500点固定伤害</v>
      </c>
      <c r="BC317" s="11">
        <v>0</v>
      </c>
      <c r="BD317" s="11">
        <v>0</v>
      </c>
      <c r="BE317" s="11">
        <v>0</v>
      </c>
      <c r="BF317" s="11">
        <v>0</v>
      </c>
      <c r="BG317" s="11">
        <v>0</v>
      </c>
      <c r="BH317" s="11">
        <v>0</v>
      </c>
      <c r="BI317" s="9">
        <v>0</v>
      </c>
      <c r="BJ317" s="6">
        <v>0</v>
      </c>
      <c r="BK317" s="6">
        <v>0</v>
      </c>
      <c r="BL317" s="6">
        <v>0</v>
      </c>
      <c r="BM317" s="6">
        <v>0</v>
      </c>
      <c r="BN317" s="6">
        <v>0</v>
      </c>
    </row>
    <row r="318" spans="3:66" ht="20.100000000000001" customHeight="1">
      <c r="C318" s="11">
        <v>61011106</v>
      </c>
      <c r="D318" s="12" t="s">
        <v>380</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160</v>
      </c>
      <c r="AG318" s="6">
        <v>2</v>
      </c>
      <c r="AH318" s="6">
        <v>2</v>
      </c>
      <c r="AI318" s="6">
        <v>0</v>
      </c>
      <c r="AJ318" s="6">
        <v>1.5</v>
      </c>
      <c r="AK318" s="11">
        <v>0</v>
      </c>
      <c r="AL318" s="11">
        <v>0</v>
      </c>
      <c r="AM318" s="11">
        <v>0</v>
      </c>
      <c r="AN318" s="11">
        <v>0.5</v>
      </c>
      <c r="AO318" s="11">
        <v>3000</v>
      </c>
      <c r="AP318" s="11">
        <v>0.5</v>
      </c>
      <c r="AQ318" s="11">
        <v>0</v>
      </c>
      <c r="AR318" s="6">
        <v>0</v>
      </c>
      <c r="AS318" s="11">
        <v>0</v>
      </c>
      <c r="AT318" s="12" t="s">
        <v>210</v>
      </c>
      <c r="AU318" s="11" t="s">
        <v>381</v>
      </c>
      <c r="AV318" s="18">
        <v>10000007</v>
      </c>
      <c r="AW318" s="18">
        <v>21000110</v>
      </c>
      <c r="AX318" s="12" t="s">
        <v>153</v>
      </c>
      <c r="AY318" s="11">
        <v>0</v>
      </c>
      <c r="AZ318" s="13">
        <v>0</v>
      </c>
      <c r="BA318" s="13">
        <v>0</v>
      </c>
      <c r="BB318" s="55" t="str">
        <f t="shared" si="10"/>
        <v>立即对目标范围内的怪物造成250%攻击伤害+2000点固定伤害</v>
      </c>
      <c r="BC318" s="11">
        <v>0</v>
      </c>
      <c r="BD318" s="11">
        <v>0</v>
      </c>
      <c r="BE318" s="11">
        <v>0</v>
      </c>
      <c r="BF318" s="11">
        <v>0</v>
      </c>
      <c r="BG318" s="11">
        <v>0</v>
      </c>
      <c r="BH318" s="11">
        <v>0</v>
      </c>
      <c r="BI318" s="9">
        <v>0</v>
      </c>
      <c r="BJ318" s="6">
        <v>0</v>
      </c>
      <c r="BK318" s="6">
        <v>0</v>
      </c>
      <c r="BL318" s="6">
        <v>0</v>
      </c>
      <c r="BM318" s="6">
        <v>0</v>
      </c>
      <c r="BN318" s="6">
        <v>0</v>
      </c>
    </row>
    <row r="319" spans="3:66" ht="20.100000000000001" customHeight="1">
      <c r="C319" s="11">
        <v>61011201</v>
      </c>
      <c r="D319" s="12" t="s">
        <v>499</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349</v>
      </c>
      <c r="AU319" s="11" t="s">
        <v>508</v>
      </c>
      <c r="AV319" s="18">
        <v>10000007</v>
      </c>
      <c r="AW319" s="18">
        <v>21000020</v>
      </c>
      <c r="AX319" s="12" t="s">
        <v>153</v>
      </c>
      <c r="AY319" s="11">
        <v>0</v>
      </c>
      <c r="AZ319" s="13">
        <v>0</v>
      </c>
      <c r="BA319" s="13">
        <v>0</v>
      </c>
      <c r="BB319" s="55"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c r="BK319" s="6">
        <v>0</v>
      </c>
      <c r="BL319" s="6">
        <v>0</v>
      </c>
      <c r="BM319" s="6">
        <v>0</v>
      </c>
      <c r="BN319" s="6">
        <v>0</v>
      </c>
    </row>
    <row r="320" spans="3:66" ht="20.100000000000001" customHeight="1">
      <c r="C320" s="11">
        <v>61011202</v>
      </c>
      <c r="D320" s="12" t="s">
        <v>499</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509</v>
      </c>
      <c r="AT320" s="12" t="s">
        <v>349</v>
      </c>
      <c r="AU320" s="11" t="s">
        <v>508</v>
      </c>
      <c r="AV320" s="18">
        <v>10000007</v>
      </c>
      <c r="AW320" s="18">
        <v>21000020</v>
      </c>
      <c r="AX320" s="12" t="s">
        <v>153</v>
      </c>
      <c r="AY320" s="11">
        <v>0</v>
      </c>
      <c r="AZ320" s="13">
        <v>0</v>
      </c>
      <c r="BA320" s="13">
        <v>0</v>
      </c>
      <c r="BB320" s="55"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c r="BK320" s="6">
        <v>0</v>
      </c>
      <c r="BL320" s="6">
        <v>0</v>
      </c>
      <c r="BM320" s="6">
        <v>0</v>
      </c>
      <c r="BN320" s="6">
        <v>0</v>
      </c>
    </row>
    <row r="321" spans="3:66" ht="20.100000000000001" customHeight="1">
      <c r="C321" s="11">
        <v>61011203</v>
      </c>
      <c r="D321" s="12" t="s">
        <v>499</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509</v>
      </c>
      <c r="AT321" s="12" t="s">
        <v>349</v>
      </c>
      <c r="AU321" s="11" t="s">
        <v>508</v>
      </c>
      <c r="AV321" s="18">
        <v>10000007</v>
      </c>
      <c r="AW321" s="18">
        <v>21000020</v>
      </c>
      <c r="AX321" s="12" t="s">
        <v>153</v>
      </c>
      <c r="AY321" s="11">
        <v>0</v>
      </c>
      <c r="AZ321" s="13">
        <v>0</v>
      </c>
      <c r="BA321" s="13">
        <v>0</v>
      </c>
      <c r="BB321" s="55" t="str">
        <f t="shared" si="11"/>
        <v>立即对周围内的怪物造成200%攻击伤害+420点固定伤害,并使目标眩晕1秒</v>
      </c>
      <c r="BC321" s="11">
        <v>0</v>
      </c>
      <c r="BD321" s="11">
        <v>0</v>
      </c>
      <c r="BE321" s="11">
        <v>0</v>
      </c>
      <c r="BF321" s="11">
        <v>0</v>
      </c>
      <c r="BG321" s="11">
        <v>0</v>
      </c>
      <c r="BH321" s="11">
        <v>0</v>
      </c>
      <c r="BI321" s="9">
        <v>0</v>
      </c>
      <c r="BJ321" s="6">
        <v>0</v>
      </c>
      <c r="BK321" s="6">
        <v>0</v>
      </c>
      <c r="BL321" s="6">
        <v>0</v>
      </c>
      <c r="BM321" s="6">
        <v>0</v>
      </c>
      <c r="BN321" s="6">
        <v>0</v>
      </c>
    </row>
    <row r="322" spans="3:66" ht="20.25" customHeight="1">
      <c r="C322" s="11">
        <v>61011204</v>
      </c>
      <c r="D322" s="12" t="s">
        <v>499</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509</v>
      </c>
      <c r="AT322" s="12" t="s">
        <v>349</v>
      </c>
      <c r="AU322" s="11" t="s">
        <v>508</v>
      </c>
      <c r="AV322" s="18">
        <v>10000007</v>
      </c>
      <c r="AW322" s="18">
        <v>21000020</v>
      </c>
      <c r="AX322" s="12" t="s">
        <v>153</v>
      </c>
      <c r="AY322" s="11">
        <v>0</v>
      </c>
      <c r="AZ322" s="13">
        <v>0</v>
      </c>
      <c r="BA322" s="13">
        <v>0</v>
      </c>
      <c r="BB322" s="55" t="str">
        <f t="shared" si="11"/>
        <v>立即对周围内的怪物造成200%攻击伤害+700点固定伤害,并使目标眩晕1秒</v>
      </c>
      <c r="BC322" s="11">
        <v>0</v>
      </c>
      <c r="BD322" s="11">
        <v>0</v>
      </c>
      <c r="BE322" s="11">
        <v>0</v>
      </c>
      <c r="BF322" s="11">
        <v>0</v>
      </c>
      <c r="BG322" s="11">
        <v>0</v>
      </c>
      <c r="BH322" s="11">
        <v>0</v>
      </c>
      <c r="BI322" s="9">
        <v>0</v>
      </c>
      <c r="BJ322" s="6">
        <v>0</v>
      </c>
      <c r="BK322" s="6">
        <v>0</v>
      </c>
      <c r="BL322" s="6">
        <v>0</v>
      </c>
      <c r="BM322" s="6">
        <v>0</v>
      </c>
      <c r="BN322" s="6">
        <v>0</v>
      </c>
    </row>
    <row r="323" spans="3:66" ht="20.100000000000001" customHeight="1">
      <c r="C323" s="11">
        <v>61011205</v>
      </c>
      <c r="D323" s="12" t="s">
        <v>499</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509</v>
      </c>
      <c r="AT323" s="12" t="s">
        <v>349</v>
      </c>
      <c r="AU323" s="11" t="s">
        <v>508</v>
      </c>
      <c r="AV323" s="18">
        <v>10000007</v>
      </c>
      <c r="AW323" s="18">
        <v>21000020</v>
      </c>
      <c r="AX323" s="12" t="s">
        <v>153</v>
      </c>
      <c r="AY323" s="11">
        <v>0</v>
      </c>
      <c r="AZ323" s="13">
        <v>0</v>
      </c>
      <c r="BA323" s="13">
        <v>0</v>
      </c>
      <c r="BB323" s="55" t="str">
        <f t="shared" si="11"/>
        <v>立即对周围内的怪物造成200%攻击伤害+1050点固定伤害,并使目标眩晕1秒</v>
      </c>
      <c r="BC323" s="11">
        <v>0</v>
      </c>
      <c r="BD323" s="11">
        <v>0</v>
      </c>
      <c r="BE323" s="11">
        <v>0</v>
      </c>
      <c r="BF323" s="11">
        <v>0</v>
      </c>
      <c r="BG323" s="11">
        <v>0</v>
      </c>
      <c r="BH323" s="11">
        <v>0</v>
      </c>
      <c r="BI323" s="9">
        <v>0</v>
      </c>
      <c r="BJ323" s="6">
        <v>0</v>
      </c>
      <c r="BK323" s="6">
        <v>0</v>
      </c>
      <c r="BL323" s="6">
        <v>0</v>
      </c>
      <c r="BM323" s="6">
        <v>0</v>
      </c>
      <c r="BN323" s="6">
        <v>0</v>
      </c>
    </row>
    <row r="324" spans="3:66" ht="20.100000000000001" customHeight="1">
      <c r="C324" s="11">
        <v>61011206</v>
      </c>
      <c r="D324" s="12" t="s">
        <v>499</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509</v>
      </c>
      <c r="AT324" s="12" t="s">
        <v>349</v>
      </c>
      <c r="AU324" s="11" t="s">
        <v>508</v>
      </c>
      <c r="AV324" s="18">
        <v>10000007</v>
      </c>
      <c r="AW324" s="18">
        <v>21000020</v>
      </c>
      <c r="AX324" s="12" t="s">
        <v>153</v>
      </c>
      <c r="AY324" s="11">
        <v>0</v>
      </c>
      <c r="AZ324" s="13">
        <v>0</v>
      </c>
      <c r="BA324" s="13">
        <v>0</v>
      </c>
      <c r="BB324" s="55" t="str">
        <f t="shared" si="11"/>
        <v>立即对周围内的怪物造成200%攻击伤害+1400点固定伤害,并使目标眩晕1秒</v>
      </c>
      <c r="BC324" s="11">
        <v>0</v>
      </c>
      <c r="BD324" s="11">
        <v>0</v>
      </c>
      <c r="BE324" s="11">
        <v>0</v>
      </c>
      <c r="BF324" s="11">
        <v>0</v>
      </c>
      <c r="BG324" s="11">
        <v>0</v>
      </c>
      <c r="BH324" s="11">
        <v>0</v>
      </c>
      <c r="BI324" s="9">
        <v>0</v>
      </c>
      <c r="BJ324" s="6">
        <v>0</v>
      </c>
      <c r="BK324" s="6">
        <v>0</v>
      </c>
      <c r="BL324" s="6">
        <v>0</v>
      </c>
      <c r="BM324" s="6">
        <v>0</v>
      </c>
      <c r="BN324" s="6">
        <v>0</v>
      </c>
    </row>
    <row r="325" spans="3:66" ht="20.100000000000001" customHeight="1">
      <c r="C325" s="11">
        <v>61011301</v>
      </c>
      <c r="D325" s="12" t="s">
        <v>500</v>
      </c>
      <c r="E325" s="11">
        <v>0</v>
      </c>
      <c r="F325" s="11">
        <v>61011301</v>
      </c>
      <c r="G325" s="11">
        <v>61011302</v>
      </c>
      <c r="H325" s="13">
        <v>1</v>
      </c>
      <c r="I325" s="11">
        <v>5</v>
      </c>
      <c r="J325" s="58">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510</v>
      </c>
      <c r="AG325" s="6">
        <v>2</v>
      </c>
      <c r="AH325" s="6">
        <v>1</v>
      </c>
      <c r="AI325" s="6">
        <v>0</v>
      </c>
      <c r="AJ325" s="6">
        <v>6</v>
      </c>
      <c r="AK325" s="11">
        <v>0</v>
      </c>
      <c r="AL325" s="11">
        <v>0</v>
      </c>
      <c r="AM325" s="11">
        <v>0</v>
      </c>
      <c r="AN325" s="11">
        <v>0.5</v>
      </c>
      <c r="AO325" s="11">
        <v>3000</v>
      </c>
      <c r="AP325" s="11">
        <v>0.4</v>
      </c>
      <c r="AQ325" s="11">
        <v>0</v>
      </c>
      <c r="AR325" s="6">
        <v>0</v>
      </c>
      <c r="AS325" s="11" t="s">
        <v>509</v>
      </c>
      <c r="AT325" s="12" t="s">
        <v>501</v>
      </c>
      <c r="AU325" s="11" t="s">
        <v>511</v>
      </c>
      <c r="AV325" s="18">
        <v>10000015</v>
      </c>
      <c r="AW325" s="18">
        <v>21000030</v>
      </c>
      <c r="AX325" s="12" t="s">
        <v>502</v>
      </c>
      <c r="AY325" s="11">
        <v>0</v>
      </c>
      <c r="AZ325" s="13">
        <v>0</v>
      </c>
      <c r="BA325" s="13">
        <v>0</v>
      </c>
      <c r="BB325" s="55"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c r="BK325" s="6">
        <v>0</v>
      </c>
      <c r="BL325" s="6">
        <v>0</v>
      </c>
      <c r="BM325" s="6">
        <v>0</v>
      </c>
      <c r="BN325" s="6">
        <v>0</v>
      </c>
    </row>
    <row r="326" spans="3:66" ht="20.100000000000001" customHeight="1">
      <c r="C326" s="11">
        <v>61011302</v>
      </c>
      <c r="D326" s="12" t="s">
        <v>500</v>
      </c>
      <c r="E326" s="11">
        <v>1</v>
      </c>
      <c r="F326" s="11">
        <v>61011301</v>
      </c>
      <c r="G326" s="11">
        <v>61011303</v>
      </c>
      <c r="H326" s="13">
        <v>1</v>
      </c>
      <c r="I326" s="11">
        <v>5</v>
      </c>
      <c r="J326" s="58">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510</v>
      </c>
      <c r="AG326" s="6">
        <v>2</v>
      </c>
      <c r="AH326" s="6">
        <v>1</v>
      </c>
      <c r="AI326" s="6">
        <v>0</v>
      </c>
      <c r="AJ326" s="6">
        <v>6</v>
      </c>
      <c r="AK326" s="11">
        <v>0</v>
      </c>
      <c r="AL326" s="11">
        <v>0</v>
      </c>
      <c r="AM326" s="11">
        <v>0</v>
      </c>
      <c r="AN326" s="11">
        <v>0.5</v>
      </c>
      <c r="AO326" s="11">
        <v>3000</v>
      </c>
      <c r="AP326" s="11">
        <v>0.4</v>
      </c>
      <c r="AQ326" s="11">
        <v>0</v>
      </c>
      <c r="AR326" s="6">
        <v>0</v>
      </c>
      <c r="AS326" s="11" t="s">
        <v>509</v>
      </c>
      <c r="AT326" s="12" t="s">
        <v>501</v>
      </c>
      <c r="AU326" s="11" t="s">
        <v>511</v>
      </c>
      <c r="AV326" s="18">
        <v>10000015</v>
      </c>
      <c r="AW326" s="18">
        <v>21000030</v>
      </c>
      <c r="AX326" s="12" t="s">
        <v>502</v>
      </c>
      <c r="AY326" s="11">
        <v>0</v>
      </c>
      <c r="AZ326" s="13">
        <v>0</v>
      </c>
      <c r="BA326" s="13">
        <v>0</v>
      </c>
      <c r="BB326" s="55"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c r="BK326" s="6">
        <v>0</v>
      </c>
      <c r="BL326" s="6">
        <v>0</v>
      </c>
      <c r="BM326" s="6">
        <v>0</v>
      </c>
      <c r="BN326" s="6">
        <v>0</v>
      </c>
    </row>
    <row r="327" spans="3:66" ht="20.100000000000001" customHeight="1">
      <c r="C327" s="11">
        <v>61011303</v>
      </c>
      <c r="D327" s="12" t="s">
        <v>500</v>
      </c>
      <c r="E327" s="11">
        <v>2</v>
      </c>
      <c r="F327" s="11">
        <v>61011301</v>
      </c>
      <c r="G327" s="11">
        <v>61011304</v>
      </c>
      <c r="H327" s="13">
        <v>1</v>
      </c>
      <c r="I327" s="11">
        <v>5</v>
      </c>
      <c r="J327" s="58">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510</v>
      </c>
      <c r="AG327" s="6">
        <v>2</v>
      </c>
      <c r="AH327" s="6">
        <v>1</v>
      </c>
      <c r="AI327" s="6">
        <v>0</v>
      </c>
      <c r="AJ327" s="6">
        <v>6</v>
      </c>
      <c r="AK327" s="11">
        <v>0</v>
      </c>
      <c r="AL327" s="11">
        <v>0</v>
      </c>
      <c r="AM327" s="11">
        <v>0</v>
      </c>
      <c r="AN327" s="11">
        <v>0.5</v>
      </c>
      <c r="AO327" s="11">
        <v>3000</v>
      </c>
      <c r="AP327" s="11">
        <v>0.4</v>
      </c>
      <c r="AQ327" s="11">
        <v>0</v>
      </c>
      <c r="AR327" s="6">
        <v>0</v>
      </c>
      <c r="AS327" s="11" t="s">
        <v>509</v>
      </c>
      <c r="AT327" s="12" t="s">
        <v>501</v>
      </c>
      <c r="AU327" s="11" t="s">
        <v>511</v>
      </c>
      <c r="AV327" s="18">
        <v>10000015</v>
      </c>
      <c r="AW327" s="18">
        <v>21000030</v>
      </c>
      <c r="AX327" s="12" t="s">
        <v>502</v>
      </c>
      <c r="AY327" s="11">
        <v>0</v>
      </c>
      <c r="AZ327" s="13">
        <v>0</v>
      </c>
      <c r="BA327" s="13">
        <v>0</v>
      </c>
      <c r="BB327" s="55" t="str">
        <f t="shared" si="12"/>
        <v>立即跳跃至目标区域并对其怪物造成200%攻击伤害+420点固定伤害,并使目标眩晕1秒</v>
      </c>
      <c r="BC327" s="11">
        <v>0</v>
      </c>
      <c r="BD327" s="11">
        <v>0</v>
      </c>
      <c r="BE327" s="11">
        <v>0</v>
      </c>
      <c r="BF327" s="11">
        <v>0</v>
      </c>
      <c r="BG327" s="11">
        <v>0</v>
      </c>
      <c r="BH327" s="11">
        <v>0</v>
      </c>
      <c r="BI327" s="9">
        <v>0</v>
      </c>
      <c r="BJ327" s="6">
        <v>0</v>
      </c>
      <c r="BK327" s="6">
        <v>0</v>
      </c>
      <c r="BL327" s="6">
        <v>0</v>
      </c>
      <c r="BM327" s="6">
        <v>0</v>
      </c>
      <c r="BN327" s="6">
        <v>0</v>
      </c>
    </row>
    <row r="328" spans="3:66" ht="20.100000000000001" customHeight="1">
      <c r="C328" s="11">
        <v>61011304</v>
      </c>
      <c r="D328" s="12" t="s">
        <v>500</v>
      </c>
      <c r="E328" s="11">
        <v>3</v>
      </c>
      <c r="F328" s="11">
        <v>61011301</v>
      </c>
      <c r="G328" s="11">
        <v>0</v>
      </c>
      <c r="H328" s="13">
        <v>1</v>
      </c>
      <c r="I328" s="11">
        <v>5</v>
      </c>
      <c r="J328" s="58">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510</v>
      </c>
      <c r="AG328" s="6">
        <v>2</v>
      </c>
      <c r="AH328" s="6">
        <v>1</v>
      </c>
      <c r="AI328" s="6">
        <v>0</v>
      </c>
      <c r="AJ328" s="6">
        <v>6</v>
      </c>
      <c r="AK328" s="11">
        <v>0</v>
      </c>
      <c r="AL328" s="11">
        <v>0</v>
      </c>
      <c r="AM328" s="11">
        <v>0</v>
      </c>
      <c r="AN328" s="11">
        <v>0.5</v>
      </c>
      <c r="AO328" s="11">
        <v>3000</v>
      </c>
      <c r="AP328" s="11">
        <v>0.4</v>
      </c>
      <c r="AQ328" s="11">
        <v>0</v>
      </c>
      <c r="AR328" s="6">
        <v>0</v>
      </c>
      <c r="AS328" s="11" t="s">
        <v>509</v>
      </c>
      <c r="AT328" s="12" t="s">
        <v>501</v>
      </c>
      <c r="AU328" s="11" t="s">
        <v>511</v>
      </c>
      <c r="AV328" s="18">
        <v>10000015</v>
      </c>
      <c r="AW328" s="18">
        <v>21000030</v>
      </c>
      <c r="AX328" s="12" t="s">
        <v>502</v>
      </c>
      <c r="AY328" s="11">
        <v>0</v>
      </c>
      <c r="AZ328" s="13">
        <v>0</v>
      </c>
      <c r="BA328" s="13">
        <v>0</v>
      </c>
      <c r="BB328" s="55" t="str">
        <f t="shared" si="12"/>
        <v>立即跳跃至目标区域并对其怪物造成200%攻击伤害+700点固定伤害,并使目标眩晕1秒</v>
      </c>
      <c r="BC328" s="11">
        <v>0</v>
      </c>
      <c r="BD328" s="11">
        <v>0</v>
      </c>
      <c r="BE328" s="11">
        <v>0</v>
      </c>
      <c r="BF328" s="11">
        <v>0</v>
      </c>
      <c r="BG328" s="11">
        <v>0</v>
      </c>
      <c r="BH328" s="11">
        <v>0</v>
      </c>
      <c r="BI328" s="9">
        <v>0</v>
      </c>
      <c r="BJ328" s="6">
        <v>0</v>
      </c>
      <c r="BK328" s="6">
        <v>0</v>
      </c>
      <c r="BL328" s="6">
        <v>0</v>
      </c>
      <c r="BM328" s="6">
        <v>0</v>
      </c>
      <c r="BN328" s="6">
        <v>0</v>
      </c>
    </row>
    <row r="329" spans="3:66" ht="20.100000000000001" customHeight="1">
      <c r="C329" s="11">
        <v>61011305</v>
      </c>
      <c r="D329" s="12" t="s">
        <v>500</v>
      </c>
      <c r="E329" s="11">
        <v>4</v>
      </c>
      <c r="F329" s="11">
        <v>61011301</v>
      </c>
      <c r="G329" s="11">
        <v>0</v>
      </c>
      <c r="H329" s="13">
        <v>1</v>
      </c>
      <c r="I329" s="11">
        <v>5</v>
      </c>
      <c r="J329" s="58">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510</v>
      </c>
      <c r="AG329" s="6">
        <v>2</v>
      </c>
      <c r="AH329" s="6">
        <v>1</v>
      </c>
      <c r="AI329" s="6">
        <v>0</v>
      </c>
      <c r="AJ329" s="6">
        <v>6</v>
      </c>
      <c r="AK329" s="11">
        <v>0</v>
      </c>
      <c r="AL329" s="11">
        <v>0</v>
      </c>
      <c r="AM329" s="11">
        <v>0</v>
      </c>
      <c r="AN329" s="11">
        <v>0.5</v>
      </c>
      <c r="AO329" s="11">
        <v>3000</v>
      </c>
      <c r="AP329" s="11">
        <v>0.4</v>
      </c>
      <c r="AQ329" s="11">
        <v>0</v>
      </c>
      <c r="AR329" s="6">
        <v>0</v>
      </c>
      <c r="AS329" s="11" t="s">
        <v>509</v>
      </c>
      <c r="AT329" s="12" t="s">
        <v>501</v>
      </c>
      <c r="AU329" s="11" t="s">
        <v>511</v>
      </c>
      <c r="AV329" s="18">
        <v>10000015</v>
      </c>
      <c r="AW329" s="18">
        <v>21000030</v>
      </c>
      <c r="AX329" s="12" t="s">
        <v>502</v>
      </c>
      <c r="AY329" s="11">
        <v>0</v>
      </c>
      <c r="AZ329" s="13">
        <v>0</v>
      </c>
      <c r="BA329" s="13">
        <v>0</v>
      </c>
      <c r="BB329" s="55"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c r="BK329" s="6">
        <v>0</v>
      </c>
      <c r="BL329" s="6">
        <v>0</v>
      </c>
      <c r="BM329" s="6">
        <v>0</v>
      </c>
      <c r="BN329" s="6">
        <v>0</v>
      </c>
    </row>
    <row r="330" spans="3:66" ht="20.100000000000001" customHeight="1">
      <c r="C330" s="11">
        <v>61011306</v>
      </c>
      <c r="D330" s="12" t="s">
        <v>500</v>
      </c>
      <c r="E330" s="11">
        <v>5</v>
      </c>
      <c r="F330" s="11">
        <v>61011301</v>
      </c>
      <c r="G330" s="11">
        <v>0</v>
      </c>
      <c r="H330" s="13">
        <v>1</v>
      </c>
      <c r="I330" s="11">
        <v>5</v>
      </c>
      <c r="J330" s="58">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510</v>
      </c>
      <c r="AG330" s="6">
        <v>2</v>
      </c>
      <c r="AH330" s="6">
        <v>1</v>
      </c>
      <c r="AI330" s="6">
        <v>0</v>
      </c>
      <c r="AJ330" s="6">
        <v>6</v>
      </c>
      <c r="AK330" s="11">
        <v>0</v>
      </c>
      <c r="AL330" s="11">
        <v>0</v>
      </c>
      <c r="AM330" s="11">
        <v>0</v>
      </c>
      <c r="AN330" s="11">
        <v>0.5</v>
      </c>
      <c r="AO330" s="11">
        <v>3000</v>
      </c>
      <c r="AP330" s="11">
        <v>0.4</v>
      </c>
      <c r="AQ330" s="11">
        <v>0</v>
      </c>
      <c r="AR330" s="6">
        <v>0</v>
      </c>
      <c r="AS330" s="11" t="s">
        <v>509</v>
      </c>
      <c r="AT330" s="12" t="s">
        <v>501</v>
      </c>
      <c r="AU330" s="11" t="s">
        <v>511</v>
      </c>
      <c r="AV330" s="18">
        <v>10000015</v>
      </c>
      <c r="AW330" s="18">
        <v>21000030</v>
      </c>
      <c r="AX330" s="12" t="s">
        <v>502</v>
      </c>
      <c r="AY330" s="11">
        <v>0</v>
      </c>
      <c r="AZ330" s="13">
        <v>0</v>
      </c>
      <c r="BA330" s="13">
        <v>0</v>
      </c>
      <c r="BB330" s="55"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c r="BK330" s="6">
        <v>0</v>
      </c>
      <c r="BL330" s="6">
        <v>0</v>
      </c>
      <c r="BM330" s="6">
        <v>0</v>
      </c>
      <c r="BN330" s="6">
        <v>0</v>
      </c>
    </row>
    <row r="331" spans="3:66" ht="20.100000000000001" customHeight="1">
      <c r="C331" s="11">
        <v>61012101</v>
      </c>
      <c r="D331" s="12" t="s">
        <v>512</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513</v>
      </c>
      <c r="AG331" s="6">
        <v>2</v>
      </c>
      <c r="AH331" s="6">
        <v>2</v>
      </c>
      <c r="AI331" s="6">
        <v>0</v>
      </c>
      <c r="AJ331" s="6">
        <v>1.5</v>
      </c>
      <c r="AK331" s="11">
        <v>0</v>
      </c>
      <c r="AL331" s="11">
        <v>0</v>
      </c>
      <c r="AM331" s="11">
        <v>0</v>
      </c>
      <c r="AN331" s="11">
        <v>0.5</v>
      </c>
      <c r="AO331" s="11">
        <v>3000</v>
      </c>
      <c r="AP331" s="11">
        <v>0.5</v>
      </c>
      <c r="AQ331" s="11">
        <v>0</v>
      </c>
      <c r="AR331" s="6">
        <v>0</v>
      </c>
      <c r="AS331" s="11">
        <v>90001031</v>
      </c>
      <c r="AT331" s="12" t="s">
        <v>210</v>
      </c>
      <c r="AU331" s="11" t="s">
        <v>514</v>
      </c>
      <c r="AV331" s="18">
        <v>10001007</v>
      </c>
      <c r="AW331" s="18">
        <v>21000010</v>
      </c>
      <c r="AX331" s="12" t="s">
        <v>153</v>
      </c>
      <c r="AY331" s="11">
        <v>0</v>
      </c>
      <c r="AZ331" s="13">
        <v>0</v>
      </c>
      <c r="BA331" s="13">
        <v>0</v>
      </c>
      <c r="BB331" s="55"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c r="BK331" s="6">
        <v>0</v>
      </c>
      <c r="BL331" s="6">
        <v>0</v>
      </c>
      <c r="BM331" s="6">
        <v>0</v>
      </c>
      <c r="BN331" s="6">
        <v>0</v>
      </c>
    </row>
    <row r="332" spans="3:66" ht="20.100000000000001" customHeight="1">
      <c r="C332" s="11">
        <v>61012102</v>
      </c>
      <c r="D332" s="12" t="s">
        <v>512</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513</v>
      </c>
      <c r="AG332" s="6">
        <v>2</v>
      </c>
      <c r="AH332" s="6">
        <v>2</v>
      </c>
      <c r="AI332" s="6">
        <v>0</v>
      </c>
      <c r="AJ332" s="6">
        <v>1.5</v>
      </c>
      <c r="AK332" s="11">
        <v>0</v>
      </c>
      <c r="AL332" s="11">
        <v>0</v>
      </c>
      <c r="AM332" s="11">
        <v>0</v>
      </c>
      <c r="AN332" s="11">
        <v>0.5</v>
      </c>
      <c r="AO332" s="11">
        <v>3000</v>
      </c>
      <c r="AP332" s="11">
        <v>0.5</v>
      </c>
      <c r="AQ332" s="11">
        <v>0</v>
      </c>
      <c r="AR332" s="6">
        <v>0</v>
      </c>
      <c r="AS332" s="11" t="s">
        <v>515</v>
      </c>
      <c r="AT332" s="12" t="s">
        <v>210</v>
      </c>
      <c r="AU332" s="11" t="s">
        <v>514</v>
      </c>
      <c r="AV332" s="18">
        <v>10001007</v>
      </c>
      <c r="AW332" s="18">
        <v>21000010</v>
      </c>
      <c r="AX332" s="12" t="s">
        <v>153</v>
      </c>
      <c r="AY332" s="11">
        <v>0</v>
      </c>
      <c r="AZ332" s="13">
        <v>0</v>
      </c>
      <c r="BA332" s="13">
        <v>0</v>
      </c>
      <c r="BB332" s="55"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c r="BK332" s="6">
        <v>0</v>
      </c>
      <c r="BL332" s="6">
        <v>0</v>
      </c>
      <c r="BM332" s="6">
        <v>0</v>
      </c>
      <c r="BN332" s="6">
        <v>0</v>
      </c>
    </row>
    <row r="333" spans="3:66" ht="20.100000000000001" customHeight="1">
      <c r="C333" s="11">
        <v>61012103</v>
      </c>
      <c r="D333" s="12" t="s">
        <v>512</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513</v>
      </c>
      <c r="AG333" s="6">
        <v>2</v>
      </c>
      <c r="AH333" s="6">
        <v>2</v>
      </c>
      <c r="AI333" s="6">
        <v>0</v>
      </c>
      <c r="AJ333" s="6">
        <v>1.5</v>
      </c>
      <c r="AK333" s="11">
        <v>0</v>
      </c>
      <c r="AL333" s="11">
        <v>0</v>
      </c>
      <c r="AM333" s="11">
        <v>0</v>
      </c>
      <c r="AN333" s="11">
        <v>0.5</v>
      </c>
      <c r="AO333" s="11">
        <v>3000</v>
      </c>
      <c r="AP333" s="11">
        <v>0.5</v>
      </c>
      <c r="AQ333" s="11">
        <v>0</v>
      </c>
      <c r="AR333" s="6">
        <v>0</v>
      </c>
      <c r="AS333" s="11" t="s">
        <v>515</v>
      </c>
      <c r="AT333" s="12" t="s">
        <v>210</v>
      </c>
      <c r="AU333" s="11" t="s">
        <v>514</v>
      </c>
      <c r="AV333" s="18">
        <v>10001007</v>
      </c>
      <c r="AW333" s="18">
        <v>21000010</v>
      </c>
      <c r="AX333" s="12" t="s">
        <v>153</v>
      </c>
      <c r="AY333" s="11">
        <v>0</v>
      </c>
      <c r="AZ333" s="13">
        <v>0</v>
      </c>
      <c r="BA333" s="13">
        <v>0</v>
      </c>
      <c r="BB333" s="55"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c r="BK333" s="6">
        <v>0</v>
      </c>
      <c r="BL333" s="6">
        <v>0</v>
      </c>
      <c r="BM333" s="6">
        <v>0</v>
      </c>
      <c r="BN333" s="6">
        <v>0</v>
      </c>
    </row>
    <row r="334" spans="3:66" ht="20.100000000000001" customHeight="1">
      <c r="C334" s="11">
        <v>61012104</v>
      </c>
      <c r="D334" s="12" t="s">
        <v>512</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513</v>
      </c>
      <c r="AG334" s="6">
        <v>2</v>
      </c>
      <c r="AH334" s="6">
        <v>2</v>
      </c>
      <c r="AI334" s="6">
        <v>0</v>
      </c>
      <c r="AJ334" s="6">
        <v>1.5</v>
      </c>
      <c r="AK334" s="11">
        <v>0</v>
      </c>
      <c r="AL334" s="11">
        <v>0</v>
      </c>
      <c r="AM334" s="11">
        <v>0</v>
      </c>
      <c r="AN334" s="11">
        <v>0.5</v>
      </c>
      <c r="AO334" s="11">
        <v>3000</v>
      </c>
      <c r="AP334" s="11">
        <v>0.5</v>
      </c>
      <c r="AQ334" s="11">
        <v>0</v>
      </c>
      <c r="AR334" s="6">
        <v>0</v>
      </c>
      <c r="AS334" s="11" t="s">
        <v>515</v>
      </c>
      <c r="AT334" s="12" t="s">
        <v>210</v>
      </c>
      <c r="AU334" s="11" t="s">
        <v>514</v>
      </c>
      <c r="AV334" s="18">
        <v>10001007</v>
      </c>
      <c r="AW334" s="18">
        <v>21000010</v>
      </c>
      <c r="AX334" s="12" t="s">
        <v>153</v>
      </c>
      <c r="AY334" s="11">
        <v>0</v>
      </c>
      <c r="AZ334" s="13">
        <v>0</v>
      </c>
      <c r="BA334" s="13">
        <v>0</v>
      </c>
      <c r="BB334" s="55"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c r="BK334" s="6">
        <v>0</v>
      </c>
      <c r="BL334" s="6">
        <v>0</v>
      </c>
      <c r="BM334" s="6">
        <v>0</v>
      </c>
      <c r="BN334" s="6">
        <v>0</v>
      </c>
    </row>
    <row r="335" spans="3:66" ht="20.100000000000001" customHeight="1">
      <c r="C335" s="11">
        <v>61012105</v>
      </c>
      <c r="D335" s="12" t="s">
        <v>512</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513</v>
      </c>
      <c r="AG335" s="6">
        <v>2</v>
      </c>
      <c r="AH335" s="6">
        <v>2</v>
      </c>
      <c r="AI335" s="6">
        <v>0</v>
      </c>
      <c r="AJ335" s="6">
        <v>1.5</v>
      </c>
      <c r="AK335" s="11">
        <v>0</v>
      </c>
      <c r="AL335" s="11">
        <v>0</v>
      </c>
      <c r="AM335" s="11">
        <v>0</v>
      </c>
      <c r="AN335" s="11">
        <v>0.5</v>
      </c>
      <c r="AO335" s="11">
        <v>3000</v>
      </c>
      <c r="AP335" s="11">
        <v>0.5</v>
      </c>
      <c r="AQ335" s="11">
        <v>0</v>
      </c>
      <c r="AR335" s="6">
        <v>0</v>
      </c>
      <c r="AS335" s="11" t="s">
        <v>515</v>
      </c>
      <c r="AT335" s="12" t="s">
        <v>210</v>
      </c>
      <c r="AU335" s="11" t="s">
        <v>514</v>
      </c>
      <c r="AV335" s="18">
        <v>10001007</v>
      </c>
      <c r="AW335" s="18">
        <v>21000010</v>
      </c>
      <c r="AX335" s="12" t="s">
        <v>153</v>
      </c>
      <c r="AY335" s="11">
        <v>0</v>
      </c>
      <c r="AZ335" s="13">
        <v>0</v>
      </c>
      <c r="BA335" s="13">
        <v>0</v>
      </c>
      <c r="BB335" s="55"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c r="BK335" s="6">
        <v>0</v>
      </c>
      <c r="BL335" s="6">
        <v>0</v>
      </c>
      <c r="BM335" s="6">
        <v>0</v>
      </c>
      <c r="BN335" s="6">
        <v>0</v>
      </c>
    </row>
    <row r="336" spans="3:66" ht="20.100000000000001" customHeight="1">
      <c r="C336" s="11">
        <v>61012106</v>
      </c>
      <c r="D336" s="12" t="s">
        <v>512</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513</v>
      </c>
      <c r="AG336" s="6">
        <v>2</v>
      </c>
      <c r="AH336" s="6">
        <v>2</v>
      </c>
      <c r="AI336" s="6">
        <v>0</v>
      </c>
      <c r="AJ336" s="6">
        <v>1.5</v>
      </c>
      <c r="AK336" s="11">
        <v>0</v>
      </c>
      <c r="AL336" s="11">
        <v>0</v>
      </c>
      <c r="AM336" s="11">
        <v>0</v>
      </c>
      <c r="AN336" s="11">
        <v>0.5</v>
      </c>
      <c r="AO336" s="11">
        <v>3000</v>
      </c>
      <c r="AP336" s="11">
        <v>0.5</v>
      </c>
      <c r="AQ336" s="11">
        <v>0</v>
      </c>
      <c r="AR336" s="6">
        <v>0</v>
      </c>
      <c r="AS336" s="11" t="s">
        <v>515</v>
      </c>
      <c r="AT336" s="12" t="s">
        <v>210</v>
      </c>
      <c r="AU336" s="11" t="s">
        <v>514</v>
      </c>
      <c r="AV336" s="18">
        <v>10001007</v>
      </c>
      <c r="AW336" s="18">
        <v>21000010</v>
      </c>
      <c r="AX336" s="12" t="s">
        <v>153</v>
      </c>
      <c r="AY336" s="11">
        <v>0</v>
      </c>
      <c r="AZ336" s="13">
        <v>0</v>
      </c>
      <c r="BA336" s="13">
        <v>0</v>
      </c>
      <c r="BB336" s="55"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c r="BK336" s="6">
        <v>0</v>
      </c>
      <c r="BL336" s="6">
        <v>0</v>
      </c>
      <c r="BM336" s="6">
        <v>0</v>
      </c>
      <c r="BN336" s="6">
        <v>0</v>
      </c>
    </row>
    <row r="337" spans="3:66" ht="20.100000000000001" customHeight="1">
      <c r="C337" s="11">
        <v>61012201</v>
      </c>
      <c r="D337" s="12" t="s">
        <v>192</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516</v>
      </c>
      <c r="AG337" s="6">
        <v>2</v>
      </c>
      <c r="AH337" s="6">
        <v>0</v>
      </c>
      <c r="AI337" s="6">
        <v>0</v>
      </c>
      <c r="AJ337" s="6">
        <v>0</v>
      </c>
      <c r="AK337" s="11">
        <v>0</v>
      </c>
      <c r="AL337" s="11">
        <v>0</v>
      </c>
      <c r="AM337" s="11">
        <v>0</v>
      </c>
      <c r="AN337" s="11">
        <v>0</v>
      </c>
      <c r="AO337" s="11">
        <v>3000</v>
      </c>
      <c r="AP337" s="11">
        <v>0.1</v>
      </c>
      <c r="AQ337" s="11">
        <v>0</v>
      </c>
      <c r="AR337" s="6">
        <v>90001035</v>
      </c>
      <c r="AS337" s="11" t="s">
        <v>151</v>
      </c>
      <c r="AT337" s="12" t="s">
        <v>517</v>
      </c>
      <c r="AU337" s="11" t="s">
        <v>388</v>
      </c>
      <c r="AV337" s="18">
        <v>10000001</v>
      </c>
      <c r="AW337" s="18">
        <v>21000120</v>
      </c>
      <c r="AX337" s="12" t="s">
        <v>518</v>
      </c>
      <c r="AY337" s="11">
        <v>0</v>
      </c>
      <c r="AZ337" s="13">
        <v>0</v>
      </c>
      <c r="BA337" s="13">
        <v>0</v>
      </c>
      <c r="BB337" s="55"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c r="BK337" s="6">
        <v>0</v>
      </c>
      <c r="BL337" s="6">
        <v>0</v>
      </c>
      <c r="BM337" s="6">
        <v>0</v>
      </c>
      <c r="BN337" s="6">
        <v>0</v>
      </c>
    </row>
    <row r="338" spans="3:66" ht="20.100000000000001" customHeight="1">
      <c r="C338" s="11">
        <v>61012202</v>
      </c>
      <c r="D338" s="12" t="s">
        <v>192</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516</v>
      </c>
      <c r="AG338" s="6">
        <v>2</v>
      </c>
      <c r="AH338" s="6">
        <v>0</v>
      </c>
      <c r="AI338" s="6">
        <v>0</v>
      </c>
      <c r="AJ338" s="6">
        <v>0</v>
      </c>
      <c r="AK338" s="11">
        <v>0</v>
      </c>
      <c r="AL338" s="11">
        <v>0</v>
      </c>
      <c r="AM338" s="11">
        <v>0</v>
      </c>
      <c r="AN338" s="11">
        <v>0</v>
      </c>
      <c r="AO338" s="11">
        <v>3000</v>
      </c>
      <c r="AP338" s="11">
        <v>0.1</v>
      </c>
      <c r="AQ338" s="11">
        <v>0</v>
      </c>
      <c r="AR338" s="6">
        <v>90001035</v>
      </c>
      <c r="AS338" s="11" t="s">
        <v>151</v>
      </c>
      <c r="AT338" s="12" t="s">
        <v>517</v>
      </c>
      <c r="AU338" s="11" t="s">
        <v>388</v>
      </c>
      <c r="AV338" s="18">
        <v>10000001</v>
      </c>
      <c r="AW338" s="18">
        <v>21000120</v>
      </c>
      <c r="AX338" s="12" t="s">
        <v>518</v>
      </c>
      <c r="AY338" s="11">
        <v>0</v>
      </c>
      <c r="AZ338" s="13">
        <v>0</v>
      </c>
      <c r="BA338" s="13">
        <v>0</v>
      </c>
      <c r="BB338" s="55"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c r="BK338" s="6">
        <v>0</v>
      </c>
      <c r="BL338" s="6">
        <v>0</v>
      </c>
      <c r="BM338" s="6">
        <v>0</v>
      </c>
      <c r="BN338" s="6">
        <v>0</v>
      </c>
    </row>
    <row r="339" spans="3:66" ht="20.100000000000001" customHeight="1">
      <c r="C339" s="11">
        <v>61012203</v>
      </c>
      <c r="D339" s="12" t="s">
        <v>192</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516</v>
      </c>
      <c r="AG339" s="6">
        <v>2</v>
      </c>
      <c r="AH339" s="6">
        <v>0</v>
      </c>
      <c r="AI339" s="6">
        <v>0</v>
      </c>
      <c r="AJ339" s="6">
        <v>0</v>
      </c>
      <c r="AK339" s="11">
        <v>0</v>
      </c>
      <c r="AL339" s="11">
        <v>0</v>
      </c>
      <c r="AM339" s="11">
        <v>0</v>
      </c>
      <c r="AN339" s="11">
        <v>0</v>
      </c>
      <c r="AO339" s="11">
        <v>3000</v>
      </c>
      <c r="AP339" s="11">
        <v>0.1</v>
      </c>
      <c r="AQ339" s="11">
        <v>0</v>
      </c>
      <c r="AR339" s="6">
        <v>90001035</v>
      </c>
      <c r="AS339" s="11" t="s">
        <v>151</v>
      </c>
      <c r="AT339" s="12" t="s">
        <v>517</v>
      </c>
      <c r="AU339" s="11" t="s">
        <v>388</v>
      </c>
      <c r="AV339" s="18">
        <v>10000001</v>
      </c>
      <c r="AW339" s="18">
        <v>21000120</v>
      </c>
      <c r="AX339" s="12" t="s">
        <v>518</v>
      </c>
      <c r="AY339" s="11">
        <v>0</v>
      </c>
      <c r="AZ339" s="13">
        <v>0</v>
      </c>
      <c r="BA339" s="13">
        <v>0</v>
      </c>
      <c r="BB339" s="55" t="str">
        <f t="shared" si="14"/>
        <v>每秒对周围的怪物造成125%攻击伤害+450点固定伤害.持续4秒并使自身无敌</v>
      </c>
      <c r="BC339" s="11">
        <v>0</v>
      </c>
      <c r="BD339" s="11">
        <v>0</v>
      </c>
      <c r="BE339" s="11">
        <v>0</v>
      </c>
      <c r="BF339" s="11">
        <v>0</v>
      </c>
      <c r="BG339" s="11">
        <v>0</v>
      </c>
      <c r="BH339" s="11">
        <v>0</v>
      </c>
      <c r="BI339" s="9">
        <v>0</v>
      </c>
      <c r="BJ339" s="6">
        <v>0</v>
      </c>
      <c r="BK339" s="6">
        <v>0</v>
      </c>
      <c r="BL339" s="6">
        <v>0</v>
      </c>
      <c r="BM339" s="6">
        <v>0</v>
      </c>
      <c r="BN339" s="6">
        <v>0</v>
      </c>
    </row>
    <row r="340" spans="3:66" ht="20.100000000000001" customHeight="1">
      <c r="C340" s="11">
        <v>61012204</v>
      </c>
      <c r="D340" s="12" t="s">
        <v>192</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516</v>
      </c>
      <c r="AG340" s="6">
        <v>2</v>
      </c>
      <c r="AH340" s="6">
        <v>0</v>
      </c>
      <c r="AI340" s="6">
        <v>0</v>
      </c>
      <c r="AJ340" s="6">
        <v>0</v>
      </c>
      <c r="AK340" s="11">
        <v>0</v>
      </c>
      <c r="AL340" s="11">
        <v>0</v>
      </c>
      <c r="AM340" s="11">
        <v>0</v>
      </c>
      <c r="AN340" s="11">
        <v>0</v>
      </c>
      <c r="AO340" s="11">
        <v>3000</v>
      </c>
      <c r="AP340" s="11">
        <v>0.1</v>
      </c>
      <c r="AQ340" s="11">
        <v>0</v>
      </c>
      <c r="AR340" s="6">
        <v>90001035</v>
      </c>
      <c r="AS340" s="11" t="s">
        <v>151</v>
      </c>
      <c r="AT340" s="12" t="s">
        <v>517</v>
      </c>
      <c r="AU340" s="11" t="s">
        <v>388</v>
      </c>
      <c r="AV340" s="18">
        <v>10000001</v>
      </c>
      <c r="AW340" s="18">
        <v>21000120</v>
      </c>
      <c r="AX340" s="12" t="s">
        <v>518</v>
      </c>
      <c r="AY340" s="11">
        <v>0</v>
      </c>
      <c r="AZ340" s="13">
        <v>0</v>
      </c>
      <c r="BA340" s="13">
        <v>0</v>
      </c>
      <c r="BB340" s="55" t="str">
        <f t="shared" si="14"/>
        <v>每秒对周围的怪物造成125%攻击伤害+750点固定伤害.持续4秒并使自身无敌</v>
      </c>
      <c r="BC340" s="11">
        <v>0</v>
      </c>
      <c r="BD340" s="11">
        <v>0</v>
      </c>
      <c r="BE340" s="11">
        <v>0</v>
      </c>
      <c r="BF340" s="11">
        <v>0</v>
      </c>
      <c r="BG340" s="11">
        <v>0</v>
      </c>
      <c r="BH340" s="11">
        <v>0</v>
      </c>
      <c r="BI340" s="9">
        <v>0</v>
      </c>
      <c r="BJ340" s="6">
        <v>0</v>
      </c>
      <c r="BK340" s="6">
        <v>0</v>
      </c>
      <c r="BL340" s="6">
        <v>0</v>
      </c>
      <c r="BM340" s="6">
        <v>0</v>
      </c>
      <c r="BN340" s="6">
        <v>0</v>
      </c>
    </row>
    <row r="341" spans="3:66" ht="20.100000000000001" customHeight="1">
      <c r="C341" s="11">
        <v>61012205</v>
      </c>
      <c r="D341" s="12" t="s">
        <v>192</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516</v>
      </c>
      <c r="AG341" s="6">
        <v>2</v>
      </c>
      <c r="AH341" s="6">
        <v>0</v>
      </c>
      <c r="AI341" s="6">
        <v>0</v>
      </c>
      <c r="AJ341" s="6">
        <v>0</v>
      </c>
      <c r="AK341" s="11">
        <v>0</v>
      </c>
      <c r="AL341" s="11">
        <v>0</v>
      </c>
      <c r="AM341" s="11">
        <v>0</v>
      </c>
      <c r="AN341" s="11">
        <v>0</v>
      </c>
      <c r="AO341" s="11">
        <v>3000</v>
      </c>
      <c r="AP341" s="11">
        <v>0.1</v>
      </c>
      <c r="AQ341" s="11">
        <v>0</v>
      </c>
      <c r="AR341" s="6">
        <v>90001035</v>
      </c>
      <c r="AS341" s="11" t="s">
        <v>151</v>
      </c>
      <c r="AT341" s="12" t="s">
        <v>517</v>
      </c>
      <c r="AU341" s="11" t="s">
        <v>388</v>
      </c>
      <c r="AV341" s="18">
        <v>10000001</v>
      </c>
      <c r="AW341" s="18">
        <v>21000120</v>
      </c>
      <c r="AX341" s="12" t="s">
        <v>518</v>
      </c>
      <c r="AY341" s="11">
        <v>0</v>
      </c>
      <c r="AZ341" s="13">
        <v>0</v>
      </c>
      <c r="BA341" s="13">
        <v>0</v>
      </c>
      <c r="BB341" s="55" t="str">
        <f t="shared" si="14"/>
        <v>每秒对周围的怪物造成125%攻击伤害+1050点固定伤害.持续4秒并使自身无敌</v>
      </c>
      <c r="BC341" s="11">
        <v>0</v>
      </c>
      <c r="BD341" s="11">
        <v>0</v>
      </c>
      <c r="BE341" s="11">
        <v>0</v>
      </c>
      <c r="BF341" s="11">
        <v>0</v>
      </c>
      <c r="BG341" s="11">
        <v>0</v>
      </c>
      <c r="BH341" s="11">
        <v>0</v>
      </c>
      <c r="BI341" s="9">
        <v>0</v>
      </c>
      <c r="BJ341" s="6">
        <v>0</v>
      </c>
      <c r="BK341" s="6">
        <v>0</v>
      </c>
      <c r="BL341" s="6">
        <v>0</v>
      </c>
      <c r="BM341" s="6">
        <v>0</v>
      </c>
      <c r="BN341" s="6">
        <v>0</v>
      </c>
    </row>
    <row r="342" spans="3:66" ht="20.100000000000001" customHeight="1">
      <c r="C342" s="11">
        <v>61012206</v>
      </c>
      <c r="D342" s="12" t="s">
        <v>192</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516</v>
      </c>
      <c r="AG342" s="6">
        <v>2</v>
      </c>
      <c r="AH342" s="6">
        <v>0</v>
      </c>
      <c r="AI342" s="6">
        <v>0</v>
      </c>
      <c r="AJ342" s="6">
        <v>0</v>
      </c>
      <c r="AK342" s="11">
        <v>0</v>
      </c>
      <c r="AL342" s="11">
        <v>0</v>
      </c>
      <c r="AM342" s="11">
        <v>0</v>
      </c>
      <c r="AN342" s="11">
        <v>0</v>
      </c>
      <c r="AO342" s="11">
        <v>3000</v>
      </c>
      <c r="AP342" s="11">
        <v>0.1</v>
      </c>
      <c r="AQ342" s="11">
        <v>0</v>
      </c>
      <c r="AR342" s="6">
        <v>90001035</v>
      </c>
      <c r="AS342" s="11" t="s">
        <v>151</v>
      </c>
      <c r="AT342" s="12" t="s">
        <v>517</v>
      </c>
      <c r="AU342" s="11" t="s">
        <v>388</v>
      </c>
      <c r="AV342" s="18">
        <v>10000001</v>
      </c>
      <c r="AW342" s="18">
        <v>21000120</v>
      </c>
      <c r="AX342" s="12" t="s">
        <v>518</v>
      </c>
      <c r="AY342" s="11">
        <v>0</v>
      </c>
      <c r="AZ342" s="13">
        <v>0</v>
      </c>
      <c r="BA342" s="13">
        <v>0</v>
      </c>
      <c r="BB342" s="55" t="str">
        <f t="shared" si="14"/>
        <v>每秒对周围的怪物造成125%攻击伤害+1500点固定伤害.持续4秒并使自身无敌</v>
      </c>
      <c r="BC342" s="11">
        <v>0</v>
      </c>
      <c r="BD342" s="11">
        <v>0</v>
      </c>
      <c r="BE342" s="11">
        <v>0</v>
      </c>
      <c r="BF342" s="11">
        <v>0</v>
      </c>
      <c r="BG342" s="11">
        <v>0</v>
      </c>
      <c r="BH342" s="11">
        <v>0</v>
      </c>
      <c r="BI342" s="9">
        <v>0</v>
      </c>
      <c r="BJ342" s="6">
        <v>0</v>
      </c>
      <c r="BK342" s="6">
        <v>0</v>
      </c>
      <c r="BL342" s="6">
        <v>0</v>
      </c>
      <c r="BM342" s="6">
        <v>0</v>
      </c>
      <c r="BN342" s="6">
        <v>0</v>
      </c>
    </row>
    <row r="343" spans="3:66" ht="20.100000000000001" customHeight="1">
      <c r="C343" s="11">
        <v>61012301</v>
      </c>
      <c r="D343" s="12" t="s">
        <v>519</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160</v>
      </c>
      <c r="AG343" s="6">
        <v>2</v>
      </c>
      <c r="AH343" s="6">
        <v>2</v>
      </c>
      <c r="AI343" s="6">
        <v>0</v>
      </c>
      <c r="AJ343" s="6">
        <v>1.5</v>
      </c>
      <c r="AK343" s="11">
        <v>0</v>
      </c>
      <c r="AL343" s="11">
        <v>0</v>
      </c>
      <c r="AM343" s="11">
        <v>0</v>
      </c>
      <c r="AN343" s="11">
        <v>0.5</v>
      </c>
      <c r="AO343" s="11">
        <v>200</v>
      </c>
      <c r="AP343" s="11">
        <v>0.1</v>
      </c>
      <c r="AQ343" s="11">
        <v>50</v>
      </c>
      <c r="AR343" s="6">
        <v>90001033</v>
      </c>
      <c r="AS343" s="11" t="s">
        <v>151</v>
      </c>
      <c r="AT343" s="12" t="s">
        <v>161</v>
      </c>
      <c r="AU343" s="11" t="s">
        <v>162</v>
      </c>
      <c r="AV343" s="18">
        <v>10000011</v>
      </c>
      <c r="AW343" s="18">
        <v>21000130</v>
      </c>
      <c r="AX343" s="12" t="s">
        <v>163</v>
      </c>
      <c r="AY343" s="11">
        <v>0</v>
      </c>
      <c r="AZ343" s="13">
        <v>0</v>
      </c>
      <c r="BA343" s="13">
        <v>0</v>
      </c>
      <c r="BB343" s="55"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c r="BK343" s="6">
        <v>0</v>
      </c>
      <c r="BL343" s="6">
        <v>0</v>
      </c>
      <c r="BM343" s="6">
        <v>0</v>
      </c>
      <c r="BN343" s="6">
        <v>0</v>
      </c>
    </row>
    <row r="344" spans="3:66" ht="20.100000000000001" customHeight="1">
      <c r="C344" s="11">
        <v>61012302</v>
      </c>
      <c r="D344" s="12" t="s">
        <v>519</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160</v>
      </c>
      <c r="AG344" s="6">
        <v>2</v>
      </c>
      <c r="AH344" s="6">
        <v>2</v>
      </c>
      <c r="AI344" s="6">
        <v>0</v>
      </c>
      <c r="AJ344" s="6">
        <v>1.5</v>
      </c>
      <c r="AK344" s="11">
        <v>0</v>
      </c>
      <c r="AL344" s="11">
        <v>0</v>
      </c>
      <c r="AM344" s="11">
        <v>0</v>
      </c>
      <c r="AN344" s="11">
        <v>0.5</v>
      </c>
      <c r="AO344" s="11">
        <v>200</v>
      </c>
      <c r="AP344" s="11">
        <v>0.1</v>
      </c>
      <c r="AQ344" s="11">
        <v>50</v>
      </c>
      <c r="AR344" s="6">
        <v>90001033</v>
      </c>
      <c r="AS344" s="11" t="s">
        <v>151</v>
      </c>
      <c r="AT344" s="12" t="s">
        <v>161</v>
      </c>
      <c r="AU344" s="11" t="s">
        <v>162</v>
      </c>
      <c r="AV344" s="18">
        <v>10000011</v>
      </c>
      <c r="AW344" s="18">
        <v>21000130</v>
      </c>
      <c r="AX344" s="12" t="s">
        <v>163</v>
      </c>
      <c r="AY344" s="11">
        <v>0</v>
      </c>
      <c r="AZ344" s="13">
        <v>0</v>
      </c>
      <c r="BA344" s="13">
        <v>0</v>
      </c>
      <c r="BB344" s="55"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c r="BK344" s="6">
        <v>0</v>
      </c>
      <c r="BL344" s="6">
        <v>0</v>
      </c>
      <c r="BM344" s="6">
        <v>0</v>
      </c>
      <c r="BN344" s="6">
        <v>0</v>
      </c>
    </row>
    <row r="345" spans="3:66" ht="20.100000000000001" customHeight="1">
      <c r="C345" s="11">
        <v>61012303</v>
      </c>
      <c r="D345" s="12" t="s">
        <v>519</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160</v>
      </c>
      <c r="AG345" s="6">
        <v>2</v>
      </c>
      <c r="AH345" s="6">
        <v>2</v>
      </c>
      <c r="AI345" s="6">
        <v>0</v>
      </c>
      <c r="AJ345" s="6">
        <v>1.5</v>
      </c>
      <c r="AK345" s="11">
        <v>0</v>
      </c>
      <c r="AL345" s="11">
        <v>0</v>
      </c>
      <c r="AM345" s="11">
        <v>0</v>
      </c>
      <c r="AN345" s="11">
        <v>0.5</v>
      </c>
      <c r="AO345" s="11">
        <v>200</v>
      </c>
      <c r="AP345" s="11">
        <v>0.1</v>
      </c>
      <c r="AQ345" s="11">
        <v>50</v>
      </c>
      <c r="AR345" s="6">
        <v>90001033</v>
      </c>
      <c r="AS345" s="11" t="s">
        <v>151</v>
      </c>
      <c r="AT345" s="12" t="s">
        <v>161</v>
      </c>
      <c r="AU345" s="11" t="s">
        <v>162</v>
      </c>
      <c r="AV345" s="18">
        <v>10000011</v>
      </c>
      <c r="AW345" s="18">
        <v>21000130</v>
      </c>
      <c r="AX345" s="12" t="s">
        <v>163</v>
      </c>
      <c r="AY345" s="11">
        <v>0</v>
      </c>
      <c r="AZ345" s="13">
        <v>0</v>
      </c>
      <c r="BA345" s="13">
        <v>0</v>
      </c>
      <c r="BB345" s="55" t="str">
        <f t="shared" si="15"/>
        <v>立即冲锋至目标区域并对其怪物造成200%攻击伤害+420点固定伤害,并使自身无敌1秒</v>
      </c>
      <c r="BC345" s="11">
        <v>0</v>
      </c>
      <c r="BD345" s="11">
        <v>0</v>
      </c>
      <c r="BE345" s="11">
        <v>0</v>
      </c>
      <c r="BF345" s="11">
        <v>0</v>
      </c>
      <c r="BG345" s="11">
        <v>0</v>
      </c>
      <c r="BH345" s="11">
        <v>0</v>
      </c>
      <c r="BI345" s="9">
        <v>0</v>
      </c>
      <c r="BJ345" s="6">
        <v>0</v>
      </c>
      <c r="BK345" s="6">
        <v>0</v>
      </c>
      <c r="BL345" s="6">
        <v>0</v>
      </c>
      <c r="BM345" s="6">
        <v>0</v>
      </c>
      <c r="BN345" s="6">
        <v>0</v>
      </c>
    </row>
    <row r="346" spans="3:66" ht="20.100000000000001" customHeight="1">
      <c r="C346" s="11">
        <v>61012304</v>
      </c>
      <c r="D346" s="12" t="s">
        <v>519</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160</v>
      </c>
      <c r="AG346" s="6">
        <v>2</v>
      </c>
      <c r="AH346" s="6">
        <v>2</v>
      </c>
      <c r="AI346" s="6">
        <v>0</v>
      </c>
      <c r="AJ346" s="6">
        <v>1.5</v>
      </c>
      <c r="AK346" s="11">
        <v>0</v>
      </c>
      <c r="AL346" s="11">
        <v>0</v>
      </c>
      <c r="AM346" s="11">
        <v>0</v>
      </c>
      <c r="AN346" s="11">
        <v>0.5</v>
      </c>
      <c r="AO346" s="11">
        <v>200</v>
      </c>
      <c r="AP346" s="11">
        <v>0.1</v>
      </c>
      <c r="AQ346" s="11">
        <v>50</v>
      </c>
      <c r="AR346" s="6">
        <v>90001033</v>
      </c>
      <c r="AS346" s="11" t="s">
        <v>151</v>
      </c>
      <c r="AT346" s="12" t="s">
        <v>161</v>
      </c>
      <c r="AU346" s="11" t="s">
        <v>162</v>
      </c>
      <c r="AV346" s="18">
        <v>10000011</v>
      </c>
      <c r="AW346" s="18">
        <v>21000130</v>
      </c>
      <c r="AX346" s="12" t="s">
        <v>163</v>
      </c>
      <c r="AY346" s="11">
        <v>0</v>
      </c>
      <c r="AZ346" s="13">
        <v>0</v>
      </c>
      <c r="BA346" s="13">
        <v>0</v>
      </c>
      <c r="BB346" s="55" t="str">
        <f t="shared" si="15"/>
        <v>立即冲锋至目标区域并对其怪物造成200%攻击伤害+700点固定伤害,并使自身无敌1秒</v>
      </c>
      <c r="BC346" s="11">
        <v>0</v>
      </c>
      <c r="BD346" s="11">
        <v>0</v>
      </c>
      <c r="BE346" s="11">
        <v>0</v>
      </c>
      <c r="BF346" s="11">
        <v>0</v>
      </c>
      <c r="BG346" s="11">
        <v>0</v>
      </c>
      <c r="BH346" s="11">
        <v>0</v>
      </c>
      <c r="BI346" s="9">
        <v>0</v>
      </c>
      <c r="BJ346" s="6">
        <v>0</v>
      </c>
      <c r="BK346" s="6">
        <v>0</v>
      </c>
      <c r="BL346" s="6">
        <v>0</v>
      </c>
      <c r="BM346" s="6">
        <v>0</v>
      </c>
      <c r="BN346" s="6">
        <v>0</v>
      </c>
    </row>
    <row r="347" spans="3:66" ht="20.100000000000001" customHeight="1">
      <c r="C347" s="11">
        <v>61012305</v>
      </c>
      <c r="D347" s="12" t="s">
        <v>519</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160</v>
      </c>
      <c r="AG347" s="6">
        <v>2</v>
      </c>
      <c r="AH347" s="6">
        <v>2</v>
      </c>
      <c r="AI347" s="6">
        <v>0</v>
      </c>
      <c r="AJ347" s="6">
        <v>1.5</v>
      </c>
      <c r="AK347" s="11">
        <v>0</v>
      </c>
      <c r="AL347" s="11">
        <v>0</v>
      </c>
      <c r="AM347" s="11">
        <v>0</v>
      </c>
      <c r="AN347" s="11">
        <v>0.5</v>
      </c>
      <c r="AO347" s="11">
        <v>200</v>
      </c>
      <c r="AP347" s="11">
        <v>0.1</v>
      </c>
      <c r="AQ347" s="11">
        <v>50</v>
      </c>
      <c r="AR347" s="6">
        <v>90001033</v>
      </c>
      <c r="AS347" s="11" t="s">
        <v>151</v>
      </c>
      <c r="AT347" s="12" t="s">
        <v>161</v>
      </c>
      <c r="AU347" s="11" t="s">
        <v>162</v>
      </c>
      <c r="AV347" s="18">
        <v>10000011</v>
      </c>
      <c r="AW347" s="18">
        <v>21000130</v>
      </c>
      <c r="AX347" s="12" t="s">
        <v>163</v>
      </c>
      <c r="AY347" s="11">
        <v>0</v>
      </c>
      <c r="AZ347" s="13">
        <v>0</v>
      </c>
      <c r="BA347" s="13">
        <v>0</v>
      </c>
      <c r="BB347" s="55"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c r="BK347" s="6">
        <v>0</v>
      </c>
      <c r="BL347" s="6">
        <v>0</v>
      </c>
      <c r="BM347" s="6">
        <v>0</v>
      </c>
      <c r="BN347" s="6">
        <v>0</v>
      </c>
    </row>
    <row r="348" spans="3:66" ht="20.100000000000001" customHeight="1">
      <c r="C348" s="11">
        <v>61012306</v>
      </c>
      <c r="D348" s="12" t="s">
        <v>519</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160</v>
      </c>
      <c r="AG348" s="6">
        <v>2</v>
      </c>
      <c r="AH348" s="6">
        <v>2</v>
      </c>
      <c r="AI348" s="6">
        <v>0</v>
      </c>
      <c r="AJ348" s="6">
        <v>1.5</v>
      </c>
      <c r="AK348" s="11">
        <v>0</v>
      </c>
      <c r="AL348" s="11">
        <v>0</v>
      </c>
      <c r="AM348" s="11">
        <v>0</v>
      </c>
      <c r="AN348" s="11">
        <v>0.5</v>
      </c>
      <c r="AO348" s="11">
        <v>200</v>
      </c>
      <c r="AP348" s="11">
        <v>0.1</v>
      </c>
      <c r="AQ348" s="11">
        <v>50</v>
      </c>
      <c r="AR348" s="6">
        <v>90001033</v>
      </c>
      <c r="AS348" s="11" t="s">
        <v>151</v>
      </c>
      <c r="AT348" s="12" t="s">
        <v>161</v>
      </c>
      <c r="AU348" s="11" t="s">
        <v>162</v>
      </c>
      <c r="AV348" s="18">
        <v>10000011</v>
      </c>
      <c r="AW348" s="18">
        <v>21000130</v>
      </c>
      <c r="AX348" s="12" t="s">
        <v>163</v>
      </c>
      <c r="AY348" s="11">
        <v>0</v>
      </c>
      <c r="AZ348" s="13">
        <v>0</v>
      </c>
      <c r="BA348" s="13">
        <v>0</v>
      </c>
      <c r="BB348" s="55"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c r="BK348" s="6">
        <v>0</v>
      </c>
      <c r="BL348" s="6">
        <v>0</v>
      </c>
      <c r="BM348" s="6">
        <v>0</v>
      </c>
      <c r="BN348" s="6">
        <v>0</v>
      </c>
    </row>
    <row r="349" spans="3:66" ht="20.100000000000001" customHeight="1">
      <c r="C349" s="56">
        <v>610211011</v>
      </c>
      <c r="D349" s="57" t="s">
        <v>520</v>
      </c>
      <c r="E349" s="56">
        <v>0</v>
      </c>
      <c r="F349" s="56">
        <v>61021101</v>
      </c>
      <c r="G349" s="56">
        <f>C350</f>
        <v>610211021</v>
      </c>
      <c r="H349" s="56">
        <v>0</v>
      </c>
      <c r="I349" s="56">
        <v>20</v>
      </c>
      <c r="J349" s="56">
        <v>5</v>
      </c>
      <c r="K349" s="56">
        <v>0</v>
      </c>
      <c r="L349" s="56">
        <v>0</v>
      </c>
      <c r="M349" s="56">
        <v>0</v>
      </c>
      <c r="N349" s="56">
        <v>1</v>
      </c>
      <c r="O349" s="56">
        <v>0</v>
      </c>
      <c r="P349" s="56">
        <v>0</v>
      </c>
      <c r="Q349" s="56">
        <v>0</v>
      </c>
      <c r="R349" s="56">
        <v>0</v>
      </c>
      <c r="S349" s="56">
        <v>0</v>
      </c>
      <c r="T349" s="56">
        <v>1</v>
      </c>
      <c r="U349" s="56">
        <v>2</v>
      </c>
      <c r="V349" s="56">
        <v>0</v>
      </c>
      <c r="W349" s="56">
        <v>0</v>
      </c>
      <c r="X349" s="56">
        <v>0</v>
      </c>
      <c r="Y349" s="56">
        <v>0</v>
      </c>
      <c r="Z349" s="56">
        <v>0</v>
      </c>
      <c r="AA349" s="56">
        <v>0</v>
      </c>
      <c r="AB349" s="56">
        <v>0</v>
      </c>
      <c r="AC349" s="56">
        <v>0</v>
      </c>
      <c r="AD349" s="56">
        <v>30</v>
      </c>
      <c r="AE349" s="56">
        <v>0</v>
      </c>
      <c r="AF349" s="56">
        <v>0</v>
      </c>
      <c r="AG349" s="56">
        <v>2</v>
      </c>
      <c r="AH349" s="56">
        <v>0</v>
      </c>
      <c r="AI349" s="56">
        <v>0</v>
      </c>
      <c r="AJ349" s="56">
        <v>0</v>
      </c>
      <c r="AK349" s="56">
        <v>0</v>
      </c>
      <c r="AL349" s="56">
        <v>0</v>
      </c>
      <c r="AM349" s="56">
        <v>0</v>
      </c>
      <c r="AN349" s="56">
        <v>0</v>
      </c>
      <c r="AO349" s="56">
        <v>1000</v>
      </c>
      <c r="AP349" s="56">
        <v>0</v>
      </c>
      <c r="AQ349" s="56">
        <v>0</v>
      </c>
      <c r="AR349" s="104" t="s">
        <v>521</v>
      </c>
      <c r="AS349" s="56" t="s">
        <v>151</v>
      </c>
      <c r="AT349" s="57" t="s">
        <v>152</v>
      </c>
      <c r="AU349" s="56" t="s">
        <v>243</v>
      </c>
      <c r="AV349" s="56">
        <v>0</v>
      </c>
      <c r="AW349" s="56">
        <v>0</v>
      </c>
      <c r="AX349" s="57" t="s">
        <v>153</v>
      </c>
      <c r="AY349" s="57" t="s">
        <v>151</v>
      </c>
      <c r="AZ349" s="56">
        <v>0</v>
      </c>
      <c r="BA349" s="56">
        <v>0</v>
      </c>
      <c r="BB349" s="61" t="s">
        <v>522</v>
      </c>
      <c r="BC349" s="56">
        <v>0</v>
      </c>
      <c r="BD349" s="56">
        <v>0</v>
      </c>
      <c r="BE349" s="56">
        <v>0</v>
      </c>
      <c r="BF349" s="56">
        <v>0</v>
      </c>
      <c r="BG349" s="56">
        <v>0</v>
      </c>
      <c r="BH349" s="56">
        <v>0</v>
      </c>
      <c r="BI349" s="63">
        <v>0</v>
      </c>
      <c r="BJ349" s="56">
        <v>1</v>
      </c>
      <c r="BK349" s="6">
        <v>0</v>
      </c>
      <c r="BL349" s="6">
        <v>0</v>
      </c>
      <c r="BM349" s="6">
        <v>0</v>
      </c>
      <c r="BN349" s="6">
        <v>0</v>
      </c>
    </row>
    <row r="350" spans="3:66" ht="20.100000000000001" customHeight="1">
      <c r="C350" s="56">
        <v>610211021</v>
      </c>
      <c r="D350" s="57" t="s">
        <v>520</v>
      </c>
      <c r="E350" s="56">
        <v>1</v>
      </c>
      <c r="F350" s="56">
        <v>61021101</v>
      </c>
      <c r="G350" s="56">
        <f t="shared" ref="G350:G351" si="16">C351</f>
        <v>610211031</v>
      </c>
      <c r="H350" s="56">
        <v>0</v>
      </c>
      <c r="I350" s="56">
        <v>27</v>
      </c>
      <c r="J350" s="56">
        <v>2</v>
      </c>
      <c r="K350" s="56">
        <v>0</v>
      </c>
      <c r="L350" s="56">
        <v>0</v>
      </c>
      <c r="M350" s="56">
        <v>0</v>
      </c>
      <c r="N350" s="56">
        <v>1</v>
      </c>
      <c r="O350" s="56">
        <v>0</v>
      </c>
      <c r="P350" s="56">
        <v>0</v>
      </c>
      <c r="Q350" s="56">
        <v>0</v>
      </c>
      <c r="R350" s="56">
        <v>0</v>
      </c>
      <c r="S350" s="56">
        <v>0</v>
      </c>
      <c r="T350" s="56">
        <v>1</v>
      </c>
      <c r="U350" s="56">
        <v>2</v>
      </c>
      <c r="V350" s="56">
        <v>0</v>
      </c>
      <c r="W350" s="56">
        <v>0</v>
      </c>
      <c r="X350" s="56">
        <v>0</v>
      </c>
      <c r="Y350" s="56">
        <v>0</v>
      </c>
      <c r="Z350" s="56">
        <v>0</v>
      </c>
      <c r="AA350" s="56">
        <v>0</v>
      </c>
      <c r="AB350" s="56">
        <v>0</v>
      </c>
      <c r="AC350" s="56">
        <v>0</v>
      </c>
      <c r="AD350" s="56">
        <v>30</v>
      </c>
      <c r="AE350" s="56">
        <v>0</v>
      </c>
      <c r="AF350" s="56">
        <v>0</v>
      </c>
      <c r="AG350" s="56">
        <v>2</v>
      </c>
      <c r="AH350" s="56">
        <v>0</v>
      </c>
      <c r="AI350" s="56">
        <v>0</v>
      </c>
      <c r="AJ350" s="56">
        <v>0</v>
      </c>
      <c r="AK350" s="56">
        <v>0</v>
      </c>
      <c r="AL350" s="56">
        <v>0</v>
      </c>
      <c r="AM350" s="56">
        <v>0</v>
      </c>
      <c r="AN350" s="56">
        <v>0</v>
      </c>
      <c r="AO350" s="56">
        <v>1000</v>
      </c>
      <c r="AP350" s="56">
        <v>0</v>
      </c>
      <c r="AQ350" s="56">
        <v>0</v>
      </c>
      <c r="AR350" s="104" t="s">
        <v>521</v>
      </c>
      <c r="AS350" s="56" t="s">
        <v>151</v>
      </c>
      <c r="AT350" s="57" t="s">
        <v>152</v>
      </c>
      <c r="AU350" s="56" t="s">
        <v>243</v>
      </c>
      <c r="AV350" s="56">
        <v>0</v>
      </c>
      <c r="AW350" s="56">
        <v>0</v>
      </c>
      <c r="AX350" s="57" t="s">
        <v>153</v>
      </c>
      <c r="AY350" s="57" t="s">
        <v>151</v>
      </c>
      <c r="AZ350" s="56">
        <v>0</v>
      </c>
      <c r="BA350" s="56">
        <v>0</v>
      </c>
      <c r="BB350" s="61" t="s">
        <v>522</v>
      </c>
      <c r="BC350" s="56">
        <v>0</v>
      </c>
      <c r="BD350" s="56">
        <v>0</v>
      </c>
      <c r="BE350" s="56">
        <v>0</v>
      </c>
      <c r="BF350" s="56">
        <v>0</v>
      </c>
      <c r="BG350" s="56">
        <v>0</v>
      </c>
      <c r="BH350" s="56">
        <v>0</v>
      </c>
      <c r="BI350" s="63">
        <v>0</v>
      </c>
      <c r="BJ350" s="56">
        <v>1</v>
      </c>
      <c r="BK350" s="6">
        <v>0</v>
      </c>
      <c r="BL350" s="6">
        <v>0</v>
      </c>
      <c r="BM350" s="6">
        <v>0</v>
      </c>
      <c r="BN350" s="6">
        <v>0</v>
      </c>
    </row>
    <row r="351" spans="3:66" ht="20.100000000000001" customHeight="1">
      <c r="C351" s="56">
        <v>610211031</v>
      </c>
      <c r="D351" s="57" t="s">
        <v>520</v>
      </c>
      <c r="E351" s="56">
        <v>2</v>
      </c>
      <c r="F351" s="56">
        <v>61021101</v>
      </c>
      <c r="G351" s="56">
        <f t="shared" si="16"/>
        <v>610211041</v>
      </c>
      <c r="H351" s="56">
        <v>0</v>
      </c>
      <c r="I351" s="56">
        <v>32</v>
      </c>
      <c r="J351" s="56">
        <v>2</v>
      </c>
      <c r="K351" s="56">
        <v>0</v>
      </c>
      <c r="L351" s="56">
        <v>0</v>
      </c>
      <c r="M351" s="56">
        <v>0</v>
      </c>
      <c r="N351" s="56">
        <v>1</v>
      </c>
      <c r="O351" s="56">
        <v>0</v>
      </c>
      <c r="P351" s="56">
        <v>0</v>
      </c>
      <c r="Q351" s="56">
        <v>0</v>
      </c>
      <c r="R351" s="56">
        <v>0</v>
      </c>
      <c r="S351" s="56">
        <v>0</v>
      </c>
      <c r="T351" s="56">
        <v>1</v>
      </c>
      <c r="U351" s="56">
        <v>2</v>
      </c>
      <c r="V351" s="56">
        <v>0</v>
      </c>
      <c r="W351" s="56">
        <v>0</v>
      </c>
      <c r="X351" s="56">
        <v>0</v>
      </c>
      <c r="Y351" s="56">
        <v>0</v>
      </c>
      <c r="Z351" s="56">
        <v>0</v>
      </c>
      <c r="AA351" s="56">
        <v>0</v>
      </c>
      <c r="AB351" s="56">
        <v>0</v>
      </c>
      <c r="AC351" s="56">
        <v>0</v>
      </c>
      <c r="AD351" s="56">
        <v>30</v>
      </c>
      <c r="AE351" s="56">
        <v>0</v>
      </c>
      <c r="AF351" s="56">
        <v>0</v>
      </c>
      <c r="AG351" s="56">
        <v>2</v>
      </c>
      <c r="AH351" s="56">
        <v>0</v>
      </c>
      <c r="AI351" s="56">
        <v>0</v>
      </c>
      <c r="AJ351" s="56">
        <v>0</v>
      </c>
      <c r="AK351" s="56">
        <v>0</v>
      </c>
      <c r="AL351" s="56">
        <v>0</v>
      </c>
      <c r="AM351" s="56">
        <v>0</v>
      </c>
      <c r="AN351" s="56">
        <v>0</v>
      </c>
      <c r="AO351" s="56">
        <v>1000</v>
      </c>
      <c r="AP351" s="56">
        <v>0</v>
      </c>
      <c r="AQ351" s="56">
        <v>0</v>
      </c>
      <c r="AR351" s="104" t="s">
        <v>523</v>
      </c>
      <c r="AS351" s="56" t="s">
        <v>151</v>
      </c>
      <c r="AT351" s="57" t="s">
        <v>152</v>
      </c>
      <c r="AU351" s="56" t="s">
        <v>243</v>
      </c>
      <c r="AV351" s="56">
        <v>0</v>
      </c>
      <c r="AW351" s="56">
        <v>0</v>
      </c>
      <c r="AX351" s="57" t="s">
        <v>153</v>
      </c>
      <c r="AY351" s="57" t="s">
        <v>151</v>
      </c>
      <c r="AZ351" s="56">
        <v>0</v>
      </c>
      <c r="BA351" s="56">
        <v>0</v>
      </c>
      <c r="BB351" s="61" t="s">
        <v>524</v>
      </c>
      <c r="BC351" s="56">
        <v>0</v>
      </c>
      <c r="BD351" s="56">
        <v>0</v>
      </c>
      <c r="BE351" s="56">
        <v>0</v>
      </c>
      <c r="BF351" s="56">
        <v>0</v>
      </c>
      <c r="BG351" s="56">
        <v>0</v>
      </c>
      <c r="BH351" s="56">
        <v>0</v>
      </c>
      <c r="BI351" s="63">
        <v>0</v>
      </c>
      <c r="BJ351" s="56">
        <v>1</v>
      </c>
      <c r="BK351" s="6">
        <v>0</v>
      </c>
      <c r="BL351" s="6">
        <v>0</v>
      </c>
      <c r="BM351" s="6">
        <v>0</v>
      </c>
      <c r="BN351" s="6">
        <v>0</v>
      </c>
    </row>
    <row r="352" spans="3:66" ht="20.100000000000001" customHeight="1">
      <c r="C352" s="56">
        <v>610211041</v>
      </c>
      <c r="D352" s="57" t="s">
        <v>520</v>
      </c>
      <c r="E352" s="56">
        <v>3</v>
      </c>
      <c r="F352" s="56">
        <v>61021101</v>
      </c>
      <c r="G352" s="56">
        <v>0</v>
      </c>
      <c r="H352" s="56">
        <v>0</v>
      </c>
      <c r="I352" s="56">
        <v>0</v>
      </c>
      <c r="J352" s="59">
        <v>0</v>
      </c>
      <c r="K352" s="56">
        <v>0</v>
      </c>
      <c r="L352" s="56">
        <v>0</v>
      </c>
      <c r="M352" s="56">
        <v>0</v>
      </c>
      <c r="N352" s="56">
        <v>1</v>
      </c>
      <c r="O352" s="56">
        <v>0</v>
      </c>
      <c r="P352" s="56">
        <v>0</v>
      </c>
      <c r="Q352" s="56">
        <v>0</v>
      </c>
      <c r="R352" s="56">
        <v>0</v>
      </c>
      <c r="S352" s="56">
        <v>0</v>
      </c>
      <c r="T352" s="56">
        <v>1</v>
      </c>
      <c r="U352" s="56">
        <v>2</v>
      </c>
      <c r="V352" s="56">
        <v>0</v>
      </c>
      <c r="W352" s="56">
        <v>0</v>
      </c>
      <c r="X352" s="56">
        <v>0</v>
      </c>
      <c r="Y352" s="56">
        <v>0</v>
      </c>
      <c r="Z352" s="56">
        <v>0</v>
      </c>
      <c r="AA352" s="56">
        <v>0</v>
      </c>
      <c r="AB352" s="56">
        <v>0</v>
      </c>
      <c r="AC352" s="56">
        <v>0</v>
      </c>
      <c r="AD352" s="56">
        <v>30</v>
      </c>
      <c r="AE352" s="56">
        <v>0</v>
      </c>
      <c r="AF352" s="56">
        <v>0</v>
      </c>
      <c r="AG352" s="56">
        <v>2</v>
      </c>
      <c r="AH352" s="56">
        <v>0</v>
      </c>
      <c r="AI352" s="56">
        <v>0</v>
      </c>
      <c r="AJ352" s="56">
        <v>0</v>
      </c>
      <c r="AK352" s="56">
        <v>0</v>
      </c>
      <c r="AL352" s="56">
        <v>0</v>
      </c>
      <c r="AM352" s="56">
        <v>0</v>
      </c>
      <c r="AN352" s="56">
        <v>0</v>
      </c>
      <c r="AO352" s="56">
        <v>1000</v>
      </c>
      <c r="AP352" s="56">
        <v>0</v>
      </c>
      <c r="AQ352" s="56">
        <v>0</v>
      </c>
      <c r="AR352" s="104" t="s">
        <v>525</v>
      </c>
      <c r="AS352" s="56" t="s">
        <v>151</v>
      </c>
      <c r="AT352" s="57" t="s">
        <v>152</v>
      </c>
      <c r="AU352" s="56" t="s">
        <v>243</v>
      </c>
      <c r="AV352" s="56">
        <v>0</v>
      </c>
      <c r="AW352" s="56">
        <v>0</v>
      </c>
      <c r="AX352" s="57" t="s">
        <v>153</v>
      </c>
      <c r="AY352" s="57" t="s">
        <v>151</v>
      </c>
      <c r="AZ352" s="56">
        <v>0</v>
      </c>
      <c r="BA352" s="56">
        <v>0</v>
      </c>
      <c r="BB352" s="61" t="s">
        <v>526</v>
      </c>
      <c r="BC352" s="56">
        <v>0</v>
      </c>
      <c r="BD352" s="56">
        <v>0</v>
      </c>
      <c r="BE352" s="56">
        <v>0</v>
      </c>
      <c r="BF352" s="56">
        <v>0</v>
      </c>
      <c r="BG352" s="56">
        <v>0</v>
      </c>
      <c r="BH352" s="56">
        <v>0</v>
      </c>
      <c r="BI352" s="63">
        <v>0</v>
      </c>
      <c r="BJ352" s="56">
        <v>1</v>
      </c>
      <c r="BK352" s="6">
        <v>0</v>
      </c>
      <c r="BL352" s="6">
        <v>0</v>
      </c>
      <c r="BM352" s="6">
        <v>0</v>
      </c>
      <c r="BN352" s="6">
        <v>0</v>
      </c>
    </row>
    <row r="353" spans="3:66" ht="20.100000000000001" customHeight="1">
      <c r="C353" s="56">
        <v>610211051</v>
      </c>
      <c r="D353" s="57" t="s">
        <v>520</v>
      </c>
      <c r="E353" s="56">
        <v>4</v>
      </c>
      <c r="F353" s="56">
        <v>61021101</v>
      </c>
      <c r="G353" s="56">
        <v>0</v>
      </c>
      <c r="H353" s="56">
        <v>0</v>
      </c>
      <c r="I353" s="56">
        <v>0</v>
      </c>
      <c r="J353" s="56">
        <v>0</v>
      </c>
      <c r="K353" s="56">
        <v>0</v>
      </c>
      <c r="L353" s="56">
        <v>0</v>
      </c>
      <c r="M353" s="56">
        <v>0</v>
      </c>
      <c r="N353" s="56">
        <v>1</v>
      </c>
      <c r="O353" s="56">
        <v>0</v>
      </c>
      <c r="P353" s="56">
        <v>0</v>
      </c>
      <c r="Q353" s="56">
        <v>0</v>
      </c>
      <c r="R353" s="56">
        <v>0</v>
      </c>
      <c r="S353" s="56">
        <v>0</v>
      </c>
      <c r="T353" s="56">
        <v>1</v>
      </c>
      <c r="U353" s="56">
        <v>2</v>
      </c>
      <c r="V353" s="56">
        <v>0</v>
      </c>
      <c r="W353" s="56">
        <v>0</v>
      </c>
      <c r="X353" s="56">
        <v>0</v>
      </c>
      <c r="Y353" s="56">
        <v>0</v>
      </c>
      <c r="Z353" s="56">
        <v>0</v>
      </c>
      <c r="AA353" s="56">
        <v>0</v>
      </c>
      <c r="AB353" s="56">
        <v>0</v>
      </c>
      <c r="AC353" s="56">
        <v>0</v>
      </c>
      <c r="AD353" s="56">
        <v>30</v>
      </c>
      <c r="AE353" s="56">
        <v>0</v>
      </c>
      <c r="AF353" s="56">
        <v>0</v>
      </c>
      <c r="AG353" s="56">
        <v>2</v>
      </c>
      <c r="AH353" s="56">
        <v>0</v>
      </c>
      <c r="AI353" s="56">
        <v>0</v>
      </c>
      <c r="AJ353" s="56">
        <v>0</v>
      </c>
      <c r="AK353" s="56">
        <v>0</v>
      </c>
      <c r="AL353" s="56">
        <v>0</v>
      </c>
      <c r="AM353" s="56">
        <v>0</v>
      </c>
      <c r="AN353" s="56">
        <v>0</v>
      </c>
      <c r="AO353" s="56">
        <v>1000</v>
      </c>
      <c r="AP353" s="56">
        <v>0</v>
      </c>
      <c r="AQ353" s="56">
        <v>0</v>
      </c>
      <c r="AR353" s="104" t="s">
        <v>527</v>
      </c>
      <c r="AS353" s="56" t="s">
        <v>151</v>
      </c>
      <c r="AT353" s="57" t="s">
        <v>152</v>
      </c>
      <c r="AU353" s="56" t="s">
        <v>243</v>
      </c>
      <c r="AV353" s="56">
        <v>0</v>
      </c>
      <c r="AW353" s="56">
        <v>0</v>
      </c>
      <c r="AX353" s="57" t="s">
        <v>153</v>
      </c>
      <c r="AY353" s="57" t="s">
        <v>151</v>
      </c>
      <c r="AZ353" s="56">
        <v>0</v>
      </c>
      <c r="BA353" s="56">
        <v>0</v>
      </c>
      <c r="BB353" s="61" t="s">
        <v>528</v>
      </c>
      <c r="BC353" s="56">
        <v>0</v>
      </c>
      <c r="BD353" s="56">
        <v>0</v>
      </c>
      <c r="BE353" s="56">
        <v>0</v>
      </c>
      <c r="BF353" s="56">
        <v>0</v>
      </c>
      <c r="BG353" s="56">
        <v>0</v>
      </c>
      <c r="BH353" s="56">
        <v>0</v>
      </c>
      <c r="BI353" s="63">
        <v>0</v>
      </c>
      <c r="BJ353" s="56">
        <v>1</v>
      </c>
      <c r="BK353" s="6">
        <v>0</v>
      </c>
      <c r="BL353" s="6">
        <v>0</v>
      </c>
      <c r="BM353" s="6">
        <v>0</v>
      </c>
      <c r="BN353" s="6">
        <v>0</v>
      </c>
    </row>
    <row r="354" spans="3:66" ht="20.100000000000001" customHeight="1">
      <c r="C354" s="56">
        <v>610211061</v>
      </c>
      <c r="D354" s="57" t="s">
        <v>520</v>
      </c>
      <c r="E354" s="56">
        <v>5</v>
      </c>
      <c r="F354" s="56">
        <v>61021101</v>
      </c>
      <c r="G354" s="56">
        <v>0</v>
      </c>
      <c r="H354" s="56">
        <v>0</v>
      </c>
      <c r="I354" s="56">
        <v>0</v>
      </c>
      <c r="J354" s="56">
        <v>0</v>
      </c>
      <c r="K354" s="56">
        <v>0</v>
      </c>
      <c r="L354" s="56">
        <v>0</v>
      </c>
      <c r="M354" s="56">
        <v>0</v>
      </c>
      <c r="N354" s="56">
        <v>1</v>
      </c>
      <c r="O354" s="56">
        <v>0</v>
      </c>
      <c r="P354" s="56">
        <v>0</v>
      </c>
      <c r="Q354" s="56">
        <v>0</v>
      </c>
      <c r="R354" s="56">
        <v>0</v>
      </c>
      <c r="S354" s="56">
        <v>0</v>
      </c>
      <c r="T354" s="56">
        <v>1</v>
      </c>
      <c r="U354" s="56">
        <v>2</v>
      </c>
      <c r="V354" s="56">
        <v>0</v>
      </c>
      <c r="W354" s="56">
        <v>0</v>
      </c>
      <c r="X354" s="56">
        <v>0</v>
      </c>
      <c r="Y354" s="56">
        <v>0</v>
      </c>
      <c r="Z354" s="56">
        <v>0</v>
      </c>
      <c r="AA354" s="56">
        <v>0</v>
      </c>
      <c r="AB354" s="56">
        <v>0</v>
      </c>
      <c r="AC354" s="56">
        <v>0</v>
      </c>
      <c r="AD354" s="56">
        <v>30</v>
      </c>
      <c r="AE354" s="56">
        <v>0</v>
      </c>
      <c r="AF354" s="56">
        <v>0</v>
      </c>
      <c r="AG354" s="56">
        <v>2</v>
      </c>
      <c r="AH354" s="56">
        <v>0</v>
      </c>
      <c r="AI354" s="56">
        <v>0</v>
      </c>
      <c r="AJ354" s="56">
        <v>0</v>
      </c>
      <c r="AK354" s="56">
        <v>0</v>
      </c>
      <c r="AL354" s="56">
        <v>0</v>
      </c>
      <c r="AM354" s="56">
        <v>0</v>
      </c>
      <c r="AN354" s="56">
        <v>0</v>
      </c>
      <c r="AO354" s="56">
        <v>1000</v>
      </c>
      <c r="AP354" s="56">
        <v>0</v>
      </c>
      <c r="AQ354" s="56">
        <v>0</v>
      </c>
      <c r="AR354" s="104" t="s">
        <v>529</v>
      </c>
      <c r="AS354" s="56" t="s">
        <v>151</v>
      </c>
      <c r="AT354" s="57" t="s">
        <v>152</v>
      </c>
      <c r="AU354" s="56" t="s">
        <v>243</v>
      </c>
      <c r="AV354" s="56">
        <v>0</v>
      </c>
      <c r="AW354" s="56">
        <v>0</v>
      </c>
      <c r="AX354" s="57" t="s">
        <v>153</v>
      </c>
      <c r="AY354" s="57" t="s">
        <v>151</v>
      </c>
      <c r="AZ354" s="56">
        <v>0</v>
      </c>
      <c r="BA354" s="56">
        <v>0</v>
      </c>
      <c r="BB354" s="61" t="s">
        <v>530</v>
      </c>
      <c r="BC354" s="56">
        <v>0</v>
      </c>
      <c r="BD354" s="56">
        <v>0</v>
      </c>
      <c r="BE354" s="56">
        <v>0</v>
      </c>
      <c r="BF354" s="56">
        <v>0</v>
      </c>
      <c r="BG354" s="56">
        <v>0</v>
      </c>
      <c r="BH354" s="56">
        <v>0</v>
      </c>
      <c r="BI354" s="63">
        <v>0</v>
      </c>
      <c r="BJ354" s="56">
        <v>1</v>
      </c>
      <c r="BK354" s="6">
        <v>0</v>
      </c>
      <c r="BL354" s="6">
        <v>0</v>
      </c>
      <c r="BM354" s="6">
        <v>0</v>
      </c>
      <c r="BN354" s="6">
        <v>0</v>
      </c>
    </row>
    <row r="355" spans="3:66" ht="20.100000000000001" customHeight="1">
      <c r="C355" s="56">
        <v>610211071</v>
      </c>
      <c r="D355" s="57" t="s">
        <v>531</v>
      </c>
      <c r="E355" s="56">
        <v>0</v>
      </c>
      <c r="F355" s="56">
        <v>62021201</v>
      </c>
      <c r="G355" s="56">
        <v>62021102</v>
      </c>
      <c r="H355" s="56">
        <v>0</v>
      </c>
      <c r="I355" s="56">
        <v>30</v>
      </c>
      <c r="J355" s="56">
        <v>5</v>
      </c>
      <c r="K355" s="56">
        <v>0</v>
      </c>
      <c r="L355" s="56">
        <v>0</v>
      </c>
      <c r="M355" s="56">
        <v>0</v>
      </c>
      <c r="N355" s="56">
        <v>1</v>
      </c>
      <c r="O355" s="56">
        <v>0</v>
      </c>
      <c r="P355" s="56">
        <v>0</v>
      </c>
      <c r="Q355" s="56">
        <v>0</v>
      </c>
      <c r="R355" s="56">
        <v>0</v>
      </c>
      <c r="S355" s="56">
        <v>0</v>
      </c>
      <c r="T355" s="56">
        <v>1</v>
      </c>
      <c r="U355" s="56">
        <v>2</v>
      </c>
      <c r="V355" s="56">
        <v>0</v>
      </c>
      <c r="W355" s="56">
        <v>2</v>
      </c>
      <c r="X355" s="56">
        <v>1050</v>
      </c>
      <c r="Y355" s="56">
        <v>1</v>
      </c>
      <c r="Z355" s="56">
        <v>0</v>
      </c>
      <c r="AA355" s="56">
        <v>0</v>
      </c>
      <c r="AB355" s="56">
        <v>0</v>
      </c>
      <c r="AC355" s="56">
        <v>0</v>
      </c>
      <c r="AD355" s="56">
        <v>9</v>
      </c>
      <c r="AE355" s="56">
        <v>1</v>
      </c>
      <c r="AF355" s="56">
        <v>3</v>
      </c>
      <c r="AG355" s="56">
        <v>2</v>
      </c>
      <c r="AH355" s="56">
        <v>1</v>
      </c>
      <c r="AI355" s="56">
        <v>2</v>
      </c>
      <c r="AJ355" s="56">
        <v>8</v>
      </c>
      <c r="AK355" s="56">
        <v>0</v>
      </c>
      <c r="AL355" s="56">
        <v>0</v>
      </c>
      <c r="AM355" s="56">
        <v>0</v>
      </c>
      <c r="AN355" s="56">
        <v>0.5</v>
      </c>
      <c r="AO355" s="56">
        <v>3000</v>
      </c>
      <c r="AP355" s="56">
        <v>0.4</v>
      </c>
      <c r="AQ355" s="56">
        <v>0</v>
      </c>
      <c r="AR355" s="56">
        <v>92012001</v>
      </c>
      <c r="AS355" s="56" t="s">
        <v>509</v>
      </c>
      <c r="AT355" s="57" t="s">
        <v>501</v>
      </c>
      <c r="AU355" s="56" t="s">
        <v>162</v>
      </c>
      <c r="AV355" s="56">
        <v>10000015</v>
      </c>
      <c r="AW355" s="56">
        <v>21101021</v>
      </c>
      <c r="AX355" s="57" t="s">
        <v>502</v>
      </c>
      <c r="AY355" s="56">
        <v>1</v>
      </c>
      <c r="AZ355" s="56">
        <v>0</v>
      </c>
      <c r="BA355" s="56">
        <v>0</v>
      </c>
      <c r="BB355" s="61"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6">
        <v>0</v>
      </c>
      <c r="BD355" s="56">
        <v>0</v>
      </c>
      <c r="BE355" s="56">
        <v>0</v>
      </c>
      <c r="BF355" s="56">
        <v>0</v>
      </c>
      <c r="BG355" s="56">
        <v>0</v>
      </c>
      <c r="BH355" s="56">
        <v>0</v>
      </c>
      <c r="BI355" s="63">
        <v>0</v>
      </c>
      <c r="BJ355" s="56">
        <v>0</v>
      </c>
      <c r="BK355" s="6">
        <v>0</v>
      </c>
      <c r="BL355" s="6">
        <v>0</v>
      </c>
      <c r="BM355" s="6">
        <v>0</v>
      </c>
      <c r="BN355" s="6">
        <v>0</v>
      </c>
    </row>
    <row r="356" spans="3:66" ht="20.100000000000001" customHeight="1">
      <c r="C356" s="56">
        <v>610211081</v>
      </c>
      <c r="D356" s="57" t="s">
        <v>531</v>
      </c>
      <c r="E356" s="56">
        <v>1</v>
      </c>
      <c r="F356" s="56">
        <v>62021201</v>
      </c>
      <c r="G356" s="56">
        <v>62021103</v>
      </c>
      <c r="H356" s="56">
        <v>0</v>
      </c>
      <c r="I356" s="56">
        <v>37</v>
      </c>
      <c r="J356" s="56">
        <v>2</v>
      </c>
      <c r="K356" s="56">
        <v>0</v>
      </c>
      <c r="L356" s="56">
        <v>0</v>
      </c>
      <c r="M356" s="56">
        <v>0</v>
      </c>
      <c r="N356" s="56">
        <v>1</v>
      </c>
      <c r="O356" s="56">
        <v>0</v>
      </c>
      <c r="P356" s="56">
        <v>0</v>
      </c>
      <c r="Q356" s="56">
        <v>0</v>
      </c>
      <c r="R356" s="56">
        <v>0</v>
      </c>
      <c r="S356" s="56">
        <v>0</v>
      </c>
      <c r="T356" s="56">
        <v>1</v>
      </c>
      <c r="U356" s="56">
        <v>2</v>
      </c>
      <c r="V356" s="56">
        <v>0</v>
      </c>
      <c r="W356" s="56">
        <v>2</v>
      </c>
      <c r="X356" s="56">
        <v>1050</v>
      </c>
      <c r="Y356" s="56">
        <v>1</v>
      </c>
      <c r="Z356" s="56">
        <v>0</v>
      </c>
      <c r="AA356" s="56">
        <v>0</v>
      </c>
      <c r="AB356" s="56">
        <v>0</v>
      </c>
      <c r="AC356" s="56">
        <v>0</v>
      </c>
      <c r="AD356" s="56">
        <v>9</v>
      </c>
      <c r="AE356" s="56">
        <v>1</v>
      </c>
      <c r="AF356" s="56">
        <v>3</v>
      </c>
      <c r="AG356" s="56">
        <v>2</v>
      </c>
      <c r="AH356" s="56">
        <v>1</v>
      </c>
      <c r="AI356" s="56">
        <v>2</v>
      </c>
      <c r="AJ356" s="56">
        <v>8</v>
      </c>
      <c r="AK356" s="56">
        <v>0</v>
      </c>
      <c r="AL356" s="56">
        <v>0</v>
      </c>
      <c r="AM356" s="56">
        <v>0</v>
      </c>
      <c r="AN356" s="56">
        <v>0.5</v>
      </c>
      <c r="AO356" s="56">
        <v>3000</v>
      </c>
      <c r="AP356" s="56">
        <v>0.4</v>
      </c>
      <c r="AQ356" s="56">
        <v>0</v>
      </c>
      <c r="AR356" s="56">
        <v>92012001</v>
      </c>
      <c r="AS356" s="56" t="s">
        <v>509</v>
      </c>
      <c r="AT356" s="57" t="s">
        <v>501</v>
      </c>
      <c r="AU356" s="56" t="s">
        <v>162</v>
      </c>
      <c r="AV356" s="56">
        <v>10000015</v>
      </c>
      <c r="AW356" s="56">
        <v>21101021</v>
      </c>
      <c r="AX356" s="57" t="s">
        <v>502</v>
      </c>
      <c r="AY356" s="56">
        <v>1</v>
      </c>
      <c r="AZ356" s="56">
        <v>0</v>
      </c>
      <c r="BA356" s="56">
        <v>0</v>
      </c>
      <c r="BB356" s="61"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6">
        <v>0</v>
      </c>
      <c r="BD356" s="56">
        <v>0</v>
      </c>
      <c r="BE356" s="56">
        <v>0</v>
      </c>
      <c r="BF356" s="56">
        <v>0</v>
      </c>
      <c r="BG356" s="56">
        <v>0</v>
      </c>
      <c r="BH356" s="56">
        <v>0</v>
      </c>
      <c r="BI356" s="63">
        <v>0</v>
      </c>
      <c r="BJ356" s="56">
        <v>0</v>
      </c>
      <c r="BK356" s="6">
        <v>0</v>
      </c>
      <c r="BL356" s="6">
        <v>0</v>
      </c>
      <c r="BM356" s="6">
        <v>0</v>
      </c>
      <c r="BN356" s="6">
        <v>0</v>
      </c>
    </row>
    <row r="357" spans="3:66" ht="20.100000000000001" customHeight="1">
      <c r="C357" s="56">
        <v>610211091</v>
      </c>
      <c r="D357" s="57" t="s">
        <v>531</v>
      </c>
      <c r="E357" s="56">
        <v>2</v>
      </c>
      <c r="F357" s="56">
        <v>62021201</v>
      </c>
      <c r="G357" s="56">
        <v>62021104</v>
      </c>
      <c r="H357" s="56">
        <v>0</v>
      </c>
      <c r="I357" s="56">
        <v>42</v>
      </c>
      <c r="J357" s="56">
        <v>2</v>
      </c>
      <c r="K357" s="56">
        <v>0</v>
      </c>
      <c r="L357" s="56">
        <v>0</v>
      </c>
      <c r="M357" s="56">
        <v>0</v>
      </c>
      <c r="N357" s="56">
        <v>1</v>
      </c>
      <c r="O357" s="56">
        <v>0</v>
      </c>
      <c r="P357" s="56">
        <v>0</v>
      </c>
      <c r="Q357" s="56">
        <v>0</v>
      </c>
      <c r="R357" s="56">
        <v>0</v>
      </c>
      <c r="S357" s="56">
        <v>0</v>
      </c>
      <c r="T357" s="56">
        <v>1</v>
      </c>
      <c r="U357" s="56">
        <v>2</v>
      </c>
      <c r="V357" s="56">
        <v>0</v>
      </c>
      <c r="W357" s="56">
        <v>2</v>
      </c>
      <c r="X357" s="56">
        <v>1400</v>
      </c>
      <c r="Y357" s="56">
        <v>1</v>
      </c>
      <c r="Z357" s="56">
        <v>0</v>
      </c>
      <c r="AA357" s="56">
        <v>0</v>
      </c>
      <c r="AB357" s="56">
        <v>0</v>
      </c>
      <c r="AC357" s="56">
        <v>0</v>
      </c>
      <c r="AD357" s="56">
        <v>9</v>
      </c>
      <c r="AE357" s="56">
        <v>1</v>
      </c>
      <c r="AF357" s="56">
        <v>3</v>
      </c>
      <c r="AG357" s="56">
        <v>2</v>
      </c>
      <c r="AH357" s="56">
        <v>1</v>
      </c>
      <c r="AI357" s="56">
        <v>2</v>
      </c>
      <c r="AJ357" s="56">
        <v>8</v>
      </c>
      <c r="AK357" s="56">
        <v>0</v>
      </c>
      <c r="AL357" s="56">
        <v>0</v>
      </c>
      <c r="AM357" s="56">
        <v>0</v>
      </c>
      <c r="AN357" s="56">
        <v>0.5</v>
      </c>
      <c r="AO357" s="56">
        <v>3000</v>
      </c>
      <c r="AP357" s="56">
        <v>0.4</v>
      </c>
      <c r="AQ357" s="56">
        <v>0</v>
      </c>
      <c r="AR357" s="56">
        <v>92012001</v>
      </c>
      <c r="AS357" s="56" t="s">
        <v>509</v>
      </c>
      <c r="AT357" s="57" t="s">
        <v>501</v>
      </c>
      <c r="AU357" s="56" t="s">
        <v>162</v>
      </c>
      <c r="AV357" s="56">
        <v>10000015</v>
      </c>
      <c r="AW357" s="56">
        <v>21101021</v>
      </c>
      <c r="AX357" s="57" t="s">
        <v>502</v>
      </c>
      <c r="AY357" s="56">
        <v>1</v>
      </c>
      <c r="AZ357" s="56">
        <v>0</v>
      </c>
      <c r="BA357" s="56">
        <v>0</v>
      </c>
      <c r="BB357" s="61" t="str">
        <f t="shared" si="17"/>
        <v>立即对当前脚下敌人目标造成200%攻击伤害+1400点固定伤害和使目标眩晕1秒,并迅速跳跃至目标区域</v>
      </c>
      <c r="BC357" s="56">
        <v>0</v>
      </c>
      <c r="BD357" s="56">
        <v>0</v>
      </c>
      <c r="BE357" s="56">
        <v>0</v>
      </c>
      <c r="BF357" s="56">
        <v>0</v>
      </c>
      <c r="BG357" s="56">
        <v>0</v>
      </c>
      <c r="BH357" s="56">
        <v>0</v>
      </c>
      <c r="BI357" s="63">
        <v>0</v>
      </c>
      <c r="BJ357" s="56">
        <v>0</v>
      </c>
      <c r="BK357" s="6">
        <v>0</v>
      </c>
      <c r="BL357" s="6">
        <v>0</v>
      </c>
      <c r="BM357" s="6">
        <v>0</v>
      </c>
      <c r="BN357" s="6">
        <v>0</v>
      </c>
    </row>
    <row r="358" spans="3:66" ht="20.100000000000001" customHeight="1">
      <c r="C358" s="56">
        <v>610211101</v>
      </c>
      <c r="D358" s="57" t="s">
        <v>531</v>
      </c>
      <c r="E358" s="56">
        <v>3</v>
      </c>
      <c r="F358" s="56">
        <v>62021201</v>
      </c>
      <c r="G358" s="56">
        <v>0</v>
      </c>
      <c r="H358" s="56">
        <v>0</v>
      </c>
      <c r="I358" s="56">
        <v>0</v>
      </c>
      <c r="J358" s="56">
        <v>0</v>
      </c>
      <c r="K358" s="56">
        <v>0</v>
      </c>
      <c r="L358" s="56">
        <v>0</v>
      </c>
      <c r="M358" s="56">
        <v>0</v>
      </c>
      <c r="N358" s="56">
        <v>1</v>
      </c>
      <c r="O358" s="56">
        <v>0</v>
      </c>
      <c r="P358" s="56">
        <v>0</v>
      </c>
      <c r="Q358" s="56">
        <v>0</v>
      </c>
      <c r="R358" s="56">
        <v>0</v>
      </c>
      <c r="S358" s="56">
        <v>0</v>
      </c>
      <c r="T358" s="56">
        <v>1</v>
      </c>
      <c r="U358" s="56">
        <v>2</v>
      </c>
      <c r="V358" s="56">
        <v>0</v>
      </c>
      <c r="W358" s="56">
        <v>2</v>
      </c>
      <c r="X358" s="56">
        <v>1750</v>
      </c>
      <c r="Y358" s="56">
        <v>1</v>
      </c>
      <c r="Z358" s="56">
        <v>0</v>
      </c>
      <c r="AA358" s="56">
        <v>0</v>
      </c>
      <c r="AB358" s="56">
        <v>0</v>
      </c>
      <c r="AC358" s="56">
        <v>0</v>
      </c>
      <c r="AD358" s="56">
        <v>9</v>
      </c>
      <c r="AE358" s="56">
        <v>1</v>
      </c>
      <c r="AF358" s="56">
        <v>3</v>
      </c>
      <c r="AG358" s="56">
        <v>2</v>
      </c>
      <c r="AH358" s="56">
        <v>1</v>
      </c>
      <c r="AI358" s="56">
        <v>2</v>
      </c>
      <c r="AJ358" s="56">
        <v>8</v>
      </c>
      <c r="AK358" s="56">
        <v>0</v>
      </c>
      <c r="AL358" s="56">
        <v>0</v>
      </c>
      <c r="AM358" s="56">
        <v>0</v>
      </c>
      <c r="AN358" s="56">
        <v>0.5</v>
      </c>
      <c r="AO358" s="56">
        <v>3000</v>
      </c>
      <c r="AP358" s="56">
        <v>0.4</v>
      </c>
      <c r="AQ358" s="56">
        <v>0</v>
      </c>
      <c r="AR358" s="56">
        <v>92012001</v>
      </c>
      <c r="AS358" s="56" t="s">
        <v>509</v>
      </c>
      <c r="AT358" s="57" t="s">
        <v>501</v>
      </c>
      <c r="AU358" s="56" t="s">
        <v>162</v>
      </c>
      <c r="AV358" s="56">
        <v>10000015</v>
      </c>
      <c r="AW358" s="56">
        <v>21101021</v>
      </c>
      <c r="AX358" s="57" t="s">
        <v>502</v>
      </c>
      <c r="AY358" s="56">
        <v>1</v>
      </c>
      <c r="AZ358" s="56">
        <v>0</v>
      </c>
      <c r="BA358" s="56">
        <v>0</v>
      </c>
      <c r="BB358" s="61" t="str">
        <f t="shared" si="17"/>
        <v>立即对当前脚下敌人目标造成200%攻击伤害+1750点固定伤害和使目标眩晕1秒,并迅速跳跃至目标区域</v>
      </c>
      <c r="BC358" s="56">
        <v>0</v>
      </c>
      <c r="BD358" s="56">
        <v>0</v>
      </c>
      <c r="BE358" s="56">
        <v>0</v>
      </c>
      <c r="BF358" s="56">
        <v>0</v>
      </c>
      <c r="BG358" s="56">
        <v>0</v>
      </c>
      <c r="BH358" s="56">
        <v>0</v>
      </c>
      <c r="BI358" s="63">
        <v>0</v>
      </c>
      <c r="BJ358" s="56">
        <v>0</v>
      </c>
      <c r="BK358" s="6">
        <v>0</v>
      </c>
      <c r="BL358" s="6">
        <v>0</v>
      </c>
      <c r="BM358" s="6">
        <v>0</v>
      </c>
      <c r="BN358" s="6">
        <v>0</v>
      </c>
    </row>
    <row r="359" spans="3:66" ht="20.100000000000001" customHeight="1">
      <c r="C359" s="56">
        <v>610211111</v>
      </c>
      <c r="D359" s="57" t="s">
        <v>531</v>
      </c>
      <c r="E359" s="56">
        <v>4</v>
      </c>
      <c r="F359" s="56">
        <v>62021201</v>
      </c>
      <c r="G359" s="56">
        <v>0</v>
      </c>
      <c r="H359" s="56">
        <v>0</v>
      </c>
      <c r="I359" s="56">
        <v>0</v>
      </c>
      <c r="J359" s="56">
        <v>0</v>
      </c>
      <c r="K359" s="56">
        <v>0</v>
      </c>
      <c r="L359" s="56">
        <v>0</v>
      </c>
      <c r="M359" s="56">
        <v>0</v>
      </c>
      <c r="N359" s="56">
        <v>1</v>
      </c>
      <c r="O359" s="56">
        <v>0</v>
      </c>
      <c r="P359" s="56">
        <v>0</v>
      </c>
      <c r="Q359" s="56">
        <v>0</v>
      </c>
      <c r="R359" s="56">
        <v>0</v>
      </c>
      <c r="S359" s="56">
        <v>0</v>
      </c>
      <c r="T359" s="56">
        <v>1</v>
      </c>
      <c r="U359" s="56">
        <v>2</v>
      </c>
      <c r="V359" s="56">
        <v>0</v>
      </c>
      <c r="W359" s="56">
        <v>2</v>
      </c>
      <c r="X359" s="56">
        <v>2100</v>
      </c>
      <c r="Y359" s="56">
        <v>1</v>
      </c>
      <c r="Z359" s="56">
        <v>0</v>
      </c>
      <c r="AA359" s="56">
        <v>0</v>
      </c>
      <c r="AB359" s="56">
        <v>0</v>
      </c>
      <c r="AC359" s="56">
        <v>0</v>
      </c>
      <c r="AD359" s="56">
        <v>9</v>
      </c>
      <c r="AE359" s="56">
        <v>1</v>
      </c>
      <c r="AF359" s="56">
        <v>3</v>
      </c>
      <c r="AG359" s="56">
        <v>2</v>
      </c>
      <c r="AH359" s="56">
        <v>1</v>
      </c>
      <c r="AI359" s="56">
        <v>2</v>
      </c>
      <c r="AJ359" s="56">
        <v>8</v>
      </c>
      <c r="AK359" s="56">
        <v>0</v>
      </c>
      <c r="AL359" s="56">
        <v>0</v>
      </c>
      <c r="AM359" s="56">
        <v>0</v>
      </c>
      <c r="AN359" s="56">
        <v>0.5</v>
      </c>
      <c r="AO359" s="56">
        <v>3000</v>
      </c>
      <c r="AP359" s="56">
        <v>0.4</v>
      </c>
      <c r="AQ359" s="56">
        <v>0</v>
      </c>
      <c r="AR359" s="56">
        <v>92012001</v>
      </c>
      <c r="AS359" s="56" t="s">
        <v>509</v>
      </c>
      <c r="AT359" s="57" t="s">
        <v>501</v>
      </c>
      <c r="AU359" s="56" t="s">
        <v>162</v>
      </c>
      <c r="AV359" s="56">
        <v>10000015</v>
      </c>
      <c r="AW359" s="56">
        <v>21101021</v>
      </c>
      <c r="AX359" s="57" t="s">
        <v>502</v>
      </c>
      <c r="AY359" s="56">
        <v>1</v>
      </c>
      <c r="AZ359" s="56">
        <v>0</v>
      </c>
      <c r="BA359" s="56">
        <v>0</v>
      </c>
      <c r="BB359" s="61" t="str">
        <f t="shared" si="17"/>
        <v>立即对当前脚下敌人目标造成200%攻击伤害+2100点固定伤害和使目标眩晕1秒,并迅速跳跃至目标区域</v>
      </c>
      <c r="BC359" s="56">
        <v>0</v>
      </c>
      <c r="BD359" s="56">
        <v>0</v>
      </c>
      <c r="BE359" s="56">
        <v>0</v>
      </c>
      <c r="BF359" s="56">
        <v>0</v>
      </c>
      <c r="BG359" s="56">
        <v>0</v>
      </c>
      <c r="BH359" s="56">
        <v>0</v>
      </c>
      <c r="BI359" s="63">
        <v>0</v>
      </c>
      <c r="BJ359" s="56">
        <v>0</v>
      </c>
      <c r="BK359" s="6">
        <v>0</v>
      </c>
      <c r="BL359" s="6">
        <v>0</v>
      </c>
      <c r="BM359" s="6">
        <v>0</v>
      </c>
      <c r="BN359" s="6">
        <v>0</v>
      </c>
    </row>
    <row r="360" spans="3:66" ht="20.100000000000001" customHeight="1">
      <c r="C360" s="56">
        <v>610211121</v>
      </c>
      <c r="D360" s="57" t="s">
        <v>531</v>
      </c>
      <c r="E360" s="56">
        <v>5</v>
      </c>
      <c r="F360" s="56">
        <v>62021201</v>
      </c>
      <c r="G360" s="56">
        <v>0</v>
      </c>
      <c r="H360" s="56">
        <v>0</v>
      </c>
      <c r="I360" s="56">
        <v>0</v>
      </c>
      <c r="J360" s="56">
        <v>0</v>
      </c>
      <c r="K360" s="56">
        <v>0</v>
      </c>
      <c r="L360" s="56">
        <v>0</v>
      </c>
      <c r="M360" s="56">
        <v>0</v>
      </c>
      <c r="N360" s="56">
        <v>1</v>
      </c>
      <c r="O360" s="56">
        <v>0</v>
      </c>
      <c r="P360" s="56">
        <v>0</v>
      </c>
      <c r="Q360" s="56">
        <v>0</v>
      </c>
      <c r="R360" s="56">
        <v>0</v>
      </c>
      <c r="S360" s="56">
        <v>0</v>
      </c>
      <c r="T360" s="56">
        <v>1</v>
      </c>
      <c r="U360" s="56">
        <v>2</v>
      </c>
      <c r="V360" s="56">
        <v>0</v>
      </c>
      <c r="W360" s="56">
        <v>2</v>
      </c>
      <c r="X360" s="56">
        <v>2450</v>
      </c>
      <c r="Y360" s="56">
        <v>1</v>
      </c>
      <c r="Z360" s="56">
        <v>0</v>
      </c>
      <c r="AA360" s="56">
        <v>0</v>
      </c>
      <c r="AB360" s="56">
        <v>0</v>
      </c>
      <c r="AC360" s="56">
        <v>0</v>
      </c>
      <c r="AD360" s="56">
        <v>9</v>
      </c>
      <c r="AE360" s="56">
        <v>1</v>
      </c>
      <c r="AF360" s="56">
        <v>3</v>
      </c>
      <c r="AG360" s="56">
        <v>2</v>
      </c>
      <c r="AH360" s="56">
        <v>1</v>
      </c>
      <c r="AI360" s="56">
        <v>2</v>
      </c>
      <c r="AJ360" s="56">
        <v>8</v>
      </c>
      <c r="AK360" s="56">
        <v>0</v>
      </c>
      <c r="AL360" s="56">
        <v>0</v>
      </c>
      <c r="AM360" s="56">
        <v>0</v>
      </c>
      <c r="AN360" s="56">
        <v>0.5</v>
      </c>
      <c r="AO360" s="56">
        <v>3000</v>
      </c>
      <c r="AP360" s="56">
        <v>0.4</v>
      </c>
      <c r="AQ360" s="56">
        <v>0</v>
      </c>
      <c r="AR360" s="56">
        <v>92012001</v>
      </c>
      <c r="AS360" s="56" t="s">
        <v>509</v>
      </c>
      <c r="AT360" s="57" t="s">
        <v>501</v>
      </c>
      <c r="AU360" s="56" t="s">
        <v>162</v>
      </c>
      <c r="AV360" s="56">
        <v>10000015</v>
      </c>
      <c r="AW360" s="56">
        <v>21101021</v>
      </c>
      <c r="AX360" s="57" t="s">
        <v>502</v>
      </c>
      <c r="AY360" s="56">
        <v>1</v>
      </c>
      <c r="AZ360" s="56">
        <v>0</v>
      </c>
      <c r="BA360" s="56">
        <v>0</v>
      </c>
      <c r="BB360" s="61" t="str">
        <f t="shared" si="17"/>
        <v>立即对当前脚下敌人目标造成200%攻击伤害+2450点固定伤害和使目标眩晕1秒,并迅速跳跃至目标区域</v>
      </c>
      <c r="BC360" s="56">
        <v>0</v>
      </c>
      <c r="BD360" s="56">
        <v>0</v>
      </c>
      <c r="BE360" s="56">
        <v>0</v>
      </c>
      <c r="BF360" s="56">
        <v>0</v>
      </c>
      <c r="BG360" s="56">
        <v>0</v>
      </c>
      <c r="BH360" s="56">
        <v>0</v>
      </c>
      <c r="BI360" s="63">
        <v>0</v>
      </c>
      <c r="BJ360" s="56">
        <v>0</v>
      </c>
      <c r="BK360" s="6">
        <v>0</v>
      </c>
      <c r="BL360" s="6">
        <v>0</v>
      </c>
      <c r="BM360" s="6">
        <v>0</v>
      </c>
      <c r="BN360" s="6">
        <v>0</v>
      </c>
    </row>
    <row r="361" spans="3:66" ht="19.5" customHeight="1">
      <c r="C361" s="56">
        <v>61021101</v>
      </c>
      <c r="D361" s="19" t="s">
        <v>532</v>
      </c>
      <c r="E361" s="11">
        <v>0</v>
      </c>
      <c r="F361" s="18">
        <v>61021401</v>
      </c>
      <c r="G361" s="56">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05" t="s">
        <v>533</v>
      </c>
      <c r="AT361" s="19" t="s">
        <v>534</v>
      </c>
      <c r="AU361" s="18" t="s">
        <v>535</v>
      </c>
      <c r="AV361" s="18">
        <v>10000006</v>
      </c>
      <c r="AW361" s="18">
        <v>21010040</v>
      </c>
      <c r="AX361" s="12" t="s">
        <v>536</v>
      </c>
      <c r="AY361" s="19">
        <v>0</v>
      </c>
      <c r="AZ361" s="13">
        <v>0</v>
      </c>
      <c r="BA361" s="13">
        <v>0</v>
      </c>
      <c r="BB361" s="62"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c r="BK361" s="6">
        <v>0</v>
      </c>
      <c r="BL361" s="6">
        <v>0</v>
      </c>
      <c r="BM361" s="6">
        <v>0</v>
      </c>
      <c r="BN361" s="6">
        <v>0</v>
      </c>
    </row>
    <row r="362" spans="3:66" ht="19.5" customHeight="1">
      <c r="C362" s="56">
        <v>61021102</v>
      </c>
      <c r="D362" s="19" t="s">
        <v>532</v>
      </c>
      <c r="E362" s="11">
        <v>1</v>
      </c>
      <c r="F362" s="18">
        <v>61021401</v>
      </c>
      <c r="G362" s="56">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5" t="s">
        <v>533</v>
      </c>
      <c r="AT362" s="19" t="s">
        <v>534</v>
      </c>
      <c r="AU362" s="18" t="s">
        <v>535</v>
      </c>
      <c r="AV362" s="18">
        <v>10000006</v>
      </c>
      <c r="AW362" s="18">
        <v>21010040</v>
      </c>
      <c r="AX362" s="12" t="s">
        <v>536</v>
      </c>
      <c r="AY362" s="19">
        <v>0</v>
      </c>
      <c r="AZ362" s="13">
        <v>0</v>
      </c>
      <c r="BA362" s="13">
        <v>0</v>
      </c>
      <c r="BB362" s="62"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c r="BK362" s="6">
        <v>0</v>
      </c>
      <c r="BL362" s="6">
        <v>0</v>
      </c>
      <c r="BM362" s="6">
        <v>0</v>
      </c>
      <c r="BN362" s="6">
        <v>0</v>
      </c>
    </row>
    <row r="363" spans="3:66" ht="19.5" customHeight="1">
      <c r="C363" s="56">
        <v>61021103</v>
      </c>
      <c r="D363" s="19" t="s">
        <v>532</v>
      </c>
      <c r="E363" s="11">
        <v>2</v>
      </c>
      <c r="F363" s="18">
        <v>61021401</v>
      </c>
      <c r="G363" s="56">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5" t="s">
        <v>533</v>
      </c>
      <c r="AT363" s="19" t="s">
        <v>534</v>
      </c>
      <c r="AU363" s="18" t="s">
        <v>535</v>
      </c>
      <c r="AV363" s="18">
        <v>10000006</v>
      </c>
      <c r="AW363" s="18">
        <v>21010040</v>
      </c>
      <c r="AX363" s="12" t="s">
        <v>536</v>
      </c>
      <c r="AY363" s="19">
        <v>0</v>
      </c>
      <c r="AZ363" s="13">
        <v>0</v>
      </c>
      <c r="BA363" s="13">
        <v>0</v>
      </c>
      <c r="BB363" s="62"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c r="BK363" s="6">
        <v>0</v>
      </c>
      <c r="BL363" s="6">
        <v>0</v>
      </c>
      <c r="BM363" s="6">
        <v>0</v>
      </c>
      <c r="BN363" s="6">
        <v>0</v>
      </c>
    </row>
    <row r="364" spans="3:66" ht="19.5" customHeight="1">
      <c r="C364" s="56">
        <v>61021104</v>
      </c>
      <c r="D364" s="19" t="s">
        <v>532</v>
      </c>
      <c r="E364" s="11">
        <v>3</v>
      </c>
      <c r="F364" s="18">
        <v>61021401</v>
      </c>
      <c r="G364" s="11">
        <v>0</v>
      </c>
      <c r="H364" s="13">
        <v>0</v>
      </c>
      <c r="I364" s="11">
        <v>0</v>
      </c>
      <c r="J364" s="58">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5" t="s">
        <v>533</v>
      </c>
      <c r="AT364" s="19" t="s">
        <v>534</v>
      </c>
      <c r="AU364" s="18" t="s">
        <v>535</v>
      </c>
      <c r="AV364" s="18">
        <v>10000006</v>
      </c>
      <c r="AW364" s="18">
        <v>21010040</v>
      </c>
      <c r="AX364" s="12" t="s">
        <v>536</v>
      </c>
      <c r="AY364" s="19">
        <v>0</v>
      </c>
      <c r="AZ364" s="13">
        <v>0</v>
      </c>
      <c r="BA364" s="13">
        <v>0</v>
      </c>
      <c r="BB364" s="62"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c r="BK364" s="6">
        <v>0</v>
      </c>
      <c r="BL364" s="6">
        <v>0</v>
      </c>
      <c r="BM364" s="6">
        <v>0</v>
      </c>
      <c r="BN364" s="6">
        <v>0</v>
      </c>
    </row>
    <row r="365" spans="3:66" ht="19.5" customHeight="1">
      <c r="C365" s="56">
        <v>61021105</v>
      </c>
      <c r="D365" s="19" t="s">
        <v>532</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5" t="s">
        <v>533</v>
      </c>
      <c r="AT365" s="19" t="s">
        <v>534</v>
      </c>
      <c r="AU365" s="18" t="s">
        <v>535</v>
      </c>
      <c r="AV365" s="18">
        <v>10000006</v>
      </c>
      <c r="AW365" s="18">
        <v>21010040</v>
      </c>
      <c r="AX365" s="12" t="s">
        <v>536</v>
      </c>
      <c r="AY365" s="19">
        <v>0</v>
      </c>
      <c r="AZ365" s="13">
        <v>0</v>
      </c>
      <c r="BA365" s="13">
        <v>0</v>
      </c>
      <c r="BB365" s="62"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c r="BK365" s="6">
        <v>0</v>
      </c>
      <c r="BL365" s="6">
        <v>0</v>
      </c>
      <c r="BM365" s="6">
        <v>0</v>
      </c>
      <c r="BN365" s="6">
        <v>0</v>
      </c>
    </row>
    <row r="366" spans="3:66" ht="19.5" customHeight="1">
      <c r="C366" s="56">
        <v>61021106</v>
      </c>
      <c r="D366" s="19" t="s">
        <v>532</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5" t="s">
        <v>533</v>
      </c>
      <c r="AT366" s="19" t="s">
        <v>534</v>
      </c>
      <c r="AU366" s="18" t="s">
        <v>535</v>
      </c>
      <c r="AV366" s="18">
        <v>10000006</v>
      </c>
      <c r="AW366" s="18">
        <v>21010040</v>
      </c>
      <c r="AX366" s="12" t="s">
        <v>536</v>
      </c>
      <c r="AY366" s="19">
        <v>0</v>
      </c>
      <c r="AZ366" s="13">
        <v>0</v>
      </c>
      <c r="BA366" s="13">
        <v>0</v>
      </c>
      <c r="BB366" s="62"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c r="BK366" s="6">
        <v>0</v>
      </c>
      <c r="BL366" s="6">
        <v>0</v>
      </c>
      <c r="BM366" s="6">
        <v>0</v>
      </c>
      <c r="BN366" s="6">
        <v>0</v>
      </c>
    </row>
    <row r="367" spans="3:66" ht="19.5" customHeight="1">
      <c r="C367" s="18">
        <v>61021201</v>
      </c>
      <c r="D367" s="19" t="s">
        <v>537</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538</v>
      </c>
      <c r="AU367" s="18" t="s">
        <v>539</v>
      </c>
      <c r="AV367" s="18">
        <v>10003002</v>
      </c>
      <c r="AW367" s="18">
        <v>21010020</v>
      </c>
      <c r="AX367" s="19" t="s">
        <v>540</v>
      </c>
      <c r="AY367" s="19">
        <v>0</v>
      </c>
      <c r="AZ367" s="13">
        <v>0</v>
      </c>
      <c r="BA367" s="13">
        <v>0</v>
      </c>
      <c r="BB367" s="62" t="str">
        <f t="shared" ref="BB367:BB372" si="19">"向前方发射一颗移动缓慢的法球,球体每秒对附近玩家造成"&amp;W367*100&amp;"%伤害+"&amp;X367&amp;"点固定伤害,并产生3秒禁锢效果,技能持续为15秒,移动过程中每秒对范围额外附加100%伤害+"&amp;BN367&amp;"点伤害"</f>
        <v>向前方发射一颗移动缓慢的法球,球体每秒对附近玩家造成350%伤害+500点固定伤害,并产生3秒禁锢效果,技能持续为15秒,移动过程中每秒对范围额外附加100%伤害+0点伤害</v>
      </c>
      <c r="BC367" s="18">
        <v>0</v>
      </c>
      <c r="BD367" s="11">
        <v>0</v>
      </c>
      <c r="BE367" s="18">
        <v>0</v>
      </c>
      <c r="BF367" s="18">
        <v>0</v>
      </c>
      <c r="BG367" s="18">
        <v>0</v>
      </c>
      <c r="BH367" s="18">
        <v>0</v>
      </c>
      <c r="BI367" s="9">
        <v>0</v>
      </c>
      <c r="BJ367" s="6">
        <v>0</v>
      </c>
      <c r="BK367" s="6">
        <v>0</v>
      </c>
      <c r="BL367" s="6">
        <v>0</v>
      </c>
      <c r="BM367" s="6">
        <v>1</v>
      </c>
      <c r="BN367" s="6">
        <v>0</v>
      </c>
    </row>
    <row r="368" spans="3:66" ht="19.5" customHeight="1">
      <c r="C368" s="18">
        <v>61021202</v>
      </c>
      <c r="D368" s="19" t="s">
        <v>537</v>
      </c>
      <c r="E368" s="11">
        <v>1</v>
      </c>
      <c r="F368" s="18">
        <v>61021201</v>
      </c>
      <c r="G368" s="18">
        <f t="shared" ref="G368:G369" si="20">C369</f>
        <v>61021203</v>
      </c>
      <c r="H368" s="13">
        <v>0</v>
      </c>
      <c r="I368" s="11">
        <f t="shared" ref="I368:I369" si="21">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538</v>
      </c>
      <c r="AU368" s="18" t="s">
        <v>539</v>
      </c>
      <c r="AV368" s="18">
        <v>10003002</v>
      </c>
      <c r="AW368" s="18">
        <v>21010020</v>
      </c>
      <c r="AX368" s="19" t="s">
        <v>540</v>
      </c>
      <c r="AY368" s="19">
        <v>0</v>
      </c>
      <c r="AZ368" s="13">
        <v>0</v>
      </c>
      <c r="BA368" s="13">
        <v>0</v>
      </c>
      <c r="BB368" s="62" t="str">
        <f t="shared" si="19"/>
        <v>向前方发射一颗移动缓慢的法球,球体每秒对附近玩家造成350%伤害+500点固定伤害,并产生3秒禁锢效果,技能持续为15秒,移动过程中每秒对范围额外附加100%伤害+0点伤害</v>
      </c>
      <c r="BC368" s="18">
        <v>0</v>
      </c>
      <c r="BD368" s="11">
        <v>0</v>
      </c>
      <c r="BE368" s="18">
        <v>0</v>
      </c>
      <c r="BF368" s="18">
        <v>0</v>
      </c>
      <c r="BG368" s="18">
        <v>0</v>
      </c>
      <c r="BH368" s="18">
        <v>0</v>
      </c>
      <c r="BI368" s="9">
        <v>0</v>
      </c>
      <c r="BJ368" s="6">
        <v>0</v>
      </c>
      <c r="BK368" s="6">
        <v>0</v>
      </c>
      <c r="BL368" s="6">
        <v>0</v>
      </c>
      <c r="BM368" s="6">
        <v>1</v>
      </c>
      <c r="BN368" s="6">
        <v>0</v>
      </c>
    </row>
    <row r="369" spans="3:66" ht="19.5" customHeight="1">
      <c r="C369" s="18">
        <v>61021203</v>
      </c>
      <c r="D369" s="19" t="s">
        <v>537</v>
      </c>
      <c r="E369" s="11">
        <v>2</v>
      </c>
      <c r="F369" s="18">
        <v>61021201</v>
      </c>
      <c r="G369" s="18">
        <f t="shared" si="20"/>
        <v>61021204</v>
      </c>
      <c r="H369" s="13">
        <v>0</v>
      </c>
      <c r="I369" s="11">
        <f t="shared" si="21"/>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538</v>
      </c>
      <c r="AU369" s="18" t="s">
        <v>539</v>
      </c>
      <c r="AV369" s="18">
        <v>10003002</v>
      </c>
      <c r="AW369" s="18">
        <v>21010020</v>
      </c>
      <c r="AX369" s="19" t="s">
        <v>540</v>
      </c>
      <c r="AY369" s="19">
        <v>0</v>
      </c>
      <c r="AZ369" s="13">
        <v>0</v>
      </c>
      <c r="BA369" s="13">
        <v>0</v>
      </c>
      <c r="BB369" s="62" t="str">
        <f t="shared" si="19"/>
        <v>向前方发射一颗移动缓慢的法球,球体每秒对附近玩家造成350%伤害+750点固定伤害,并产生3秒禁锢效果,技能持续为15秒,移动过程中每秒对范围额外附加100%伤害+0点伤害</v>
      </c>
      <c r="BC369" s="18">
        <v>0</v>
      </c>
      <c r="BD369" s="11">
        <v>0</v>
      </c>
      <c r="BE369" s="18">
        <v>0</v>
      </c>
      <c r="BF369" s="18">
        <v>0</v>
      </c>
      <c r="BG369" s="18">
        <v>0</v>
      </c>
      <c r="BH369" s="18">
        <v>0</v>
      </c>
      <c r="BI369" s="9">
        <v>0</v>
      </c>
      <c r="BJ369" s="6">
        <v>0</v>
      </c>
      <c r="BK369" s="6">
        <v>0</v>
      </c>
      <c r="BL369" s="6">
        <v>0</v>
      </c>
      <c r="BM369" s="6">
        <v>1</v>
      </c>
      <c r="BN369" s="6">
        <v>0</v>
      </c>
    </row>
    <row r="370" spans="3:66" ht="19.5" customHeight="1">
      <c r="C370" s="18">
        <v>61021204</v>
      </c>
      <c r="D370" s="19" t="s">
        <v>537</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538</v>
      </c>
      <c r="AU370" s="18" t="s">
        <v>539</v>
      </c>
      <c r="AV370" s="18">
        <v>10003002</v>
      </c>
      <c r="AW370" s="18">
        <v>21010020</v>
      </c>
      <c r="AX370" s="19" t="s">
        <v>540</v>
      </c>
      <c r="AY370" s="19">
        <v>0</v>
      </c>
      <c r="AZ370" s="13">
        <v>0</v>
      </c>
      <c r="BA370" s="13">
        <v>0</v>
      </c>
      <c r="BB370" s="62" t="str">
        <f t="shared" si="19"/>
        <v>向前方发射一颗移动缓慢的法球,球体每秒对附近玩家造成350%伤害+1000点固定伤害,并产生3秒禁锢效果,技能持续为15秒,移动过程中每秒对范围额外附加100%伤害+0点伤害</v>
      </c>
      <c r="BC370" s="18">
        <v>0</v>
      </c>
      <c r="BD370" s="11">
        <v>0</v>
      </c>
      <c r="BE370" s="18">
        <v>0</v>
      </c>
      <c r="BF370" s="18">
        <v>0</v>
      </c>
      <c r="BG370" s="18">
        <v>0</v>
      </c>
      <c r="BH370" s="18">
        <v>0</v>
      </c>
      <c r="BI370" s="9">
        <v>0</v>
      </c>
      <c r="BJ370" s="6">
        <v>0</v>
      </c>
      <c r="BK370" s="6">
        <v>0</v>
      </c>
      <c r="BL370" s="6">
        <v>0</v>
      </c>
      <c r="BM370" s="6">
        <v>1</v>
      </c>
      <c r="BN370" s="6">
        <v>0</v>
      </c>
    </row>
    <row r="371" spans="3:66" ht="19.5" customHeight="1">
      <c r="C371" s="18">
        <v>61021205</v>
      </c>
      <c r="D371" s="19" t="s">
        <v>537</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538</v>
      </c>
      <c r="AU371" s="18" t="s">
        <v>539</v>
      </c>
      <c r="AV371" s="18">
        <v>10003002</v>
      </c>
      <c r="AW371" s="18">
        <v>21010020</v>
      </c>
      <c r="AX371" s="19" t="s">
        <v>540</v>
      </c>
      <c r="AY371" s="19">
        <v>0</v>
      </c>
      <c r="AZ371" s="13">
        <v>0</v>
      </c>
      <c r="BA371" s="13">
        <v>0</v>
      </c>
      <c r="BB371" s="62" t="str">
        <f t="shared" si="19"/>
        <v>向前方发射一颗移动缓慢的法球,球体每秒对附近玩家造成350%伤害+1250点固定伤害,并产生3秒禁锢效果,技能持续为15秒,移动过程中每秒对范围额外附加100%伤害+0点伤害</v>
      </c>
      <c r="BC371" s="18">
        <v>0</v>
      </c>
      <c r="BD371" s="11">
        <v>0</v>
      </c>
      <c r="BE371" s="18">
        <v>0</v>
      </c>
      <c r="BF371" s="18">
        <v>0</v>
      </c>
      <c r="BG371" s="18">
        <v>0</v>
      </c>
      <c r="BH371" s="18">
        <v>0</v>
      </c>
      <c r="BI371" s="9">
        <v>0</v>
      </c>
      <c r="BJ371" s="6">
        <v>0</v>
      </c>
      <c r="BK371" s="6">
        <v>0</v>
      </c>
      <c r="BL371" s="6">
        <v>0</v>
      </c>
      <c r="BM371" s="6">
        <v>1</v>
      </c>
      <c r="BN371" s="6">
        <v>0</v>
      </c>
    </row>
    <row r="372" spans="3:66" ht="19.5" customHeight="1">
      <c r="C372" s="18">
        <v>61021206</v>
      </c>
      <c r="D372" s="19" t="s">
        <v>537</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538</v>
      </c>
      <c r="AU372" s="18" t="s">
        <v>539</v>
      </c>
      <c r="AV372" s="18">
        <v>10003002</v>
      </c>
      <c r="AW372" s="18">
        <v>21010020</v>
      </c>
      <c r="AX372" s="19" t="s">
        <v>540</v>
      </c>
      <c r="AY372" s="19">
        <v>0</v>
      </c>
      <c r="AZ372" s="13">
        <v>0</v>
      </c>
      <c r="BA372" s="13">
        <v>0</v>
      </c>
      <c r="BB372" s="62" t="str">
        <f t="shared" si="19"/>
        <v>向前方发射一颗移动缓慢的法球,球体每秒对附近玩家造成350%伤害+1500点固定伤害,并产生3秒禁锢效果,技能持续为15秒,移动过程中每秒对范围额外附加100%伤害+0点伤害</v>
      </c>
      <c r="BC372" s="18">
        <v>0</v>
      </c>
      <c r="BD372" s="11">
        <v>0</v>
      </c>
      <c r="BE372" s="18">
        <v>0</v>
      </c>
      <c r="BF372" s="18">
        <v>0</v>
      </c>
      <c r="BG372" s="18">
        <v>0</v>
      </c>
      <c r="BH372" s="18">
        <v>0</v>
      </c>
      <c r="BI372" s="9">
        <v>0</v>
      </c>
      <c r="BJ372" s="6">
        <v>0</v>
      </c>
      <c r="BK372" s="6">
        <v>0</v>
      </c>
      <c r="BL372" s="6">
        <v>0</v>
      </c>
      <c r="BM372" s="6">
        <v>1</v>
      </c>
      <c r="BN372" s="6">
        <v>0</v>
      </c>
    </row>
    <row r="373" spans="3:66" ht="19.5" customHeight="1">
      <c r="C373" s="18">
        <v>61021301</v>
      </c>
      <c r="D373" s="19" t="s">
        <v>541</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542</v>
      </c>
      <c r="AG373" s="6">
        <v>2</v>
      </c>
      <c r="AH373" s="6">
        <v>3</v>
      </c>
      <c r="AI373" s="6">
        <v>0</v>
      </c>
      <c r="AJ373" s="6">
        <v>2</v>
      </c>
      <c r="AK373" s="18">
        <v>0</v>
      </c>
      <c r="AL373" s="18">
        <v>0</v>
      </c>
      <c r="AM373" s="18">
        <v>0</v>
      </c>
      <c r="AN373" s="18">
        <v>0.25</v>
      </c>
      <c r="AO373" s="18">
        <v>3000</v>
      </c>
      <c r="AP373" s="18">
        <v>0.5</v>
      </c>
      <c r="AQ373" s="18">
        <v>0</v>
      </c>
      <c r="AR373" s="6">
        <v>0</v>
      </c>
      <c r="AS373" s="18" t="s">
        <v>543</v>
      </c>
      <c r="AT373" s="19" t="s">
        <v>193</v>
      </c>
      <c r="AU373" s="18" t="s">
        <v>381</v>
      </c>
      <c r="AV373" s="18">
        <v>10001007</v>
      </c>
      <c r="AW373" s="18">
        <v>21010030</v>
      </c>
      <c r="AX373" s="19" t="s">
        <v>153</v>
      </c>
      <c r="AY373" s="19">
        <v>0</v>
      </c>
      <c r="AZ373" s="13">
        <v>0</v>
      </c>
      <c r="BA373" s="13">
        <v>0</v>
      </c>
      <c r="BB373" s="62"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c r="BK373" s="6">
        <v>0</v>
      </c>
      <c r="BL373" s="6">
        <v>0</v>
      </c>
      <c r="BM373" s="6">
        <v>0</v>
      </c>
      <c r="BN373" s="6">
        <v>0</v>
      </c>
    </row>
    <row r="374" spans="3:66" ht="19.5" customHeight="1">
      <c r="C374" s="18">
        <v>61021302</v>
      </c>
      <c r="D374" s="19" t="s">
        <v>541</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542</v>
      </c>
      <c r="AG374" s="6">
        <v>2</v>
      </c>
      <c r="AH374" s="6">
        <v>3</v>
      </c>
      <c r="AI374" s="6">
        <v>0</v>
      </c>
      <c r="AJ374" s="6">
        <v>2</v>
      </c>
      <c r="AK374" s="18">
        <v>0</v>
      </c>
      <c r="AL374" s="18">
        <v>0</v>
      </c>
      <c r="AM374" s="18">
        <v>0</v>
      </c>
      <c r="AN374" s="18">
        <v>0.25</v>
      </c>
      <c r="AO374" s="18">
        <v>3000</v>
      </c>
      <c r="AP374" s="18">
        <v>0.5</v>
      </c>
      <c r="AQ374" s="18">
        <v>0</v>
      </c>
      <c r="AR374" s="6">
        <v>0</v>
      </c>
      <c r="AS374" s="18" t="s">
        <v>543</v>
      </c>
      <c r="AT374" s="19" t="s">
        <v>193</v>
      </c>
      <c r="AU374" s="18" t="s">
        <v>381</v>
      </c>
      <c r="AV374" s="18">
        <v>10001007</v>
      </c>
      <c r="AW374" s="18">
        <v>21010030</v>
      </c>
      <c r="AX374" s="19" t="s">
        <v>153</v>
      </c>
      <c r="AY374" s="19">
        <v>0</v>
      </c>
      <c r="AZ374" s="13">
        <v>0</v>
      </c>
      <c r="BA374" s="13">
        <v>0</v>
      </c>
      <c r="BB374" s="62"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c r="BK374" s="6">
        <v>0</v>
      </c>
      <c r="BL374" s="6">
        <v>0</v>
      </c>
      <c r="BM374" s="6">
        <v>0</v>
      </c>
      <c r="BN374" s="6">
        <v>0</v>
      </c>
    </row>
    <row r="375" spans="3:66" ht="19.5" customHeight="1">
      <c r="C375" s="18">
        <v>61021303</v>
      </c>
      <c r="D375" s="19" t="s">
        <v>541</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542</v>
      </c>
      <c r="AG375" s="6">
        <v>2</v>
      </c>
      <c r="AH375" s="6">
        <v>3</v>
      </c>
      <c r="AI375" s="6">
        <v>0</v>
      </c>
      <c r="AJ375" s="6">
        <v>2</v>
      </c>
      <c r="AK375" s="18">
        <v>0</v>
      </c>
      <c r="AL375" s="18">
        <v>0</v>
      </c>
      <c r="AM375" s="18">
        <v>0</v>
      </c>
      <c r="AN375" s="18">
        <v>0.25</v>
      </c>
      <c r="AO375" s="18">
        <v>3000</v>
      </c>
      <c r="AP375" s="18">
        <v>0.5</v>
      </c>
      <c r="AQ375" s="18">
        <v>0</v>
      </c>
      <c r="AR375" s="6">
        <v>0</v>
      </c>
      <c r="AS375" s="18" t="s">
        <v>543</v>
      </c>
      <c r="AT375" s="19" t="s">
        <v>193</v>
      </c>
      <c r="AU375" s="18" t="s">
        <v>381</v>
      </c>
      <c r="AV375" s="18">
        <v>10001007</v>
      </c>
      <c r="AW375" s="18">
        <v>21010030</v>
      </c>
      <c r="AX375" s="19" t="s">
        <v>153</v>
      </c>
      <c r="AY375" s="19">
        <v>0</v>
      </c>
      <c r="AZ375" s="13">
        <v>0</v>
      </c>
      <c r="BA375" s="13">
        <v>0</v>
      </c>
      <c r="BB375" s="62" t="str">
        <f t="shared" si="23"/>
        <v>立即对目标范围内的怪物造成300%攻击伤害+1400点固定伤害,并使目标冰冻2秒</v>
      </c>
      <c r="BC375" s="18">
        <v>0</v>
      </c>
      <c r="BD375" s="11">
        <v>0</v>
      </c>
      <c r="BE375" s="18">
        <v>0</v>
      </c>
      <c r="BF375" s="18">
        <v>0</v>
      </c>
      <c r="BG375" s="18">
        <v>0</v>
      </c>
      <c r="BH375" s="18">
        <v>0</v>
      </c>
      <c r="BI375" s="9">
        <v>0</v>
      </c>
      <c r="BJ375" s="6">
        <v>0</v>
      </c>
      <c r="BK375" s="6">
        <v>0</v>
      </c>
      <c r="BL375" s="6">
        <v>0</v>
      </c>
      <c r="BM375" s="6">
        <v>0</v>
      </c>
      <c r="BN375" s="6">
        <v>0</v>
      </c>
    </row>
    <row r="376" spans="3:66" ht="19.5" customHeight="1">
      <c r="C376" s="18">
        <v>61021304</v>
      </c>
      <c r="D376" s="19" t="s">
        <v>541</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542</v>
      </c>
      <c r="AG376" s="6">
        <v>2</v>
      </c>
      <c r="AH376" s="6">
        <v>3</v>
      </c>
      <c r="AI376" s="6">
        <v>0</v>
      </c>
      <c r="AJ376" s="6">
        <v>2</v>
      </c>
      <c r="AK376" s="18">
        <v>0</v>
      </c>
      <c r="AL376" s="18">
        <v>0</v>
      </c>
      <c r="AM376" s="18">
        <v>0</v>
      </c>
      <c r="AN376" s="18">
        <v>0.25</v>
      </c>
      <c r="AO376" s="18">
        <v>3000</v>
      </c>
      <c r="AP376" s="18">
        <v>0.5</v>
      </c>
      <c r="AQ376" s="18">
        <v>0</v>
      </c>
      <c r="AR376" s="6">
        <v>0</v>
      </c>
      <c r="AS376" s="18" t="s">
        <v>543</v>
      </c>
      <c r="AT376" s="19" t="s">
        <v>193</v>
      </c>
      <c r="AU376" s="18" t="s">
        <v>381</v>
      </c>
      <c r="AV376" s="18">
        <v>10001007</v>
      </c>
      <c r="AW376" s="18">
        <v>21010030</v>
      </c>
      <c r="AX376" s="19" t="s">
        <v>153</v>
      </c>
      <c r="AY376" s="19">
        <v>0</v>
      </c>
      <c r="AZ376" s="13">
        <v>0</v>
      </c>
      <c r="BA376" s="13">
        <v>0</v>
      </c>
      <c r="BB376" s="62" t="str">
        <f t="shared" si="23"/>
        <v>立即对目标范围内的怪物造成300%攻击伤害+1750点固定伤害,并使目标冰冻2秒</v>
      </c>
      <c r="BC376" s="18">
        <v>0</v>
      </c>
      <c r="BD376" s="11">
        <v>0</v>
      </c>
      <c r="BE376" s="18">
        <v>0</v>
      </c>
      <c r="BF376" s="18">
        <v>0</v>
      </c>
      <c r="BG376" s="18">
        <v>0</v>
      </c>
      <c r="BH376" s="18">
        <v>0</v>
      </c>
      <c r="BI376" s="9">
        <v>0</v>
      </c>
      <c r="BJ376" s="6">
        <v>0</v>
      </c>
      <c r="BK376" s="6">
        <v>0</v>
      </c>
      <c r="BL376" s="6">
        <v>0</v>
      </c>
      <c r="BM376" s="6">
        <v>0</v>
      </c>
      <c r="BN376" s="6">
        <v>0</v>
      </c>
    </row>
    <row r="377" spans="3:66" ht="19.5" customHeight="1">
      <c r="C377" s="18">
        <v>61021305</v>
      </c>
      <c r="D377" s="19" t="s">
        <v>541</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542</v>
      </c>
      <c r="AG377" s="6">
        <v>2</v>
      </c>
      <c r="AH377" s="6">
        <v>3</v>
      </c>
      <c r="AI377" s="6">
        <v>0</v>
      </c>
      <c r="AJ377" s="6">
        <v>2</v>
      </c>
      <c r="AK377" s="18">
        <v>0</v>
      </c>
      <c r="AL377" s="18">
        <v>0</v>
      </c>
      <c r="AM377" s="18">
        <v>0</v>
      </c>
      <c r="AN377" s="18">
        <v>0.25</v>
      </c>
      <c r="AO377" s="18">
        <v>3000</v>
      </c>
      <c r="AP377" s="18">
        <v>0.5</v>
      </c>
      <c r="AQ377" s="18">
        <v>0</v>
      </c>
      <c r="AR377" s="6">
        <v>0</v>
      </c>
      <c r="AS377" s="18" t="s">
        <v>543</v>
      </c>
      <c r="AT377" s="19" t="s">
        <v>193</v>
      </c>
      <c r="AU377" s="18" t="s">
        <v>381</v>
      </c>
      <c r="AV377" s="18">
        <v>10001007</v>
      </c>
      <c r="AW377" s="18">
        <v>21010030</v>
      </c>
      <c r="AX377" s="19" t="s">
        <v>153</v>
      </c>
      <c r="AY377" s="19">
        <v>0</v>
      </c>
      <c r="AZ377" s="13">
        <v>0</v>
      </c>
      <c r="BA377" s="13">
        <v>0</v>
      </c>
      <c r="BB377" s="62" t="str">
        <f t="shared" si="23"/>
        <v>立即对目标范围内的怪物造成300%攻击伤害+2100点固定伤害,并使目标冰冻2秒</v>
      </c>
      <c r="BC377" s="18">
        <v>0</v>
      </c>
      <c r="BD377" s="11">
        <v>0</v>
      </c>
      <c r="BE377" s="18">
        <v>0</v>
      </c>
      <c r="BF377" s="18">
        <v>0</v>
      </c>
      <c r="BG377" s="18">
        <v>0</v>
      </c>
      <c r="BH377" s="18">
        <v>0</v>
      </c>
      <c r="BI377" s="9">
        <v>0</v>
      </c>
      <c r="BJ377" s="6">
        <v>0</v>
      </c>
      <c r="BK377" s="6">
        <v>0</v>
      </c>
      <c r="BL377" s="6">
        <v>0</v>
      </c>
      <c r="BM377" s="6">
        <v>0</v>
      </c>
      <c r="BN377" s="6">
        <v>0</v>
      </c>
    </row>
    <row r="378" spans="3:66" ht="19.5" customHeight="1">
      <c r="C378" s="18">
        <v>61021306</v>
      </c>
      <c r="D378" s="19" t="s">
        <v>541</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542</v>
      </c>
      <c r="AG378" s="6">
        <v>2</v>
      </c>
      <c r="AH378" s="6">
        <v>3</v>
      </c>
      <c r="AI378" s="6">
        <v>0</v>
      </c>
      <c r="AJ378" s="6">
        <v>2</v>
      </c>
      <c r="AK378" s="18">
        <v>0</v>
      </c>
      <c r="AL378" s="18">
        <v>0</v>
      </c>
      <c r="AM378" s="18">
        <v>0</v>
      </c>
      <c r="AN378" s="18">
        <v>0.25</v>
      </c>
      <c r="AO378" s="18">
        <v>3000</v>
      </c>
      <c r="AP378" s="18">
        <v>0.5</v>
      </c>
      <c r="AQ378" s="18">
        <v>0</v>
      </c>
      <c r="AR378" s="6">
        <v>0</v>
      </c>
      <c r="AS378" s="18" t="s">
        <v>543</v>
      </c>
      <c r="AT378" s="19" t="s">
        <v>193</v>
      </c>
      <c r="AU378" s="18" t="s">
        <v>381</v>
      </c>
      <c r="AV378" s="18">
        <v>10001007</v>
      </c>
      <c r="AW378" s="18">
        <v>21010030</v>
      </c>
      <c r="AX378" s="19" t="s">
        <v>153</v>
      </c>
      <c r="AY378" s="19">
        <v>0</v>
      </c>
      <c r="AZ378" s="13">
        <v>0</v>
      </c>
      <c r="BA378" s="13">
        <v>0</v>
      </c>
      <c r="BB378" s="62" t="str">
        <f t="shared" si="23"/>
        <v>立即对目标范围内的怪物造成300%攻击伤害+2450点固定伤害,并使目标冰冻2秒</v>
      </c>
      <c r="BC378" s="18">
        <v>0</v>
      </c>
      <c r="BD378" s="11">
        <v>0</v>
      </c>
      <c r="BE378" s="18">
        <v>0</v>
      </c>
      <c r="BF378" s="18">
        <v>0</v>
      </c>
      <c r="BG378" s="18">
        <v>0</v>
      </c>
      <c r="BH378" s="18">
        <v>0</v>
      </c>
      <c r="BI378" s="9">
        <v>0</v>
      </c>
      <c r="BJ378" s="6">
        <v>0</v>
      </c>
      <c r="BK378" s="6">
        <v>0</v>
      </c>
      <c r="BL378" s="6">
        <v>0</v>
      </c>
      <c r="BM378" s="6">
        <v>0</v>
      </c>
      <c r="BN378" s="6">
        <v>0</v>
      </c>
    </row>
    <row r="379" spans="3:66" ht="20.100000000000001" customHeight="1">
      <c r="C379" s="18">
        <v>61021401</v>
      </c>
      <c r="D379" s="12" t="s">
        <v>544</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60">
        <v>4</v>
      </c>
      <c r="AG379" s="6">
        <v>2</v>
      </c>
      <c r="AH379" s="6">
        <v>1</v>
      </c>
      <c r="AI379" s="6">
        <v>0</v>
      </c>
      <c r="AJ379" s="6">
        <v>8</v>
      </c>
      <c r="AK379" s="11">
        <v>0</v>
      </c>
      <c r="AL379" s="11">
        <v>0</v>
      </c>
      <c r="AM379" s="11">
        <v>0</v>
      </c>
      <c r="AN379" s="11">
        <v>0.5</v>
      </c>
      <c r="AO379" s="11">
        <v>6000</v>
      </c>
      <c r="AP379" s="11">
        <v>0.2</v>
      </c>
      <c r="AQ379" s="11">
        <v>0</v>
      </c>
      <c r="AR379" s="6">
        <v>0</v>
      </c>
      <c r="AS379" s="11" t="s">
        <v>151</v>
      </c>
      <c r="AT379" s="12" t="s">
        <v>349</v>
      </c>
      <c r="AU379" s="18" t="s">
        <v>539</v>
      </c>
      <c r="AV379" s="18">
        <v>10000007</v>
      </c>
      <c r="AW379" s="18">
        <v>21010050</v>
      </c>
      <c r="AX379" s="12" t="s">
        <v>545</v>
      </c>
      <c r="AY379" s="11">
        <v>0</v>
      </c>
      <c r="AZ379" s="13">
        <v>0</v>
      </c>
      <c r="BA379" s="13">
        <v>0</v>
      </c>
      <c r="BB379" s="62" t="str">
        <f t="shared" ref="BB379:BB384" si="24">"对目标区域释放一个引力场,引力场会不断牵附近怪物进入引力场,并对怪物造成"&amp;W379*100&amp;"%攻击伤害+"&amp;X379&amp;"点固定伤害,随后在技能范围中的敌人每秒受到100%攻击伤害+"&amp;BN379&amp;"点伤害"</f>
        <v>对目标区域释放一个引力场,引力场会不断牵附近怪物进入引力场,并对怪物造成300%攻击伤害+1050点固定伤害,随后在技能范围中的敌人每秒受到100%攻击伤害+200点伤害</v>
      </c>
      <c r="BC379" s="11">
        <v>0</v>
      </c>
      <c r="BD379" s="11">
        <v>0</v>
      </c>
      <c r="BE379" s="11">
        <v>0</v>
      </c>
      <c r="BF379" s="11">
        <v>0</v>
      </c>
      <c r="BG379" s="11">
        <v>0</v>
      </c>
      <c r="BH379" s="11">
        <v>0</v>
      </c>
      <c r="BI379" s="9">
        <v>0</v>
      </c>
      <c r="BJ379" s="6">
        <v>0</v>
      </c>
      <c r="BK379" s="6">
        <v>0</v>
      </c>
      <c r="BL379" s="6">
        <v>1000</v>
      </c>
      <c r="BM379" s="6">
        <v>1</v>
      </c>
      <c r="BN379" s="6">
        <v>200</v>
      </c>
    </row>
    <row r="380" spans="3:66" ht="20.100000000000001" customHeight="1">
      <c r="C380" s="18">
        <v>61021402</v>
      </c>
      <c r="D380" s="12" t="s">
        <v>544</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60">
        <v>4</v>
      </c>
      <c r="AG380" s="6">
        <v>2</v>
      </c>
      <c r="AH380" s="6">
        <v>1</v>
      </c>
      <c r="AI380" s="6">
        <v>0</v>
      </c>
      <c r="AJ380" s="6">
        <v>8</v>
      </c>
      <c r="AK380" s="11">
        <v>0</v>
      </c>
      <c r="AL380" s="11">
        <v>0</v>
      </c>
      <c r="AM380" s="11">
        <v>0</v>
      </c>
      <c r="AN380" s="11">
        <v>0.5</v>
      </c>
      <c r="AO380" s="11">
        <v>6000</v>
      </c>
      <c r="AP380" s="11">
        <v>0.2</v>
      </c>
      <c r="AQ380" s="11">
        <v>0</v>
      </c>
      <c r="AR380" s="6">
        <v>0</v>
      </c>
      <c r="AS380" s="11" t="s">
        <v>151</v>
      </c>
      <c r="AT380" s="12" t="s">
        <v>349</v>
      </c>
      <c r="AU380" s="18" t="s">
        <v>539</v>
      </c>
      <c r="AV380" s="18">
        <v>10000007</v>
      </c>
      <c r="AW380" s="18">
        <v>21010050</v>
      </c>
      <c r="AX380" s="12" t="s">
        <v>545</v>
      </c>
      <c r="AY380" s="11">
        <v>0</v>
      </c>
      <c r="AZ380" s="13">
        <v>0</v>
      </c>
      <c r="BA380" s="13">
        <v>0</v>
      </c>
      <c r="BB380" s="62" t="str">
        <f t="shared" si="24"/>
        <v>对目标区域释放一个引力场,引力场会不断牵附近怪物进入引力场,并对怪物造成300%攻击伤害+1050点固定伤害,随后在技能范围中的敌人每秒受到100%攻击伤害+200点伤害</v>
      </c>
      <c r="BC380" s="11">
        <v>0</v>
      </c>
      <c r="BD380" s="11">
        <v>0</v>
      </c>
      <c r="BE380" s="11">
        <v>0</v>
      </c>
      <c r="BF380" s="11">
        <v>0</v>
      </c>
      <c r="BG380" s="11">
        <v>0</v>
      </c>
      <c r="BH380" s="11">
        <v>0</v>
      </c>
      <c r="BI380" s="9">
        <v>0</v>
      </c>
      <c r="BJ380" s="6">
        <v>0</v>
      </c>
      <c r="BK380" s="6">
        <v>0</v>
      </c>
      <c r="BL380" s="6">
        <v>1000</v>
      </c>
      <c r="BM380" s="6">
        <v>1</v>
      </c>
      <c r="BN380" s="6">
        <v>200</v>
      </c>
    </row>
    <row r="381" spans="3:66" ht="20.100000000000001" customHeight="1">
      <c r="C381" s="18">
        <v>61021403</v>
      </c>
      <c r="D381" s="12" t="s">
        <v>544</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60">
        <v>4</v>
      </c>
      <c r="AG381" s="6">
        <v>2</v>
      </c>
      <c r="AH381" s="6">
        <v>1</v>
      </c>
      <c r="AI381" s="6">
        <v>0</v>
      </c>
      <c r="AJ381" s="6">
        <v>8</v>
      </c>
      <c r="AK381" s="11">
        <v>0</v>
      </c>
      <c r="AL381" s="11">
        <v>0</v>
      </c>
      <c r="AM381" s="11">
        <v>0</v>
      </c>
      <c r="AN381" s="11">
        <v>0.5</v>
      </c>
      <c r="AO381" s="11">
        <v>6000</v>
      </c>
      <c r="AP381" s="11">
        <v>0.2</v>
      </c>
      <c r="AQ381" s="11">
        <v>0</v>
      </c>
      <c r="AR381" s="6">
        <v>0</v>
      </c>
      <c r="AS381" s="11" t="s">
        <v>151</v>
      </c>
      <c r="AT381" s="12" t="s">
        <v>349</v>
      </c>
      <c r="AU381" s="18" t="s">
        <v>539</v>
      </c>
      <c r="AV381" s="18">
        <v>10000007</v>
      </c>
      <c r="AW381" s="18">
        <v>21010050</v>
      </c>
      <c r="AX381" s="12" t="s">
        <v>545</v>
      </c>
      <c r="AY381" s="11">
        <v>0</v>
      </c>
      <c r="AZ381" s="13">
        <v>0</v>
      </c>
      <c r="BA381" s="13">
        <v>0</v>
      </c>
      <c r="BB381" s="62" t="str">
        <f t="shared" si="24"/>
        <v>对目标区域释放一个引力场,引力场会不断牵附近怪物进入引力场,并对怪物造成300%攻击伤害+1400点固定伤害,随后在技能范围中的敌人每秒受到100%攻击伤害+300点伤害</v>
      </c>
      <c r="BC381" s="11">
        <v>0</v>
      </c>
      <c r="BD381" s="11">
        <v>0</v>
      </c>
      <c r="BE381" s="11">
        <v>0</v>
      </c>
      <c r="BF381" s="11">
        <v>0</v>
      </c>
      <c r="BG381" s="11">
        <v>0</v>
      </c>
      <c r="BH381" s="11">
        <v>0</v>
      </c>
      <c r="BI381" s="9">
        <v>0</v>
      </c>
      <c r="BJ381" s="6">
        <v>0</v>
      </c>
      <c r="BK381" s="6">
        <v>0</v>
      </c>
      <c r="BL381" s="6">
        <v>1000</v>
      </c>
      <c r="BM381" s="6">
        <v>1</v>
      </c>
      <c r="BN381" s="6">
        <v>300</v>
      </c>
    </row>
    <row r="382" spans="3:66" ht="20.100000000000001" customHeight="1">
      <c r="C382" s="18">
        <v>61021404</v>
      </c>
      <c r="D382" s="12" t="s">
        <v>544</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60">
        <v>4</v>
      </c>
      <c r="AG382" s="6">
        <v>2</v>
      </c>
      <c r="AH382" s="6">
        <v>1</v>
      </c>
      <c r="AI382" s="6">
        <v>0</v>
      </c>
      <c r="AJ382" s="6">
        <v>8</v>
      </c>
      <c r="AK382" s="11">
        <v>0</v>
      </c>
      <c r="AL382" s="11">
        <v>0</v>
      </c>
      <c r="AM382" s="11">
        <v>0</v>
      </c>
      <c r="AN382" s="11">
        <v>0.5</v>
      </c>
      <c r="AO382" s="11">
        <v>6000</v>
      </c>
      <c r="AP382" s="11">
        <v>0.2</v>
      </c>
      <c r="AQ382" s="11">
        <v>0</v>
      </c>
      <c r="AR382" s="6">
        <v>0</v>
      </c>
      <c r="AS382" s="11" t="s">
        <v>151</v>
      </c>
      <c r="AT382" s="12" t="s">
        <v>349</v>
      </c>
      <c r="AU382" s="18" t="s">
        <v>539</v>
      </c>
      <c r="AV382" s="18">
        <v>10000007</v>
      </c>
      <c r="AW382" s="18">
        <v>21010050</v>
      </c>
      <c r="AX382" s="12" t="s">
        <v>545</v>
      </c>
      <c r="AY382" s="11">
        <v>0</v>
      </c>
      <c r="AZ382" s="13">
        <v>0</v>
      </c>
      <c r="BA382" s="13">
        <v>0</v>
      </c>
      <c r="BB382" s="62" t="str">
        <f t="shared" si="24"/>
        <v>对目标区域释放一个引力场,引力场会不断牵附近怪物进入引力场,并对怪物造成300%攻击伤害+1750点固定伤害,随后在技能范围中的敌人每秒受到100%攻击伤害+450点伤害</v>
      </c>
      <c r="BC382" s="11">
        <v>0</v>
      </c>
      <c r="BD382" s="11">
        <v>0</v>
      </c>
      <c r="BE382" s="11">
        <v>0</v>
      </c>
      <c r="BF382" s="11">
        <v>0</v>
      </c>
      <c r="BG382" s="11">
        <v>0</v>
      </c>
      <c r="BH382" s="11">
        <v>0</v>
      </c>
      <c r="BI382" s="9">
        <v>0</v>
      </c>
      <c r="BJ382" s="6">
        <v>0</v>
      </c>
      <c r="BK382" s="6">
        <v>0</v>
      </c>
      <c r="BL382" s="6">
        <v>1000</v>
      </c>
      <c r="BM382" s="6">
        <v>1</v>
      </c>
      <c r="BN382" s="6">
        <v>450</v>
      </c>
    </row>
    <row r="383" spans="3:66" ht="20.100000000000001" customHeight="1">
      <c r="C383" s="18">
        <v>61021405</v>
      </c>
      <c r="D383" s="12" t="s">
        <v>544</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60">
        <v>4</v>
      </c>
      <c r="AG383" s="6">
        <v>2</v>
      </c>
      <c r="AH383" s="6">
        <v>1</v>
      </c>
      <c r="AI383" s="6">
        <v>0</v>
      </c>
      <c r="AJ383" s="6">
        <v>8</v>
      </c>
      <c r="AK383" s="11">
        <v>0</v>
      </c>
      <c r="AL383" s="11">
        <v>0</v>
      </c>
      <c r="AM383" s="11">
        <v>0</v>
      </c>
      <c r="AN383" s="11">
        <v>0.5</v>
      </c>
      <c r="AO383" s="11">
        <v>6000</v>
      </c>
      <c r="AP383" s="11">
        <v>0.2</v>
      </c>
      <c r="AQ383" s="11">
        <v>0</v>
      </c>
      <c r="AR383" s="6">
        <v>0</v>
      </c>
      <c r="AS383" s="11" t="s">
        <v>151</v>
      </c>
      <c r="AT383" s="12" t="s">
        <v>349</v>
      </c>
      <c r="AU383" s="18" t="s">
        <v>539</v>
      </c>
      <c r="AV383" s="18">
        <v>10000007</v>
      </c>
      <c r="AW383" s="18">
        <v>21010050</v>
      </c>
      <c r="AX383" s="12" t="s">
        <v>545</v>
      </c>
      <c r="AY383" s="11">
        <v>0</v>
      </c>
      <c r="AZ383" s="13">
        <v>0</v>
      </c>
      <c r="BA383" s="13">
        <v>0</v>
      </c>
      <c r="BB383" s="62" t="str">
        <f t="shared" si="24"/>
        <v>对目标区域释放一个引力场,引力场会不断牵附近怪物进入引力场,并对怪物造成300%攻击伤害+2100点固定伤害,随后在技能范围中的敌人每秒受到100%攻击伤害+600点伤害</v>
      </c>
      <c r="BC383" s="11">
        <v>0</v>
      </c>
      <c r="BD383" s="11">
        <v>0</v>
      </c>
      <c r="BE383" s="11">
        <v>0</v>
      </c>
      <c r="BF383" s="11">
        <v>0</v>
      </c>
      <c r="BG383" s="11">
        <v>0</v>
      </c>
      <c r="BH383" s="11">
        <v>0</v>
      </c>
      <c r="BI383" s="9">
        <v>0</v>
      </c>
      <c r="BJ383" s="6">
        <v>0</v>
      </c>
      <c r="BK383" s="6">
        <v>0</v>
      </c>
      <c r="BL383" s="6">
        <v>1000</v>
      </c>
      <c r="BM383" s="6">
        <v>1</v>
      </c>
      <c r="BN383" s="6">
        <v>600</v>
      </c>
    </row>
    <row r="384" spans="3:66" ht="20.100000000000001" customHeight="1">
      <c r="C384" s="18">
        <v>61021406</v>
      </c>
      <c r="D384" s="12" t="s">
        <v>544</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60">
        <v>4</v>
      </c>
      <c r="AG384" s="6">
        <v>2</v>
      </c>
      <c r="AH384" s="6">
        <v>1</v>
      </c>
      <c r="AI384" s="6">
        <v>0</v>
      </c>
      <c r="AJ384" s="6">
        <v>8</v>
      </c>
      <c r="AK384" s="11">
        <v>0</v>
      </c>
      <c r="AL384" s="11">
        <v>0</v>
      </c>
      <c r="AM384" s="11">
        <v>0</v>
      </c>
      <c r="AN384" s="11">
        <v>0.5</v>
      </c>
      <c r="AO384" s="11">
        <v>6000</v>
      </c>
      <c r="AP384" s="11">
        <v>0.2</v>
      </c>
      <c r="AQ384" s="11">
        <v>0</v>
      </c>
      <c r="AR384" s="6">
        <v>0</v>
      </c>
      <c r="AS384" s="11" t="s">
        <v>151</v>
      </c>
      <c r="AT384" s="12" t="s">
        <v>349</v>
      </c>
      <c r="AU384" s="18" t="s">
        <v>539</v>
      </c>
      <c r="AV384" s="18">
        <v>10000007</v>
      </c>
      <c r="AW384" s="18">
        <v>21010050</v>
      </c>
      <c r="AX384" s="12" t="s">
        <v>545</v>
      </c>
      <c r="AY384" s="11">
        <v>0</v>
      </c>
      <c r="AZ384" s="13">
        <v>0</v>
      </c>
      <c r="BA384" s="13">
        <v>0</v>
      </c>
      <c r="BB384" s="62" t="str">
        <f t="shared" si="24"/>
        <v>对目标区域释放一个引力场,引力场会不断牵附近怪物进入引力场,并对怪物造成300%攻击伤害+2450点固定伤害,随后在技能范围中的敌人每秒受到100%攻击伤害+800点伤害</v>
      </c>
      <c r="BC384" s="11">
        <v>0</v>
      </c>
      <c r="BD384" s="11">
        <v>0</v>
      </c>
      <c r="BE384" s="11">
        <v>0</v>
      </c>
      <c r="BF384" s="11">
        <v>0</v>
      </c>
      <c r="BG384" s="11">
        <v>0</v>
      </c>
      <c r="BH384" s="11">
        <v>0</v>
      </c>
      <c r="BI384" s="9">
        <v>0</v>
      </c>
      <c r="BJ384" s="6">
        <v>0</v>
      </c>
      <c r="BK384" s="6">
        <v>0</v>
      </c>
      <c r="BL384" s="6">
        <v>1000</v>
      </c>
      <c r="BM384" s="6">
        <v>1</v>
      </c>
      <c r="BN384" s="6">
        <v>800</v>
      </c>
    </row>
    <row r="385" spans="3:66" ht="20.100000000000001" customHeight="1">
      <c r="C385" s="18">
        <v>61022101</v>
      </c>
      <c r="D385" s="19" t="s">
        <v>546</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151</v>
      </c>
      <c r="AT385" s="19" t="s">
        <v>349</v>
      </c>
      <c r="AU385" s="18" t="s">
        <v>381</v>
      </c>
      <c r="AV385" s="18">
        <v>10001005</v>
      </c>
      <c r="AW385" s="18">
        <v>21020010</v>
      </c>
      <c r="AX385" s="19" t="s">
        <v>153</v>
      </c>
      <c r="AY385" s="19">
        <v>0</v>
      </c>
      <c r="AZ385" s="13">
        <v>0</v>
      </c>
      <c r="BA385" s="13">
        <v>0</v>
      </c>
      <c r="BB385" s="62"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c r="BK385" s="6">
        <v>0</v>
      </c>
      <c r="BL385" s="6">
        <v>0</v>
      </c>
      <c r="BM385" s="6">
        <v>0</v>
      </c>
      <c r="BN385" s="6">
        <v>0</v>
      </c>
    </row>
    <row r="386" spans="3:66" ht="20.100000000000001" customHeight="1">
      <c r="C386" s="18">
        <v>61022102</v>
      </c>
      <c r="D386" s="19" t="s">
        <v>546</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151</v>
      </c>
      <c r="AT386" s="19" t="s">
        <v>349</v>
      </c>
      <c r="AU386" s="18" t="s">
        <v>381</v>
      </c>
      <c r="AV386" s="18">
        <v>10001005</v>
      </c>
      <c r="AW386" s="18">
        <v>21020010</v>
      </c>
      <c r="AX386" s="19" t="s">
        <v>153</v>
      </c>
      <c r="AY386" s="19">
        <v>0</v>
      </c>
      <c r="AZ386" s="13">
        <v>0</v>
      </c>
      <c r="BA386" s="13">
        <v>0</v>
      </c>
      <c r="BB386" s="62"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c r="BK386" s="6">
        <v>0</v>
      </c>
      <c r="BL386" s="6">
        <v>0</v>
      </c>
      <c r="BM386" s="6">
        <v>0</v>
      </c>
      <c r="BN386" s="6">
        <v>0</v>
      </c>
    </row>
    <row r="387" spans="3:66" ht="20.100000000000001" customHeight="1">
      <c r="C387" s="18">
        <v>61022103</v>
      </c>
      <c r="D387" s="19" t="s">
        <v>546</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151</v>
      </c>
      <c r="AT387" s="19" t="s">
        <v>349</v>
      </c>
      <c r="AU387" s="18" t="s">
        <v>381</v>
      </c>
      <c r="AV387" s="18">
        <v>10001005</v>
      </c>
      <c r="AW387" s="18">
        <v>21020010</v>
      </c>
      <c r="AX387" s="19" t="s">
        <v>153</v>
      </c>
      <c r="AY387" s="19">
        <v>0</v>
      </c>
      <c r="AZ387" s="13">
        <v>0</v>
      </c>
      <c r="BA387" s="13">
        <v>0</v>
      </c>
      <c r="BB387" s="62"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c r="BK387" s="6">
        <v>0</v>
      </c>
      <c r="BL387" s="6">
        <v>0</v>
      </c>
      <c r="BM387" s="6">
        <v>0</v>
      </c>
      <c r="BN387" s="6">
        <v>0</v>
      </c>
    </row>
    <row r="388" spans="3:66" ht="20.100000000000001" customHeight="1">
      <c r="C388" s="18">
        <v>61022104</v>
      </c>
      <c r="D388" s="19" t="s">
        <v>546</v>
      </c>
      <c r="E388" s="11">
        <v>3</v>
      </c>
      <c r="F388" s="18">
        <v>61022101</v>
      </c>
      <c r="G388" s="11">
        <v>0</v>
      </c>
      <c r="H388" s="13">
        <v>0</v>
      </c>
      <c r="I388" s="11">
        <v>0</v>
      </c>
      <c r="J388" s="58">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151</v>
      </c>
      <c r="AT388" s="19" t="s">
        <v>349</v>
      </c>
      <c r="AU388" s="18" t="s">
        <v>381</v>
      </c>
      <c r="AV388" s="18">
        <v>10001005</v>
      </c>
      <c r="AW388" s="18">
        <v>21020010</v>
      </c>
      <c r="AX388" s="19" t="s">
        <v>153</v>
      </c>
      <c r="AY388" s="19">
        <v>0</v>
      </c>
      <c r="AZ388" s="13">
        <v>0</v>
      </c>
      <c r="BA388" s="13">
        <v>0</v>
      </c>
      <c r="BB388" s="62"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c r="BK388" s="6">
        <v>0</v>
      </c>
      <c r="BL388" s="6">
        <v>0</v>
      </c>
      <c r="BM388" s="6">
        <v>0</v>
      </c>
      <c r="BN388" s="6">
        <v>0</v>
      </c>
    </row>
    <row r="389" spans="3:66" ht="20.100000000000001" customHeight="1">
      <c r="C389" s="18">
        <v>61022105</v>
      </c>
      <c r="D389" s="19" t="s">
        <v>546</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151</v>
      </c>
      <c r="AT389" s="19" t="s">
        <v>349</v>
      </c>
      <c r="AU389" s="18" t="s">
        <v>381</v>
      </c>
      <c r="AV389" s="18">
        <v>10001005</v>
      </c>
      <c r="AW389" s="18">
        <v>21020010</v>
      </c>
      <c r="AX389" s="19" t="s">
        <v>153</v>
      </c>
      <c r="AY389" s="19">
        <v>0</v>
      </c>
      <c r="AZ389" s="13">
        <v>0</v>
      </c>
      <c r="BA389" s="13">
        <v>0</v>
      </c>
      <c r="BB389" s="62"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c r="BK389" s="6">
        <v>0</v>
      </c>
      <c r="BL389" s="6">
        <v>0</v>
      </c>
      <c r="BM389" s="6">
        <v>0</v>
      </c>
      <c r="BN389" s="6">
        <v>0</v>
      </c>
    </row>
    <row r="390" spans="3:66" ht="20.100000000000001" customHeight="1">
      <c r="C390" s="18">
        <v>61022106</v>
      </c>
      <c r="D390" s="19" t="s">
        <v>546</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151</v>
      </c>
      <c r="AT390" s="19" t="s">
        <v>349</v>
      </c>
      <c r="AU390" s="18" t="s">
        <v>381</v>
      </c>
      <c r="AV390" s="18">
        <v>10001005</v>
      </c>
      <c r="AW390" s="18">
        <v>21020010</v>
      </c>
      <c r="AX390" s="19" t="s">
        <v>153</v>
      </c>
      <c r="AY390" s="19">
        <v>0</v>
      </c>
      <c r="AZ390" s="13">
        <v>0</v>
      </c>
      <c r="BA390" s="13">
        <v>0</v>
      </c>
      <c r="BB390" s="62"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c r="BK390" s="6">
        <v>0</v>
      </c>
      <c r="BL390" s="6">
        <v>0</v>
      </c>
      <c r="BM390" s="6">
        <v>0</v>
      </c>
      <c r="BN390" s="6">
        <v>0</v>
      </c>
    </row>
    <row r="391" spans="3:66" ht="20.100000000000001" customHeight="1">
      <c r="C391" s="18">
        <v>61022201</v>
      </c>
      <c r="D391" s="19" t="s">
        <v>547</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06" t="s">
        <v>548</v>
      </c>
      <c r="AS391" s="18" t="s">
        <v>151</v>
      </c>
      <c r="AT391" s="19" t="s">
        <v>152</v>
      </c>
      <c r="AU391" s="18" t="s">
        <v>549</v>
      </c>
      <c r="AV391" s="18">
        <v>0</v>
      </c>
      <c r="AW391" s="18">
        <v>21020020</v>
      </c>
      <c r="AX391" s="19" t="s">
        <v>153</v>
      </c>
      <c r="AY391" s="19">
        <v>0</v>
      </c>
      <c r="AZ391" s="13">
        <v>0</v>
      </c>
      <c r="BA391" s="13">
        <v>0</v>
      </c>
      <c r="BB391" s="62" t="s">
        <v>550</v>
      </c>
      <c r="BC391" s="18">
        <v>0</v>
      </c>
      <c r="BD391" s="11">
        <v>0</v>
      </c>
      <c r="BE391" s="18">
        <v>0</v>
      </c>
      <c r="BF391" s="18">
        <v>0</v>
      </c>
      <c r="BG391" s="18">
        <v>0</v>
      </c>
      <c r="BH391" s="18">
        <v>0</v>
      </c>
      <c r="BI391" s="9">
        <v>0</v>
      </c>
      <c r="BJ391" s="6">
        <v>1</v>
      </c>
      <c r="BK391" s="6">
        <v>0</v>
      </c>
      <c r="BL391" s="6">
        <v>0</v>
      </c>
      <c r="BM391" s="6">
        <v>0</v>
      </c>
      <c r="BN391" s="6">
        <v>0</v>
      </c>
    </row>
    <row r="392" spans="3:66" ht="20.100000000000001" customHeight="1">
      <c r="C392" s="18">
        <v>61022202</v>
      </c>
      <c r="D392" s="19" t="s">
        <v>547</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6" t="s">
        <v>548</v>
      </c>
      <c r="AS392" s="18" t="s">
        <v>151</v>
      </c>
      <c r="AT392" s="19" t="s">
        <v>152</v>
      </c>
      <c r="AU392" s="18" t="s">
        <v>549</v>
      </c>
      <c r="AV392" s="18">
        <v>0</v>
      </c>
      <c r="AW392" s="18">
        <v>21020020</v>
      </c>
      <c r="AX392" s="19" t="s">
        <v>153</v>
      </c>
      <c r="AY392" s="19">
        <v>0</v>
      </c>
      <c r="AZ392" s="13">
        <v>0</v>
      </c>
      <c r="BA392" s="13">
        <v>0</v>
      </c>
      <c r="BB392" s="62" t="s">
        <v>550</v>
      </c>
      <c r="BC392" s="18">
        <v>0</v>
      </c>
      <c r="BD392" s="11">
        <v>0</v>
      </c>
      <c r="BE392" s="18">
        <v>0</v>
      </c>
      <c r="BF392" s="18">
        <v>0</v>
      </c>
      <c r="BG392" s="18">
        <v>0</v>
      </c>
      <c r="BH392" s="18">
        <v>0</v>
      </c>
      <c r="BI392" s="9">
        <v>0</v>
      </c>
      <c r="BJ392" s="6">
        <v>1</v>
      </c>
      <c r="BK392" s="6">
        <v>0</v>
      </c>
      <c r="BL392" s="6">
        <v>0</v>
      </c>
      <c r="BM392" s="6">
        <v>0</v>
      </c>
      <c r="BN392" s="6">
        <v>0</v>
      </c>
    </row>
    <row r="393" spans="3:66" ht="20.100000000000001" customHeight="1">
      <c r="C393" s="18">
        <v>61022203</v>
      </c>
      <c r="D393" s="19" t="s">
        <v>547</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5" t="s">
        <v>551</v>
      </c>
      <c r="AS393" s="18" t="s">
        <v>151</v>
      </c>
      <c r="AT393" s="19" t="s">
        <v>152</v>
      </c>
      <c r="AU393" s="18" t="s">
        <v>549</v>
      </c>
      <c r="AV393" s="18">
        <v>0</v>
      </c>
      <c r="AW393" s="18">
        <v>21020020</v>
      </c>
      <c r="AX393" s="19" t="s">
        <v>153</v>
      </c>
      <c r="AY393" s="19">
        <v>0</v>
      </c>
      <c r="AZ393" s="13">
        <v>0</v>
      </c>
      <c r="BA393" s="13">
        <v>0</v>
      </c>
      <c r="BB393" s="62" t="s">
        <v>552</v>
      </c>
      <c r="BC393" s="18">
        <v>0</v>
      </c>
      <c r="BD393" s="11">
        <v>0</v>
      </c>
      <c r="BE393" s="18">
        <v>0</v>
      </c>
      <c r="BF393" s="18">
        <v>0</v>
      </c>
      <c r="BG393" s="18">
        <v>0</v>
      </c>
      <c r="BH393" s="18">
        <v>0</v>
      </c>
      <c r="BI393" s="9">
        <v>0</v>
      </c>
      <c r="BJ393" s="6">
        <v>1</v>
      </c>
      <c r="BK393" s="6">
        <v>0</v>
      </c>
      <c r="BL393" s="6">
        <v>0</v>
      </c>
      <c r="BM393" s="6">
        <v>0</v>
      </c>
      <c r="BN393" s="6">
        <v>0</v>
      </c>
    </row>
    <row r="394" spans="3:66" ht="20.100000000000001" customHeight="1">
      <c r="C394" s="18">
        <v>61022204</v>
      </c>
      <c r="D394" s="19" t="s">
        <v>547</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5" t="s">
        <v>553</v>
      </c>
      <c r="AS394" s="18" t="s">
        <v>151</v>
      </c>
      <c r="AT394" s="19" t="s">
        <v>152</v>
      </c>
      <c r="AU394" s="18" t="s">
        <v>549</v>
      </c>
      <c r="AV394" s="18">
        <v>0</v>
      </c>
      <c r="AW394" s="18">
        <v>21020020</v>
      </c>
      <c r="AX394" s="19" t="s">
        <v>153</v>
      </c>
      <c r="AY394" s="19">
        <v>0</v>
      </c>
      <c r="AZ394" s="13">
        <v>0</v>
      </c>
      <c r="BA394" s="13">
        <v>0</v>
      </c>
      <c r="BB394" s="62" t="s">
        <v>554</v>
      </c>
      <c r="BC394" s="18">
        <v>0</v>
      </c>
      <c r="BD394" s="11">
        <v>0</v>
      </c>
      <c r="BE394" s="18">
        <v>0</v>
      </c>
      <c r="BF394" s="18">
        <v>0</v>
      </c>
      <c r="BG394" s="18">
        <v>0</v>
      </c>
      <c r="BH394" s="18">
        <v>0</v>
      </c>
      <c r="BI394" s="9">
        <v>0</v>
      </c>
      <c r="BJ394" s="6">
        <v>1</v>
      </c>
      <c r="BK394" s="6">
        <v>0</v>
      </c>
      <c r="BL394" s="6">
        <v>0</v>
      </c>
      <c r="BM394" s="6">
        <v>0</v>
      </c>
      <c r="BN394" s="6">
        <v>0</v>
      </c>
    </row>
    <row r="395" spans="3:66" ht="20.100000000000001" customHeight="1">
      <c r="C395" s="18">
        <v>61022205</v>
      </c>
      <c r="D395" s="19" t="s">
        <v>547</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5" t="s">
        <v>555</v>
      </c>
      <c r="AS395" s="18" t="s">
        <v>151</v>
      </c>
      <c r="AT395" s="19" t="s">
        <v>152</v>
      </c>
      <c r="AU395" s="18" t="s">
        <v>549</v>
      </c>
      <c r="AV395" s="18">
        <v>0</v>
      </c>
      <c r="AW395" s="18">
        <v>21020020</v>
      </c>
      <c r="AX395" s="19" t="s">
        <v>153</v>
      </c>
      <c r="AY395" s="19">
        <v>0</v>
      </c>
      <c r="AZ395" s="13">
        <v>0</v>
      </c>
      <c r="BA395" s="13">
        <v>0</v>
      </c>
      <c r="BB395" s="62" t="s">
        <v>556</v>
      </c>
      <c r="BC395" s="18">
        <v>0</v>
      </c>
      <c r="BD395" s="11">
        <v>0</v>
      </c>
      <c r="BE395" s="18">
        <v>0</v>
      </c>
      <c r="BF395" s="18">
        <v>0</v>
      </c>
      <c r="BG395" s="18">
        <v>0</v>
      </c>
      <c r="BH395" s="18">
        <v>0</v>
      </c>
      <c r="BI395" s="9">
        <v>0</v>
      </c>
      <c r="BJ395" s="6">
        <v>1</v>
      </c>
      <c r="BK395" s="6">
        <v>0</v>
      </c>
      <c r="BL395" s="6">
        <v>0</v>
      </c>
      <c r="BM395" s="6">
        <v>0</v>
      </c>
      <c r="BN395" s="6">
        <v>0</v>
      </c>
    </row>
    <row r="396" spans="3:66" ht="20.100000000000001" customHeight="1">
      <c r="C396" s="18">
        <v>61022206</v>
      </c>
      <c r="D396" s="19" t="s">
        <v>547</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5" t="s">
        <v>557</v>
      </c>
      <c r="AS396" s="18" t="s">
        <v>151</v>
      </c>
      <c r="AT396" s="19" t="s">
        <v>152</v>
      </c>
      <c r="AU396" s="18" t="s">
        <v>549</v>
      </c>
      <c r="AV396" s="18">
        <v>0</v>
      </c>
      <c r="AW396" s="18">
        <v>21020020</v>
      </c>
      <c r="AX396" s="19" t="s">
        <v>153</v>
      </c>
      <c r="AY396" s="19">
        <v>0</v>
      </c>
      <c r="AZ396" s="13">
        <v>0</v>
      </c>
      <c r="BA396" s="13">
        <v>0</v>
      </c>
      <c r="BB396" s="62" t="s">
        <v>558</v>
      </c>
      <c r="BC396" s="18">
        <v>0</v>
      </c>
      <c r="BD396" s="11">
        <v>0</v>
      </c>
      <c r="BE396" s="18">
        <v>0</v>
      </c>
      <c r="BF396" s="18">
        <v>0</v>
      </c>
      <c r="BG396" s="18">
        <v>0</v>
      </c>
      <c r="BH396" s="18">
        <v>0</v>
      </c>
      <c r="BI396" s="9">
        <v>0</v>
      </c>
      <c r="BJ396" s="6">
        <v>1</v>
      </c>
      <c r="BK396" s="6">
        <v>0</v>
      </c>
      <c r="BL396" s="6">
        <v>0</v>
      </c>
      <c r="BM396" s="6">
        <v>0</v>
      </c>
      <c r="BN396" s="6">
        <v>0</v>
      </c>
    </row>
    <row r="397" spans="3:66" ht="20.100000000000001" customHeight="1">
      <c r="C397" s="18">
        <v>61022211</v>
      </c>
      <c r="D397" s="19" t="s">
        <v>559</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151</v>
      </c>
      <c r="AT397" s="19" t="s">
        <v>151</v>
      </c>
      <c r="AU397" s="18">
        <v>0</v>
      </c>
      <c r="AV397" s="18">
        <v>10000006</v>
      </c>
      <c r="AW397" s="10">
        <v>60000004</v>
      </c>
      <c r="AX397" s="19" t="s">
        <v>560</v>
      </c>
      <c r="AY397" s="19" t="s">
        <v>151</v>
      </c>
      <c r="AZ397" s="13">
        <v>0</v>
      </c>
      <c r="BA397" s="13">
        <v>0</v>
      </c>
      <c r="BB397" s="54"/>
      <c r="BC397" s="18">
        <v>0</v>
      </c>
      <c r="BD397" s="11">
        <v>0</v>
      </c>
      <c r="BE397" s="18">
        <v>0</v>
      </c>
      <c r="BF397" s="18">
        <v>0</v>
      </c>
      <c r="BG397" s="18">
        <v>0</v>
      </c>
      <c r="BH397" s="18">
        <v>0</v>
      </c>
      <c r="BI397" s="9">
        <v>0</v>
      </c>
      <c r="BJ397" s="6">
        <v>0</v>
      </c>
      <c r="BK397" s="6">
        <v>0</v>
      </c>
      <c r="BL397" s="6">
        <v>0</v>
      </c>
      <c r="BM397" s="6">
        <v>0</v>
      </c>
      <c r="BN397" s="6">
        <v>0</v>
      </c>
    </row>
    <row r="398" spans="3:66" ht="20.100000000000001" customHeight="1">
      <c r="C398" s="18">
        <v>61022301</v>
      </c>
      <c r="D398" s="19" t="s">
        <v>561</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562</v>
      </c>
      <c r="AU398" s="18" t="s">
        <v>563</v>
      </c>
      <c r="AV398" s="18">
        <v>10001006</v>
      </c>
      <c r="AW398" s="18">
        <v>21020030</v>
      </c>
      <c r="AX398" s="19" t="s">
        <v>226</v>
      </c>
      <c r="AY398" s="19" t="s">
        <v>564</v>
      </c>
      <c r="AZ398" s="13">
        <v>0</v>
      </c>
      <c r="BA398" s="13">
        <v>0</v>
      </c>
      <c r="BB398" s="62"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c r="BK398" s="6">
        <v>0</v>
      </c>
      <c r="BL398" s="6">
        <v>0</v>
      </c>
      <c r="BM398" s="6">
        <v>0</v>
      </c>
      <c r="BN398" s="6">
        <v>0</v>
      </c>
    </row>
    <row r="399" spans="3:66" ht="20.100000000000001" customHeight="1">
      <c r="C399" s="18">
        <v>61022302</v>
      </c>
      <c r="D399" s="19" t="s">
        <v>561</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562</v>
      </c>
      <c r="AU399" s="18" t="s">
        <v>563</v>
      </c>
      <c r="AV399" s="18">
        <v>10001006</v>
      </c>
      <c r="AW399" s="18">
        <v>21020030</v>
      </c>
      <c r="AX399" s="19" t="s">
        <v>226</v>
      </c>
      <c r="AY399" s="19" t="s">
        <v>564</v>
      </c>
      <c r="AZ399" s="13">
        <v>0</v>
      </c>
      <c r="BA399" s="13">
        <v>0</v>
      </c>
      <c r="BB399" s="62"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c r="BK399" s="6">
        <v>0</v>
      </c>
      <c r="BL399" s="6">
        <v>0</v>
      </c>
      <c r="BM399" s="6">
        <v>0</v>
      </c>
      <c r="BN399" s="6">
        <v>0</v>
      </c>
    </row>
    <row r="400" spans="3:66" ht="20.100000000000001" customHeight="1">
      <c r="C400" s="18">
        <v>61022303</v>
      </c>
      <c r="D400" s="19" t="s">
        <v>561</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562</v>
      </c>
      <c r="AU400" s="18" t="s">
        <v>563</v>
      </c>
      <c r="AV400" s="18">
        <v>10001006</v>
      </c>
      <c r="AW400" s="18">
        <v>21020030</v>
      </c>
      <c r="AX400" s="19" t="s">
        <v>226</v>
      </c>
      <c r="AY400" s="19" t="s">
        <v>564</v>
      </c>
      <c r="AZ400" s="13">
        <v>0</v>
      </c>
      <c r="BA400" s="13">
        <v>0</v>
      </c>
      <c r="BB400" s="62"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c r="BK400" s="6">
        <v>0</v>
      </c>
      <c r="BL400" s="6">
        <v>0</v>
      </c>
      <c r="BM400" s="6">
        <v>0</v>
      </c>
      <c r="BN400" s="6">
        <v>0</v>
      </c>
    </row>
    <row r="401" spans="3:66" ht="20.100000000000001" customHeight="1">
      <c r="C401" s="18">
        <v>61022304</v>
      </c>
      <c r="D401" s="19" t="s">
        <v>561</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562</v>
      </c>
      <c r="AU401" s="18" t="s">
        <v>563</v>
      </c>
      <c r="AV401" s="18">
        <v>10001006</v>
      </c>
      <c r="AW401" s="18">
        <v>21020030</v>
      </c>
      <c r="AX401" s="19" t="s">
        <v>226</v>
      </c>
      <c r="AY401" s="19" t="s">
        <v>564</v>
      </c>
      <c r="AZ401" s="13">
        <v>0</v>
      </c>
      <c r="BA401" s="13">
        <v>0</v>
      </c>
      <c r="BB401" s="62"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c r="BK401" s="6">
        <v>0</v>
      </c>
      <c r="BL401" s="6">
        <v>0</v>
      </c>
      <c r="BM401" s="6">
        <v>0</v>
      </c>
      <c r="BN401" s="6">
        <v>0</v>
      </c>
    </row>
    <row r="402" spans="3:66" ht="20.100000000000001" customHeight="1">
      <c r="C402" s="18">
        <v>61022305</v>
      </c>
      <c r="D402" s="19" t="s">
        <v>561</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562</v>
      </c>
      <c r="AU402" s="18" t="s">
        <v>563</v>
      </c>
      <c r="AV402" s="18">
        <v>10001006</v>
      </c>
      <c r="AW402" s="18">
        <v>21020030</v>
      </c>
      <c r="AX402" s="19" t="s">
        <v>226</v>
      </c>
      <c r="AY402" s="19" t="s">
        <v>564</v>
      </c>
      <c r="AZ402" s="13">
        <v>0</v>
      </c>
      <c r="BA402" s="13">
        <v>0</v>
      </c>
      <c r="BB402" s="62"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c r="BK402" s="6">
        <v>0</v>
      </c>
      <c r="BL402" s="6">
        <v>0</v>
      </c>
      <c r="BM402" s="6">
        <v>0</v>
      </c>
      <c r="BN402" s="6">
        <v>0</v>
      </c>
    </row>
    <row r="403" spans="3:66" ht="20.100000000000001" customHeight="1">
      <c r="C403" s="18">
        <v>61022306</v>
      </c>
      <c r="D403" s="19" t="s">
        <v>561</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562</v>
      </c>
      <c r="AU403" s="18" t="s">
        <v>563</v>
      </c>
      <c r="AV403" s="18">
        <v>10001006</v>
      </c>
      <c r="AW403" s="18">
        <v>21020030</v>
      </c>
      <c r="AX403" s="19" t="s">
        <v>226</v>
      </c>
      <c r="AY403" s="19" t="s">
        <v>564</v>
      </c>
      <c r="AZ403" s="13">
        <v>0</v>
      </c>
      <c r="BA403" s="13">
        <v>0</v>
      </c>
      <c r="BB403" s="62"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c r="BK403" s="6">
        <v>0</v>
      </c>
      <c r="BL403" s="6">
        <v>0</v>
      </c>
      <c r="BM403" s="6">
        <v>0</v>
      </c>
      <c r="BN403" s="6">
        <v>0</v>
      </c>
    </row>
    <row r="404" spans="3:66" ht="19.5" customHeight="1">
      <c r="C404" s="18">
        <v>61022401</v>
      </c>
      <c r="D404" s="19" t="s">
        <v>565</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160</v>
      </c>
      <c r="AG404" s="6">
        <v>2</v>
      </c>
      <c r="AH404" s="6">
        <v>2</v>
      </c>
      <c r="AI404" s="6">
        <v>0</v>
      </c>
      <c r="AJ404" s="6">
        <v>3</v>
      </c>
      <c r="AK404" s="18">
        <v>0</v>
      </c>
      <c r="AL404" s="18">
        <v>0.5</v>
      </c>
      <c r="AM404" s="18">
        <v>0</v>
      </c>
      <c r="AN404" s="11">
        <v>0.5</v>
      </c>
      <c r="AO404" s="11">
        <v>200</v>
      </c>
      <c r="AP404" s="11">
        <v>0.1</v>
      </c>
      <c r="AQ404" s="11">
        <v>50</v>
      </c>
      <c r="AR404" s="6">
        <v>0</v>
      </c>
      <c r="AS404" s="11" t="s">
        <v>543</v>
      </c>
      <c r="AT404" s="12" t="s">
        <v>562</v>
      </c>
      <c r="AU404" s="11" t="s">
        <v>162</v>
      </c>
      <c r="AV404" s="18">
        <v>10001007</v>
      </c>
      <c r="AW404" s="18">
        <v>21020040</v>
      </c>
      <c r="AX404" s="12" t="s">
        <v>163</v>
      </c>
      <c r="AY404" s="19">
        <v>0</v>
      </c>
      <c r="AZ404" s="13">
        <v>0</v>
      </c>
      <c r="BA404" s="13">
        <v>0</v>
      </c>
      <c r="BB404" s="62"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c r="BK404" s="6">
        <v>0</v>
      </c>
      <c r="BL404" s="6">
        <v>0</v>
      </c>
      <c r="BM404" s="6">
        <v>0</v>
      </c>
      <c r="BN404" s="6">
        <v>0</v>
      </c>
    </row>
    <row r="405" spans="3:66" ht="19.5" customHeight="1">
      <c r="C405" s="18">
        <v>61022402</v>
      </c>
      <c r="D405" s="19" t="s">
        <v>565</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160</v>
      </c>
      <c r="AG405" s="6">
        <v>2</v>
      </c>
      <c r="AH405" s="6">
        <v>2</v>
      </c>
      <c r="AI405" s="6">
        <v>0</v>
      </c>
      <c r="AJ405" s="6">
        <v>3</v>
      </c>
      <c r="AK405" s="18">
        <v>0</v>
      </c>
      <c r="AL405" s="18">
        <v>0.5</v>
      </c>
      <c r="AM405" s="18">
        <v>0</v>
      </c>
      <c r="AN405" s="11">
        <v>0.5</v>
      </c>
      <c r="AO405" s="11">
        <v>200</v>
      </c>
      <c r="AP405" s="11">
        <v>0.1</v>
      </c>
      <c r="AQ405" s="11">
        <v>50</v>
      </c>
      <c r="AR405" s="6">
        <v>0</v>
      </c>
      <c r="AS405" s="11" t="s">
        <v>543</v>
      </c>
      <c r="AT405" s="12" t="s">
        <v>562</v>
      </c>
      <c r="AU405" s="11" t="s">
        <v>162</v>
      </c>
      <c r="AV405" s="18">
        <v>10001007</v>
      </c>
      <c r="AW405" s="18">
        <v>21020040</v>
      </c>
      <c r="AX405" s="12" t="s">
        <v>163</v>
      </c>
      <c r="AY405" s="19">
        <v>0</v>
      </c>
      <c r="AZ405" s="13">
        <v>0</v>
      </c>
      <c r="BA405" s="13">
        <v>0</v>
      </c>
      <c r="BB405" s="62"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c r="BK405" s="6">
        <v>0</v>
      </c>
      <c r="BL405" s="6">
        <v>0</v>
      </c>
      <c r="BM405" s="6">
        <v>0</v>
      </c>
      <c r="BN405" s="6">
        <v>0</v>
      </c>
    </row>
    <row r="406" spans="3:66" ht="19.5" customHeight="1">
      <c r="C406" s="18">
        <v>61022403</v>
      </c>
      <c r="D406" s="19" t="s">
        <v>565</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160</v>
      </c>
      <c r="AG406" s="6">
        <v>2</v>
      </c>
      <c r="AH406" s="6">
        <v>2</v>
      </c>
      <c r="AI406" s="6">
        <v>0</v>
      </c>
      <c r="AJ406" s="6">
        <v>3</v>
      </c>
      <c r="AK406" s="18">
        <v>0</v>
      </c>
      <c r="AL406" s="18">
        <v>0.5</v>
      </c>
      <c r="AM406" s="18">
        <v>0</v>
      </c>
      <c r="AN406" s="11">
        <v>0.5</v>
      </c>
      <c r="AO406" s="11">
        <v>200</v>
      </c>
      <c r="AP406" s="11">
        <v>0.1</v>
      </c>
      <c r="AQ406" s="11">
        <v>50</v>
      </c>
      <c r="AR406" s="6">
        <v>0</v>
      </c>
      <c r="AS406" s="11" t="s">
        <v>543</v>
      </c>
      <c r="AT406" s="12" t="s">
        <v>562</v>
      </c>
      <c r="AU406" s="11" t="s">
        <v>162</v>
      </c>
      <c r="AV406" s="18">
        <v>10001007</v>
      </c>
      <c r="AW406" s="18">
        <v>21020040</v>
      </c>
      <c r="AX406" s="12" t="s">
        <v>163</v>
      </c>
      <c r="AY406" s="19">
        <v>0</v>
      </c>
      <c r="AZ406" s="13">
        <v>0</v>
      </c>
      <c r="BA406" s="13">
        <v>0</v>
      </c>
      <c r="BB406" s="62" t="str">
        <f t="shared" si="34"/>
        <v>蓄力0.5秒,对目标快速突击,所经过的直线区域造成350%伤害+2000点固定伤害,并眩晕2秒</v>
      </c>
      <c r="BC406" s="18">
        <v>0</v>
      </c>
      <c r="BD406" s="11">
        <v>0</v>
      </c>
      <c r="BE406" s="18">
        <v>0</v>
      </c>
      <c r="BF406" s="18">
        <v>0</v>
      </c>
      <c r="BG406" s="18">
        <v>0</v>
      </c>
      <c r="BH406" s="18">
        <v>0</v>
      </c>
      <c r="BI406" s="9">
        <v>0</v>
      </c>
      <c r="BJ406" s="6">
        <v>0</v>
      </c>
      <c r="BK406" s="6">
        <v>0</v>
      </c>
      <c r="BL406" s="6">
        <v>0</v>
      </c>
      <c r="BM406" s="6">
        <v>0</v>
      </c>
      <c r="BN406" s="6">
        <v>0</v>
      </c>
    </row>
    <row r="407" spans="3:66" ht="19.5" customHeight="1">
      <c r="C407" s="18">
        <v>61022404</v>
      </c>
      <c r="D407" s="19" t="s">
        <v>565</v>
      </c>
      <c r="E407" s="11">
        <v>3</v>
      </c>
      <c r="F407" s="18">
        <v>61022401</v>
      </c>
      <c r="G407" s="11">
        <v>0</v>
      </c>
      <c r="H407" s="13">
        <v>0</v>
      </c>
      <c r="I407" s="18">
        <v>0</v>
      </c>
      <c r="J407" s="58">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160</v>
      </c>
      <c r="AG407" s="6">
        <v>2</v>
      </c>
      <c r="AH407" s="6">
        <v>2</v>
      </c>
      <c r="AI407" s="6">
        <v>0</v>
      </c>
      <c r="AJ407" s="6">
        <v>3</v>
      </c>
      <c r="AK407" s="18">
        <v>0</v>
      </c>
      <c r="AL407" s="18">
        <v>0.5</v>
      </c>
      <c r="AM407" s="18">
        <v>0</v>
      </c>
      <c r="AN407" s="11">
        <v>0.5</v>
      </c>
      <c r="AO407" s="11">
        <v>200</v>
      </c>
      <c r="AP407" s="11">
        <v>0.1</v>
      </c>
      <c r="AQ407" s="11">
        <v>50</v>
      </c>
      <c r="AR407" s="6">
        <v>0</v>
      </c>
      <c r="AS407" s="11" t="s">
        <v>543</v>
      </c>
      <c r="AT407" s="12" t="s">
        <v>562</v>
      </c>
      <c r="AU407" s="11" t="s">
        <v>162</v>
      </c>
      <c r="AV407" s="18">
        <v>10001007</v>
      </c>
      <c r="AW407" s="18">
        <v>21020040</v>
      </c>
      <c r="AX407" s="12" t="s">
        <v>163</v>
      </c>
      <c r="AY407" s="19">
        <v>0</v>
      </c>
      <c r="AZ407" s="13">
        <v>0</v>
      </c>
      <c r="BA407" s="13">
        <v>0</v>
      </c>
      <c r="BB407" s="62" t="str">
        <f t="shared" si="34"/>
        <v>蓄力0.5秒,对目标快速突击,所经过的直线区域造成350%伤害+2500点固定伤害,并眩晕2秒</v>
      </c>
      <c r="BC407" s="18">
        <v>0</v>
      </c>
      <c r="BD407" s="11">
        <v>0</v>
      </c>
      <c r="BE407" s="18">
        <v>0</v>
      </c>
      <c r="BF407" s="18">
        <v>0</v>
      </c>
      <c r="BG407" s="18">
        <v>0</v>
      </c>
      <c r="BH407" s="18">
        <v>0</v>
      </c>
      <c r="BI407" s="9">
        <v>0</v>
      </c>
      <c r="BJ407" s="6">
        <v>0</v>
      </c>
      <c r="BK407" s="6">
        <v>0</v>
      </c>
      <c r="BL407" s="6">
        <v>0</v>
      </c>
      <c r="BM407" s="6">
        <v>0</v>
      </c>
      <c r="BN407" s="6">
        <v>0</v>
      </c>
    </row>
    <row r="408" spans="3:66" ht="19.5" customHeight="1">
      <c r="C408" s="18">
        <v>61022405</v>
      </c>
      <c r="D408" s="19" t="s">
        <v>565</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160</v>
      </c>
      <c r="AG408" s="6">
        <v>2</v>
      </c>
      <c r="AH408" s="6">
        <v>2</v>
      </c>
      <c r="AI408" s="6">
        <v>0</v>
      </c>
      <c r="AJ408" s="6">
        <v>3</v>
      </c>
      <c r="AK408" s="18">
        <v>0</v>
      </c>
      <c r="AL408" s="18">
        <v>0.5</v>
      </c>
      <c r="AM408" s="18">
        <v>0</v>
      </c>
      <c r="AN408" s="11">
        <v>0.5</v>
      </c>
      <c r="AO408" s="11">
        <v>200</v>
      </c>
      <c r="AP408" s="11">
        <v>0.1</v>
      </c>
      <c r="AQ408" s="11">
        <v>50</v>
      </c>
      <c r="AR408" s="6">
        <v>0</v>
      </c>
      <c r="AS408" s="11" t="s">
        <v>543</v>
      </c>
      <c r="AT408" s="12" t="s">
        <v>562</v>
      </c>
      <c r="AU408" s="11" t="s">
        <v>162</v>
      </c>
      <c r="AV408" s="18">
        <v>10001007</v>
      </c>
      <c r="AW408" s="18">
        <v>21020040</v>
      </c>
      <c r="AX408" s="12" t="s">
        <v>163</v>
      </c>
      <c r="AY408" s="19">
        <v>0</v>
      </c>
      <c r="AZ408" s="13">
        <v>0</v>
      </c>
      <c r="BA408" s="13">
        <v>0</v>
      </c>
      <c r="BB408" s="62" t="str">
        <f t="shared" si="34"/>
        <v>蓄力0.5秒,对目标快速突击,所经过的直线区域造成350%伤害+3000点固定伤害,并眩晕2秒</v>
      </c>
      <c r="BC408" s="18">
        <v>0</v>
      </c>
      <c r="BD408" s="11">
        <v>0</v>
      </c>
      <c r="BE408" s="18">
        <v>0</v>
      </c>
      <c r="BF408" s="18">
        <v>0</v>
      </c>
      <c r="BG408" s="18">
        <v>0</v>
      </c>
      <c r="BH408" s="18">
        <v>0</v>
      </c>
      <c r="BI408" s="9">
        <v>0</v>
      </c>
      <c r="BJ408" s="6">
        <v>0</v>
      </c>
      <c r="BK408" s="6">
        <v>0</v>
      </c>
      <c r="BL408" s="6">
        <v>0</v>
      </c>
      <c r="BM408" s="6">
        <v>0</v>
      </c>
      <c r="BN408" s="6">
        <v>0</v>
      </c>
    </row>
    <row r="409" spans="3:66" ht="19.5" customHeight="1">
      <c r="C409" s="18">
        <v>61022406</v>
      </c>
      <c r="D409" s="19" t="s">
        <v>565</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160</v>
      </c>
      <c r="AG409" s="6">
        <v>2</v>
      </c>
      <c r="AH409" s="6">
        <v>2</v>
      </c>
      <c r="AI409" s="6">
        <v>0</v>
      </c>
      <c r="AJ409" s="6">
        <v>3</v>
      </c>
      <c r="AK409" s="18">
        <v>0</v>
      </c>
      <c r="AL409" s="18">
        <v>0.5</v>
      </c>
      <c r="AM409" s="18">
        <v>0</v>
      </c>
      <c r="AN409" s="11">
        <v>0.5</v>
      </c>
      <c r="AO409" s="11">
        <v>200</v>
      </c>
      <c r="AP409" s="11">
        <v>0.1</v>
      </c>
      <c r="AQ409" s="11">
        <v>50</v>
      </c>
      <c r="AR409" s="6">
        <v>0</v>
      </c>
      <c r="AS409" s="11" t="s">
        <v>543</v>
      </c>
      <c r="AT409" s="12" t="s">
        <v>562</v>
      </c>
      <c r="AU409" s="11" t="s">
        <v>162</v>
      </c>
      <c r="AV409" s="18">
        <v>10001007</v>
      </c>
      <c r="AW409" s="18">
        <v>21020040</v>
      </c>
      <c r="AX409" s="12" t="s">
        <v>163</v>
      </c>
      <c r="AY409" s="19">
        <v>0</v>
      </c>
      <c r="AZ409" s="13">
        <v>0</v>
      </c>
      <c r="BA409" s="13">
        <v>0</v>
      </c>
      <c r="BB409" s="62" t="str">
        <f t="shared" si="34"/>
        <v>蓄力0.5秒,对目标快速突击,所经过的直线区域造成350%伤害+3500点固定伤害,并眩晕2秒</v>
      </c>
      <c r="BC409" s="18">
        <v>0</v>
      </c>
      <c r="BD409" s="11">
        <v>0</v>
      </c>
      <c r="BE409" s="18">
        <v>0</v>
      </c>
      <c r="BF409" s="18">
        <v>0</v>
      </c>
      <c r="BG409" s="18">
        <v>0</v>
      </c>
      <c r="BH409" s="18">
        <v>0</v>
      </c>
      <c r="BI409" s="9">
        <v>0</v>
      </c>
      <c r="BJ409" s="6">
        <v>0</v>
      </c>
      <c r="BK409" s="6">
        <v>0</v>
      </c>
      <c r="BL409" s="6">
        <v>0</v>
      </c>
      <c r="BM409" s="6">
        <v>0</v>
      </c>
      <c r="BN409" s="6">
        <v>0</v>
      </c>
    </row>
    <row r="410" spans="3:66" ht="20.100000000000001" customHeight="1">
      <c r="C410" s="18">
        <v>61022501</v>
      </c>
      <c r="D410" s="19" t="s">
        <v>566</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534</v>
      </c>
      <c r="AU410" s="18" t="s">
        <v>563</v>
      </c>
      <c r="AV410" s="18">
        <v>10000009</v>
      </c>
      <c r="AW410" s="18">
        <v>21020050</v>
      </c>
      <c r="AX410" s="19" t="s">
        <v>153</v>
      </c>
      <c r="AY410" s="19">
        <v>0</v>
      </c>
      <c r="AZ410" s="13">
        <v>0</v>
      </c>
      <c r="BA410" s="13">
        <v>0</v>
      </c>
      <c r="BB410" s="62"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c r="BK410" s="6">
        <v>0</v>
      </c>
      <c r="BL410" s="6">
        <v>0</v>
      </c>
      <c r="BM410" s="6">
        <v>0</v>
      </c>
      <c r="BN410" s="6">
        <v>0</v>
      </c>
    </row>
    <row r="411" spans="3:66" ht="20.100000000000001" customHeight="1">
      <c r="C411" s="18">
        <v>61022502</v>
      </c>
      <c r="D411" s="19" t="s">
        <v>566</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534</v>
      </c>
      <c r="AU411" s="18" t="s">
        <v>563</v>
      </c>
      <c r="AV411" s="18">
        <v>10000009</v>
      </c>
      <c r="AW411" s="18">
        <v>21020050</v>
      </c>
      <c r="AX411" s="19" t="s">
        <v>153</v>
      </c>
      <c r="AY411" s="19">
        <v>0</v>
      </c>
      <c r="AZ411" s="13">
        <v>0</v>
      </c>
      <c r="BA411" s="13">
        <v>0</v>
      </c>
      <c r="BB411" s="62" t="str">
        <f t="shared" si="36"/>
        <v>立即对目标范围内的怪物造成250%攻击伤害+1500点固定伤害,并附带1秒眩晕效果</v>
      </c>
      <c r="BC411" s="18">
        <v>0</v>
      </c>
      <c r="BD411" s="11">
        <v>0</v>
      </c>
      <c r="BE411" s="18">
        <v>0</v>
      </c>
      <c r="BF411" s="18">
        <v>0</v>
      </c>
      <c r="BG411" s="18">
        <v>0</v>
      </c>
      <c r="BH411" s="18">
        <v>0</v>
      </c>
      <c r="BI411" s="9">
        <v>0</v>
      </c>
      <c r="BJ411" s="6">
        <v>1</v>
      </c>
      <c r="BK411" s="6">
        <v>0</v>
      </c>
      <c r="BL411" s="6">
        <v>0</v>
      </c>
      <c r="BM411" s="6">
        <v>0</v>
      </c>
      <c r="BN411" s="6">
        <v>0</v>
      </c>
    </row>
    <row r="412" spans="3:66" ht="20.100000000000001" customHeight="1">
      <c r="C412" s="18">
        <v>61022503</v>
      </c>
      <c r="D412" s="19" t="s">
        <v>566</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534</v>
      </c>
      <c r="AU412" s="18" t="s">
        <v>563</v>
      </c>
      <c r="AV412" s="18">
        <v>10000009</v>
      </c>
      <c r="AW412" s="18">
        <v>21020050</v>
      </c>
      <c r="AX412" s="19" t="s">
        <v>153</v>
      </c>
      <c r="AY412" s="19">
        <v>0</v>
      </c>
      <c r="AZ412" s="13">
        <v>0</v>
      </c>
      <c r="BA412" s="13">
        <v>0</v>
      </c>
      <c r="BB412" s="62" t="str">
        <f t="shared" si="36"/>
        <v>立即对目标范围内的怪物造成250%攻击伤害+2000点固定伤害,并附带1秒眩晕效果</v>
      </c>
      <c r="BC412" s="18">
        <v>0</v>
      </c>
      <c r="BD412" s="11">
        <v>0</v>
      </c>
      <c r="BE412" s="18">
        <v>0</v>
      </c>
      <c r="BF412" s="18">
        <v>0</v>
      </c>
      <c r="BG412" s="18">
        <v>0</v>
      </c>
      <c r="BH412" s="18">
        <v>0</v>
      </c>
      <c r="BI412" s="9">
        <v>0</v>
      </c>
      <c r="BJ412" s="6">
        <v>1</v>
      </c>
      <c r="BK412" s="6">
        <v>0</v>
      </c>
      <c r="BL412" s="6">
        <v>0</v>
      </c>
      <c r="BM412" s="6">
        <v>0</v>
      </c>
      <c r="BN412" s="6">
        <v>0</v>
      </c>
    </row>
    <row r="413" spans="3:66" ht="20.100000000000001" customHeight="1">
      <c r="C413" s="18">
        <v>61022504</v>
      </c>
      <c r="D413" s="19" t="s">
        <v>566</v>
      </c>
      <c r="E413" s="11">
        <v>3</v>
      </c>
      <c r="F413" s="18">
        <v>61023101</v>
      </c>
      <c r="G413" s="11">
        <v>0</v>
      </c>
      <c r="H413" s="13">
        <v>0</v>
      </c>
      <c r="I413" s="11">
        <v>0</v>
      </c>
      <c r="J413" s="58">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534</v>
      </c>
      <c r="AU413" s="18" t="s">
        <v>563</v>
      </c>
      <c r="AV413" s="18">
        <v>10000009</v>
      </c>
      <c r="AW413" s="18">
        <v>21020050</v>
      </c>
      <c r="AX413" s="19" t="s">
        <v>153</v>
      </c>
      <c r="AY413" s="19">
        <v>0</v>
      </c>
      <c r="AZ413" s="13">
        <v>0</v>
      </c>
      <c r="BA413" s="13">
        <v>0</v>
      </c>
      <c r="BB413" s="62" t="str">
        <f t="shared" si="36"/>
        <v>立即对目标范围内的怪物造成250%攻击伤害+2500点固定伤害,并附带1秒眩晕效果</v>
      </c>
      <c r="BC413" s="18">
        <v>0</v>
      </c>
      <c r="BD413" s="11">
        <v>0</v>
      </c>
      <c r="BE413" s="18">
        <v>0</v>
      </c>
      <c r="BF413" s="18">
        <v>0</v>
      </c>
      <c r="BG413" s="18">
        <v>0</v>
      </c>
      <c r="BH413" s="18">
        <v>0</v>
      </c>
      <c r="BI413" s="9">
        <v>0</v>
      </c>
      <c r="BJ413" s="6">
        <v>1</v>
      </c>
      <c r="BK413" s="6">
        <v>0</v>
      </c>
      <c r="BL413" s="6">
        <v>0</v>
      </c>
      <c r="BM413" s="6">
        <v>0</v>
      </c>
      <c r="BN413" s="6">
        <v>0</v>
      </c>
    </row>
    <row r="414" spans="3:66" ht="20.100000000000001" customHeight="1">
      <c r="C414" s="18">
        <v>61022505</v>
      </c>
      <c r="D414" s="19" t="s">
        <v>566</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534</v>
      </c>
      <c r="AU414" s="18" t="s">
        <v>563</v>
      </c>
      <c r="AV414" s="18">
        <v>10000009</v>
      </c>
      <c r="AW414" s="18">
        <v>21020050</v>
      </c>
      <c r="AX414" s="19" t="s">
        <v>153</v>
      </c>
      <c r="AY414" s="19">
        <v>0</v>
      </c>
      <c r="AZ414" s="13">
        <v>0</v>
      </c>
      <c r="BA414" s="13">
        <v>0</v>
      </c>
      <c r="BB414" s="62" t="str">
        <f t="shared" si="36"/>
        <v>立即对目标范围内的怪物造成250%攻击伤害+3000点固定伤害,并附带1秒眩晕效果</v>
      </c>
      <c r="BC414" s="18">
        <v>0</v>
      </c>
      <c r="BD414" s="11">
        <v>0</v>
      </c>
      <c r="BE414" s="18">
        <v>0</v>
      </c>
      <c r="BF414" s="18">
        <v>0</v>
      </c>
      <c r="BG414" s="18">
        <v>0</v>
      </c>
      <c r="BH414" s="18">
        <v>0</v>
      </c>
      <c r="BI414" s="9">
        <v>0</v>
      </c>
      <c r="BJ414" s="6">
        <v>1</v>
      </c>
      <c r="BK414" s="6">
        <v>0</v>
      </c>
      <c r="BL414" s="6">
        <v>0</v>
      </c>
      <c r="BM414" s="6">
        <v>0</v>
      </c>
      <c r="BN414" s="6">
        <v>0</v>
      </c>
    </row>
    <row r="415" spans="3:66" ht="20.100000000000001" customHeight="1">
      <c r="C415" s="18">
        <v>61022506</v>
      </c>
      <c r="D415" s="19" t="s">
        <v>566</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534</v>
      </c>
      <c r="AU415" s="18" t="s">
        <v>563</v>
      </c>
      <c r="AV415" s="18">
        <v>10000009</v>
      </c>
      <c r="AW415" s="18">
        <v>21020050</v>
      </c>
      <c r="AX415" s="19" t="s">
        <v>153</v>
      </c>
      <c r="AY415" s="19">
        <v>0</v>
      </c>
      <c r="AZ415" s="13">
        <v>0</v>
      </c>
      <c r="BA415" s="13">
        <v>0</v>
      </c>
      <c r="BB415" s="62" t="str">
        <f t="shared" si="36"/>
        <v>立即对目标范围内的怪物造成250%攻击伤害+3500点固定伤害,并附带1秒眩晕效果</v>
      </c>
      <c r="BC415" s="18">
        <v>0</v>
      </c>
      <c r="BD415" s="11">
        <v>0</v>
      </c>
      <c r="BE415" s="18">
        <v>0</v>
      </c>
      <c r="BF415" s="18">
        <v>0</v>
      </c>
      <c r="BG415" s="18">
        <v>0</v>
      </c>
      <c r="BH415" s="18">
        <v>0</v>
      </c>
      <c r="BI415" s="9">
        <v>0</v>
      </c>
      <c r="BJ415" s="6">
        <v>1</v>
      </c>
      <c r="BK415" s="6">
        <v>0</v>
      </c>
      <c r="BL415" s="6">
        <v>0</v>
      </c>
      <c r="BM415" s="6">
        <v>0</v>
      </c>
      <c r="BN415" s="6">
        <v>0</v>
      </c>
    </row>
    <row r="416" spans="3:66" ht="20.100000000000001" customHeight="1">
      <c r="C416" s="18">
        <v>61023101</v>
      </c>
      <c r="D416" s="19" t="s">
        <v>567</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534</v>
      </c>
      <c r="AU416" s="18" t="s">
        <v>388</v>
      </c>
      <c r="AV416" s="18">
        <v>10000009</v>
      </c>
      <c r="AW416" s="18">
        <v>21020050</v>
      </c>
      <c r="AX416" s="19" t="s">
        <v>153</v>
      </c>
      <c r="AY416" s="19">
        <v>0</v>
      </c>
      <c r="AZ416" s="13">
        <v>0</v>
      </c>
      <c r="BA416" s="13">
        <v>0</v>
      </c>
      <c r="BB416" s="62" t="str">
        <f t="shared" si="36"/>
        <v>立即对目标范围内的怪物造成250%攻击伤害+1500点固定伤害,并附带1秒眩晕效果</v>
      </c>
      <c r="BC416" s="18">
        <v>0</v>
      </c>
      <c r="BD416" s="11">
        <v>0</v>
      </c>
      <c r="BE416" s="18">
        <v>0</v>
      </c>
      <c r="BF416" s="18">
        <v>0</v>
      </c>
      <c r="BG416" s="18">
        <v>0</v>
      </c>
      <c r="BH416" s="18">
        <v>0</v>
      </c>
      <c r="BI416" s="9">
        <v>0</v>
      </c>
      <c r="BJ416" s="6">
        <v>1</v>
      </c>
      <c r="BK416" s="6">
        <v>0</v>
      </c>
      <c r="BL416" s="6">
        <v>0</v>
      </c>
      <c r="BM416" s="6">
        <v>0</v>
      </c>
      <c r="BN416" s="6">
        <v>0</v>
      </c>
    </row>
    <row r="417" spans="3:66" ht="20.100000000000001" customHeight="1">
      <c r="C417" s="18">
        <v>61023102</v>
      </c>
      <c r="D417" s="19" t="s">
        <v>567</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534</v>
      </c>
      <c r="AU417" s="18" t="s">
        <v>388</v>
      </c>
      <c r="AV417" s="18">
        <v>10000009</v>
      </c>
      <c r="AW417" s="18">
        <v>21030010</v>
      </c>
      <c r="AX417" s="19" t="s">
        <v>153</v>
      </c>
      <c r="AY417" s="19">
        <v>0</v>
      </c>
      <c r="AZ417" s="13">
        <v>0</v>
      </c>
      <c r="BA417" s="13">
        <v>0</v>
      </c>
      <c r="BB417" s="62"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c r="BK417" s="6">
        <v>0</v>
      </c>
      <c r="BL417" s="6">
        <v>0</v>
      </c>
      <c r="BM417" s="6">
        <v>0</v>
      </c>
      <c r="BN417" s="6">
        <v>0</v>
      </c>
    </row>
    <row r="418" spans="3:66" ht="20.100000000000001" customHeight="1">
      <c r="C418" s="18">
        <v>61023103</v>
      </c>
      <c r="D418" s="19" t="s">
        <v>567</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534</v>
      </c>
      <c r="AU418" s="18" t="s">
        <v>388</v>
      </c>
      <c r="AV418" s="18">
        <v>10000009</v>
      </c>
      <c r="AW418" s="18">
        <v>21030010</v>
      </c>
      <c r="AX418" s="19" t="s">
        <v>153</v>
      </c>
      <c r="AY418" s="19">
        <v>0</v>
      </c>
      <c r="AZ418" s="13">
        <v>0</v>
      </c>
      <c r="BA418" s="13">
        <v>0</v>
      </c>
      <c r="BB418" s="62" t="str">
        <f t="shared" si="38"/>
        <v>立即对目标范围内的怪物造成250%攻击伤害+2000点固定伤害,并附带1秒眩晕效果</v>
      </c>
      <c r="BC418" s="18">
        <v>0</v>
      </c>
      <c r="BD418" s="11">
        <v>0</v>
      </c>
      <c r="BE418" s="18">
        <v>0</v>
      </c>
      <c r="BF418" s="18">
        <v>0</v>
      </c>
      <c r="BG418" s="18">
        <v>0</v>
      </c>
      <c r="BH418" s="18">
        <v>0</v>
      </c>
      <c r="BI418" s="9">
        <v>0</v>
      </c>
      <c r="BJ418" s="6">
        <v>1</v>
      </c>
      <c r="BK418" s="6">
        <v>0</v>
      </c>
      <c r="BL418" s="6">
        <v>0</v>
      </c>
      <c r="BM418" s="6">
        <v>0</v>
      </c>
      <c r="BN418" s="6">
        <v>0</v>
      </c>
    </row>
    <row r="419" spans="3:66" ht="20.100000000000001" customHeight="1">
      <c r="C419" s="18">
        <v>61023104</v>
      </c>
      <c r="D419" s="19" t="s">
        <v>567</v>
      </c>
      <c r="E419" s="11">
        <v>3</v>
      </c>
      <c r="F419" s="18">
        <v>61023101</v>
      </c>
      <c r="G419" s="11">
        <v>0</v>
      </c>
      <c r="H419" s="13">
        <v>0</v>
      </c>
      <c r="I419" s="11">
        <v>0</v>
      </c>
      <c r="J419" s="58">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534</v>
      </c>
      <c r="AU419" s="18" t="s">
        <v>388</v>
      </c>
      <c r="AV419" s="18">
        <v>10000009</v>
      </c>
      <c r="AW419" s="18">
        <v>21030010</v>
      </c>
      <c r="AX419" s="19" t="s">
        <v>153</v>
      </c>
      <c r="AY419" s="19">
        <v>0</v>
      </c>
      <c r="AZ419" s="13">
        <v>0</v>
      </c>
      <c r="BA419" s="13">
        <v>0</v>
      </c>
      <c r="BB419" s="62" t="str">
        <f t="shared" si="38"/>
        <v>立即对目标范围内的怪物造成250%攻击伤害+2500点固定伤害,并附带1秒眩晕效果</v>
      </c>
      <c r="BC419" s="18">
        <v>0</v>
      </c>
      <c r="BD419" s="11">
        <v>0</v>
      </c>
      <c r="BE419" s="18">
        <v>0</v>
      </c>
      <c r="BF419" s="18">
        <v>0</v>
      </c>
      <c r="BG419" s="18">
        <v>0</v>
      </c>
      <c r="BH419" s="18">
        <v>0</v>
      </c>
      <c r="BI419" s="9">
        <v>0</v>
      </c>
      <c r="BJ419" s="6">
        <v>1</v>
      </c>
      <c r="BK419" s="6">
        <v>0</v>
      </c>
      <c r="BL419" s="6">
        <v>0</v>
      </c>
      <c r="BM419" s="6">
        <v>0</v>
      </c>
      <c r="BN419" s="6">
        <v>0</v>
      </c>
    </row>
    <row r="420" spans="3:66" ht="20.100000000000001" customHeight="1">
      <c r="C420" s="18">
        <v>61023105</v>
      </c>
      <c r="D420" s="19" t="s">
        <v>567</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534</v>
      </c>
      <c r="AU420" s="18" t="s">
        <v>388</v>
      </c>
      <c r="AV420" s="18">
        <v>10000009</v>
      </c>
      <c r="AW420" s="18">
        <v>21030010</v>
      </c>
      <c r="AX420" s="19" t="s">
        <v>153</v>
      </c>
      <c r="AY420" s="19">
        <v>0</v>
      </c>
      <c r="AZ420" s="13">
        <v>0</v>
      </c>
      <c r="BA420" s="13">
        <v>0</v>
      </c>
      <c r="BB420" s="62" t="str">
        <f t="shared" si="38"/>
        <v>立即对目标范围内的怪物造成250%攻击伤害+3000点固定伤害,并附带1秒眩晕效果</v>
      </c>
      <c r="BC420" s="18">
        <v>0</v>
      </c>
      <c r="BD420" s="11">
        <v>0</v>
      </c>
      <c r="BE420" s="18">
        <v>0</v>
      </c>
      <c r="BF420" s="18">
        <v>0</v>
      </c>
      <c r="BG420" s="18">
        <v>0</v>
      </c>
      <c r="BH420" s="18">
        <v>0</v>
      </c>
      <c r="BI420" s="9">
        <v>0</v>
      </c>
      <c r="BJ420" s="6">
        <v>1</v>
      </c>
      <c r="BK420" s="6">
        <v>0</v>
      </c>
      <c r="BL420" s="6">
        <v>0</v>
      </c>
      <c r="BM420" s="6">
        <v>0</v>
      </c>
      <c r="BN420" s="6">
        <v>0</v>
      </c>
    </row>
    <row r="421" spans="3:66" ht="20.100000000000001" customHeight="1">
      <c r="C421" s="18">
        <v>61023106</v>
      </c>
      <c r="D421" s="19" t="s">
        <v>567</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534</v>
      </c>
      <c r="AU421" s="18" t="s">
        <v>388</v>
      </c>
      <c r="AV421" s="18">
        <v>10000009</v>
      </c>
      <c r="AW421" s="18">
        <v>21030010</v>
      </c>
      <c r="AX421" s="19" t="s">
        <v>153</v>
      </c>
      <c r="AY421" s="19">
        <v>0</v>
      </c>
      <c r="AZ421" s="13">
        <v>0</v>
      </c>
      <c r="BA421" s="13">
        <v>0</v>
      </c>
      <c r="BB421" s="62" t="str">
        <f t="shared" si="38"/>
        <v>立即对目标范围内的怪物造成250%攻击伤害+3500点固定伤害,并附带1秒眩晕效果</v>
      </c>
      <c r="BC421" s="18">
        <v>0</v>
      </c>
      <c r="BD421" s="11">
        <v>0</v>
      </c>
      <c r="BE421" s="18">
        <v>0</v>
      </c>
      <c r="BF421" s="18">
        <v>0</v>
      </c>
      <c r="BG421" s="18">
        <v>0</v>
      </c>
      <c r="BH421" s="18">
        <v>0</v>
      </c>
      <c r="BI421" s="9">
        <v>0</v>
      </c>
      <c r="BJ421" s="6">
        <v>1</v>
      </c>
      <c r="BK421" s="6">
        <v>0</v>
      </c>
      <c r="BL421" s="6">
        <v>0</v>
      </c>
      <c r="BM421" s="6">
        <v>0</v>
      </c>
      <c r="BN421" s="6">
        <v>0</v>
      </c>
    </row>
    <row r="422" spans="3:66" ht="20.100000000000001" customHeight="1">
      <c r="C422" s="18">
        <v>61023201</v>
      </c>
      <c r="D422" s="19" t="s">
        <v>568</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06" t="s">
        <v>569</v>
      </c>
      <c r="AS422" s="18" t="s">
        <v>151</v>
      </c>
      <c r="AT422" s="19" t="s">
        <v>570</v>
      </c>
      <c r="AU422" s="18" t="s">
        <v>549</v>
      </c>
      <c r="AV422" s="18">
        <v>0</v>
      </c>
      <c r="AW422" s="18">
        <v>21030020</v>
      </c>
      <c r="AX422" s="19" t="s">
        <v>153</v>
      </c>
      <c r="AY422" s="19" t="s">
        <v>151</v>
      </c>
      <c r="AZ422" s="13">
        <v>0</v>
      </c>
      <c r="BA422" s="13">
        <v>0</v>
      </c>
      <c r="BB422" s="62" t="s">
        <v>571</v>
      </c>
      <c r="BC422" s="18">
        <v>0</v>
      </c>
      <c r="BD422" s="11">
        <v>0</v>
      </c>
      <c r="BE422" s="18">
        <v>0</v>
      </c>
      <c r="BF422" s="18">
        <v>0</v>
      </c>
      <c r="BG422" s="18">
        <v>0</v>
      </c>
      <c r="BH422" s="18">
        <v>0</v>
      </c>
      <c r="BI422" s="9">
        <v>0</v>
      </c>
      <c r="BJ422" s="6">
        <v>0</v>
      </c>
      <c r="BK422" s="6">
        <v>0</v>
      </c>
      <c r="BL422" s="6">
        <v>0</v>
      </c>
      <c r="BM422" s="6">
        <v>0</v>
      </c>
      <c r="BN422" s="6">
        <v>0</v>
      </c>
    </row>
    <row r="423" spans="3:66" ht="20.100000000000001" customHeight="1">
      <c r="C423" s="18">
        <v>61023202</v>
      </c>
      <c r="D423" s="19" t="s">
        <v>568</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6" t="s">
        <v>572</v>
      </c>
      <c r="AS423" s="18" t="s">
        <v>151</v>
      </c>
      <c r="AT423" s="19" t="s">
        <v>570</v>
      </c>
      <c r="AU423" s="18" t="s">
        <v>549</v>
      </c>
      <c r="AV423" s="18">
        <v>0</v>
      </c>
      <c r="AW423" s="18">
        <v>21030020</v>
      </c>
      <c r="AX423" s="19" t="s">
        <v>153</v>
      </c>
      <c r="AY423" s="19" t="s">
        <v>151</v>
      </c>
      <c r="AZ423" s="13">
        <v>0</v>
      </c>
      <c r="BA423" s="13">
        <v>0</v>
      </c>
      <c r="BB423" s="62" t="s">
        <v>571</v>
      </c>
      <c r="BC423" s="18">
        <v>0</v>
      </c>
      <c r="BD423" s="11">
        <v>0</v>
      </c>
      <c r="BE423" s="18">
        <v>0</v>
      </c>
      <c r="BF423" s="18">
        <v>0</v>
      </c>
      <c r="BG423" s="18">
        <v>0</v>
      </c>
      <c r="BH423" s="18">
        <v>0</v>
      </c>
      <c r="BI423" s="9">
        <v>0</v>
      </c>
      <c r="BJ423" s="6">
        <v>0</v>
      </c>
      <c r="BK423" s="6">
        <v>0</v>
      </c>
      <c r="BL423" s="6">
        <v>0</v>
      </c>
      <c r="BM423" s="6">
        <v>0</v>
      </c>
      <c r="BN423" s="6">
        <v>0</v>
      </c>
    </row>
    <row r="424" spans="3:66" ht="20.100000000000001" customHeight="1">
      <c r="C424" s="18">
        <v>61023203</v>
      </c>
      <c r="D424" s="19" t="s">
        <v>568</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6" t="s">
        <v>573</v>
      </c>
      <c r="AS424" s="18" t="s">
        <v>151</v>
      </c>
      <c r="AT424" s="19" t="s">
        <v>570</v>
      </c>
      <c r="AU424" s="18" t="s">
        <v>549</v>
      </c>
      <c r="AV424" s="18">
        <v>0</v>
      </c>
      <c r="AW424" s="18">
        <v>21030020</v>
      </c>
      <c r="AX424" s="19" t="s">
        <v>153</v>
      </c>
      <c r="AY424" s="19" t="s">
        <v>151</v>
      </c>
      <c r="AZ424" s="13">
        <v>0</v>
      </c>
      <c r="BA424" s="13">
        <v>0</v>
      </c>
      <c r="BB424" s="62" t="s">
        <v>574</v>
      </c>
      <c r="BC424" s="18">
        <v>0</v>
      </c>
      <c r="BD424" s="11">
        <v>0</v>
      </c>
      <c r="BE424" s="18">
        <v>0</v>
      </c>
      <c r="BF424" s="18">
        <v>0</v>
      </c>
      <c r="BG424" s="18">
        <v>0</v>
      </c>
      <c r="BH424" s="18">
        <v>0</v>
      </c>
      <c r="BI424" s="9">
        <v>0</v>
      </c>
      <c r="BJ424" s="6">
        <v>0</v>
      </c>
      <c r="BK424" s="6">
        <v>0</v>
      </c>
      <c r="BL424" s="6">
        <v>0</v>
      </c>
      <c r="BM424" s="6">
        <v>0</v>
      </c>
      <c r="BN424" s="6">
        <v>0</v>
      </c>
    </row>
    <row r="425" spans="3:66" ht="20.100000000000001" customHeight="1">
      <c r="C425" s="18">
        <v>61023204</v>
      </c>
      <c r="D425" s="19" t="s">
        <v>568</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6" t="s">
        <v>575</v>
      </c>
      <c r="AS425" s="18" t="s">
        <v>151</v>
      </c>
      <c r="AT425" s="19" t="s">
        <v>570</v>
      </c>
      <c r="AU425" s="18" t="s">
        <v>549</v>
      </c>
      <c r="AV425" s="18">
        <v>0</v>
      </c>
      <c r="AW425" s="18">
        <v>21030020</v>
      </c>
      <c r="AX425" s="19" t="s">
        <v>153</v>
      </c>
      <c r="AY425" s="19" t="s">
        <v>151</v>
      </c>
      <c r="AZ425" s="13">
        <v>0</v>
      </c>
      <c r="BA425" s="13">
        <v>0</v>
      </c>
      <c r="BB425" s="62" t="s">
        <v>576</v>
      </c>
      <c r="BC425" s="18">
        <v>0</v>
      </c>
      <c r="BD425" s="11">
        <v>0</v>
      </c>
      <c r="BE425" s="18">
        <v>0</v>
      </c>
      <c r="BF425" s="18">
        <v>0</v>
      </c>
      <c r="BG425" s="18">
        <v>0</v>
      </c>
      <c r="BH425" s="18">
        <v>0</v>
      </c>
      <c r="BI425" s="9">
        <v>0</v>
      </c>
      <c r="BJ425" s="6">
        <v>0</v>
      </c>
      <c r="BK425" s="6">
        <v>0</v>
      </c>
      <c r="BL425" s="6">
        <v>0</v>
      </c>
      <c r="BM425" s="6">
        <v>0</v>
      </c>
      <c r="BN425" s="6">
        <v>0</v>
      </c>
    </row>
    <row r="426" spans="3:66" ht="20.100000000000001" customHeight="1">
      <c r="C426" s="18">
        <v>61023205</v>
      </c>
      <c r="D426" s="19" t="s">
        <v>568</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6" t="s">
        <v>577</v>
      </c>
      <c r="AS426" s="18" t="s">
        <v>151</v>
      </c>
      <c r="AT426" s="19" t="s">
        <v>570</v>
      </c>
      <c r="AU426" s="18" t="s">
        <v>549</v>
      </c>
      <c r="AV426" s="18">
        <v>0</v>
      </c>
      <c r="AW426" s="18">
        <v>21030020</v>
      </c>
      <c r="AX426" s="19" t="s">
        <v>153</v>
      </c>
      <c r="AY426" s="19" t="s">
        <v>151</v>
      </c>
      <c r="AZ426" s="13">
        <v>0</v>
      </c>
      <c r="BA426" s="13">
        <v>0</v>
      </c>
      <c r="BB426" s="62" t="s">
        <v>578</v>
      </c>
      <c r="BC426" s="18">
        <v>0</v>
      </c>
      <c r="BD426" s="11">
        <v>0</v>
      </c>
      <c r="BE426" s="18">
        <v>0</v>
      </c>
      <c r="BF426" s="18">
        <v>0</v>
      </c>
      <c r="BG426" s="18">
        <v>0</v>
      </c>
      <c r="BH426" s="18">
        <v>0</v>
      </c>
      <c r="BI426" s="9">
        <v>0</v>
      </c>
      <c r="BJ426" s="6">
        <v>0</v>
      </c>
      <c r="BK426" s="6">
        <v>0</v>
      </c>
      <c r="BL426" s="6">
        <v>0</v>
      </c>
      <c r="BM426" s="6">
        <v>0</v>
      </c>
      <c r="BN426" s="6">
        <v>0</v>
      </c>
    </row>
    <row r="427" spans="3:66" ht="20.100000000000001" customHeight="1">
      <c r="C427" s="18">
        <v>61023206</v>
      </c>
      <c r="D427" s="19" t="s">
        <v>568</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6" t="s">
        <v>579</v>
      </c>
      <c r="AS427" s="18" t="s">
        <v>151</v>
      </c>
      <c r="AT427" s="19" t="s">
        <v>570</v>
      </c>
      <c r="AU427" s="18" t="s">
        <v>549</v>
      </c>
      <c r="AV427" s="18">
        <v>0</v>
      </c>
      <c r="AW427" s="18">
        <v>21030020</v>
      </c>
      <c r="AX427" s="19" t="s">
        <v>153</v>
      </c>
      <c r="AY427" s="19" t="s">
        <v>151</v>
      </c>
      <c r="AZ427" s="13">
        <v>0</v>
      </c>
      <c r="BA427" s="13">
        <v>0</v>
      </c>
      <c r="BB427" s="62" t="s">
        <v>580</v>
      </c>
      <c r="BC427" s="18">
        <v>0</v>
      </c>
      <c r="BD427" s="11">
        <v>0</v>
      </c>
      <c r="BE427" s="18">
        <v>0</v>
      </c>
      <c r="BF427" s="18">
        <v>0</v>
      </c>
      <c r="BG427" s="18">
        <v>0</v>
      </c>
      <c r="BH427" s="18">
        <v>0</v>
      </c>
      <c r="BI427" s="9">
        <v>0</v>
      </c>
      <c r="BJ427" s="6">
        <v>0</v>
      </c>
      <c r="BK427" s="6">
        <v>0</v>
      </c>
      <c r="BL427" s="6">
        <v>0</v>
      </c>
      <c r="BM427" s="6">
        <v>0</v>
      </c>
      <c r="BN427" s="6">
        <v>0</v>
      </c>
    </row>
    <row r="428" spans="3:66" ht="20.100000000000001" customHeight="1">
      <c r="C428" s="18">
        <v>61023301</v>
      </c>
      <c r="D428" s="19" t="s">
        <v>581</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2</v>
      </c>
      <c r="AG428" s="6">
        <v>2</v>
      </c>
      <c r="AH428" s="6">
        <v>0</v>
      </c>
      <c r="AI428" s="6">
        <v>0</v>
      </c>
      <c r="AJ428" s="6">
        <v>2</v>
      </c>
      <c r="AK428" s="18">
        <v>0</v>
      </c>
      <c r="AL428" s="18">
        <v>0</v>
      </c>
      <c r="AM428" s="18">
        <v>0</v>
      </c>
      <c r="AN428" s="18">
        <v>0.5</v>
      </c>
      <c r="AO428" s="18">
        <v>10000</v>
      </c>
      <c r="AP428" s="18">
        <v>0.5</v>
      </c>
      <c r="AQ428" s="18">
        <v>100</v>
      </c>
      <c r="AR428" s="6">
        <v>0</v>
      </c>
      <c r="AS428" s="18" t="s">
        <v>151</v>
      </c>
      <c r="AT428" s="19" t="s">
        <v>152</v>
      </c>
      <c r="AU428" s="18" t="s">
        <v>539</v>
      </c>
      <c r="AV428" s="18">
        <v>10004004</v>
      </c>
      <c r="AW428" s="18">
        <v>21030030</v>
      </c>
      <c r="AX428" s="19" t="s">
        <v>582</v>
      </c>
      <c r="AY428" s="19" t="s">
        <v>510</v>
      </c>
      <c r="AZ428" s="13">
        <v>0</v>
      </c>
      <c r="BA428" s="13">
        <v>0</v>
      </c>
      <c r="BB428" s="62"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c r="BK428" s="6">
        <v>0</v>
      </c>
      <c r="BL428" s="6">
        <v>0</v>
      </c>
      <c r="BM428" s="6">
        <v>0</v>
      </c>
      <c r="BN428" s="6">
        <v>0</v>
      </c>
    </row>
    <row r="429" spans="3:66" ht="20.100000000000001" customHeight="1">
      <c r="C429" s="18">
        <v>61023302</v>
      </c>
      <c r="D429" s="19" t="s">
        <v>581</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2</v>
      </c>
      <c r="AG429" s="6">
        <v>2</v>
      </c>
      <c r="AH429" s="6">
        <v>0</v>
      </c>
      <c r="AI429" s="6">
        <v>0</v>
      </c>
      <c r="AJ429" s="6">
        <v>2</v>
      </c>
      <c r="AK429" s="18">
        <v>0</v>
      </c>
      <c r="AL429" s="18">
        <v>0</v>
      </c>
      <c r="AM429" s="18">
        <v>0</v>
      </c>
      <c r="AN429" s="18">
        <v>0.5</v>
      </c>
      <c r="AO429" s="18">
        <v>10000</v>
      </c>
      <c r="AP429" s="18">
        <v>0.5</v>
      </c>
      <c r="AQ429" s="18">
        <v>100</v>
      </c>
      <c r="AR429" s="6">
        <v>0</v>
      </c>
      <c r="AS429" s="18" t="s">
        <v>151</v>
      </c>
      <c r="AT429" s="19" t="s">
        <v>152</v>
      </c>
      <c r="AU429" s="18" t="s">
        <v>539</v>
      </c>
      <c r="AV429" s="18">
        <v>10004004</v>
      </c>
      <c r="AW429" s="18">
        <v>21030030</v>
      </c>
      <c r="AX429" s="19" t="s">
        <v>582</v>
      </c>
      <c r="AY429" s="19" t="s">
        <v>510</v>
      </c>
      <c r="AZ429" s="13">
        <v>0</v>
      </c>
      <c r="BA429" s="13">
        <v>0</v>
      </c>
      <c r="BB429" s="62"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c r="BK429" s="6">
        <v>0</v>
      </c>
      <c r="BL429" s="6">
        <v>0</v>
      </c>
      <c r="BM429" s="6">
        <v>0</v>
      </c>
      <c r="BN429" s="6">
        <v>0</v>
      </c>
    </row>
    <row r="430" spans="3:66" ht="20.100000000000001" customHeight="1">
      <c r="C430" s="18">
        <v>61023303</v>
      </c>
      <c r="D430" s="19" t="s">
        <v>581</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2</v>
      </c>
      <c r="AG430" s="6">
        <v>2</v>
      </c>
      <c r="AH430" s="6">
        <v>0</v>
      </c>
      <c r="AI430" s="6">
        <v>0</v>
      </c>
      <c r="AJ430" s="6">
        <v>2</v>
      </c>
      <c r="AK430" s="18">
        <v>0</v>
      </c>
      <c r="AL430" s="18">
        <v>0</v>
      </c>
      <c r="AM430" s="18">
        <v>0</v>
      </c>
      <c r="AN430" s="18">
        <v>0.5</v>
      </c>
      <c r="AO430" s="18">
        <v>10000</v>
      </c>
      <c r="AP430" s="18">
        <v>0.5</v>
      </c>
      <c r="AQ430" s="18">
        <v>100</v>
      </c>
      <c r="AR430" s="6">
        <v>0</v>
      </c>
      <c r="AS430" s="18" t="s">
        <v>151</v>
      </c>
      <c r="AT430" s="19" t="s">
        <v>152</v>
      </c>
      <c r="AU430" s="18" t="s">
        <v>539</v>
      </c>
      <c r="AV430" s="18">
        <v>10004004</v>
      </c>
      <c r="AW430" s="18">
        <v>21030030</v>
      </c>
      <c r="AX430" s="19" t="s">
        <v>582</v>
      </c>
      <c r="AY430" s="19" t="s">
        <v>510</v>
      </c>
      <c r="AZ430" s="13">
        <v>0</v>
      </c>
      <c r="BA430" s="13">
        <v>0</v>
      </c>
      <c r="BB430" s="62"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c r="BK430" s="6">
        <v>0</v>
      </c>
      <c r="BL430" s="6">
        <v>0</v>
      </c>
      <c r="BM430" s="6">
        <v>0</v>
      </c>
      <c r="BN430" s="6">
        <v>0</v>
      </c>
    </row>
    <row r="431" spans="3:66" ht="20.100000000000001" customHeight="1">
      <c r="C431" s="18">
        <v>61023304</v>
      </c>
      <c r="D431" s="19" t="s">
        <v>581</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2</v>
      </c>
      <c r="AG431" s="6">
        <v>2</v>
      </c>
      <c r="AH431" s="6">
        <v>0</v>
      </c>
      <c r="AI431" s="6">
        <v>0</v>
      </c>
      <c r="AJ431" s="6">
        <v>2</v>
      </c>
      <c r="AK431" s="18">
        <v>0</v>
      </c>
      <c r="AL431" s="18">
        <v>0</v>
      </c>
      <c r="AM431" s="18">
        <v>0</v>
      </c>
      <c r="AN431" s="18">
        <v>0.5</v>
      </c>
      <c r="AO431" s="18">
        <v>10000</v>
      </c>
      <c r="AP431" s="18">
        <v>0.5</v>
      </c>
      <c r="AQ431" s="18">
        <v>100</v>
      </c>
      <c r="AR431" s="6">
        <v>0</v>
      </c>
      <c r="AS431" s="18" t="s">
        <v>151</v>
      </c>
      <c r="AT431" s="19" t="s">
        <v>152</v>
      </c>
      <c r="AU431" s="18" t="s">
        <v>539</v>
      </c>
      <c r="AV431" s="18">
        <v>10004004</v>
      </c>
      <c r="AW431" s="18">
        <v>21030030</v>
      </c>
      <c r="AX431" s="19" t="s">
        <v>582</v>
      </c>
      <c r="AY431" s="19" t="s">
        <v>510</v>
      </c>
      <c r="AZ431" s="13">
        <v>0</v>
      </c>
      <c r="BA431" s="13">
        <v>0</v>
      </c>
      <c r="BB431" s="62"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c r="BK431" s="6">
        <v>0</v>
      </c>
      <c r="BL431" s="6">
        <v>0</v>
      </c>
      <c r="BM431" s="6">
        <v>0</v>
      </c>
      <c r="BN431" s="6">
        <v>0</v>
      </c>
    </row>
    <row r="432" spans="3:66" ht="20.100000000000001" customHeight="1">
      <c r="C432" s="18">
        <v>61023305</v>
      </c>
      <c r="D432" s="19" t="s">
        <v>581</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2</v>
      </c>
      <c r="AG432" s="6">
        <v>2</v>
      </c>
      <c r="AH432" s="6">
        <v>0</v>
      </c>
      <c r="AI432" s="6">
        <v>0</v>
      </c>
      <c r="AJ432" s="6">
        <v>2</v>
      </c>
      <c r="AK432" s="18">
        <v>0</v>
      </c>
      <c r="AL432" s="18">
        <v>0</v>
      </c>
      <c r="AM432" s="18">
        <v>0</v>
      </c>
      <c r="AN432" s="18">
        <v>0.5</v>
      </c>
      <c r="AO432" s="18">
        <v>10000</v>
      </c>
      <c r="AP432" s="18">
        <v>0.5</v>
      </c>
      <c r="AQ432" s="18">
        <v>100</v>
      </c>
      <c r="AR432" s="6">
        <v>0</v>
      </c>
      <c r="AS432" s="18" t="s">
        <v>151</v>
      </c>
      <c r="AT432" s="19" t="s">
        <v>152</v>
      </c>
      <c r="AU432" s="18" t="s">
        <v>539</v>
      </c>
      <c r="AV432" s="18">
        <v>10004004</v>
      </c>
      <c r="AW432" s="18">
        <v>21030030</v>
      </c>
      <c r="AX432" s="19" t="s">
        <v>582</v>
      </c>
      <c r="AY432" s="19" t="s">
        <v>510</v>
      </c>
      <c r="AZ432" s="13">
        <v>0</v>
      </c>
      <c r="BA432" s="13">
        <v>0</v>
      </c>
      <c r="BB432" s="62"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c r="BK432" s="6">
        <v>0</v>
      </c>
      <c r="BL432" s="6">
        <v>0</v>
      </c>
      <c r="BM432" s="6">
        <v>0</v>
      </c>
      <c r="BN432" s="6">
        <v>0</v>
      </c>
    </row>
    <row r="433" spans="3:66" ht="20.100000000000001" customHeight="1">
      <c r="C433" s="18">
        <v>61023306</v>
      </c>
      <c r="D433" s="19" t="s">
        <v>581</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2</v>
      </c>
      <c r="AG433" s="6">
        <v>2</v>
      </c>
      <c r="AH433" s="6">
        <v>0</v>
      </c>
      <c r="AI433" s="6">
        <v>0</v>
      </c>
      <c r="AJ433" s="6">
        <v>2</v>
      </c>
      <c r="AK433" s="18">
        <v>0</v>
      </c>
      <c r="AL433" s="18">
        <v>0</v>
      </c>
      <c r="AM433" s="18">
        <v>0</v>
      </c>
      <c r="AN433" s="18">
        <v>0.5</v>
      </c>
      <c r="AO433" s="18">
        <v>10000</v>
      </c>
      <c r="AP433" s="18">
        <v>0.5</v>
      </c>
      <c r="AQ433" s="18">
        <v>100</v>
      </c>
      <c r="AR433" s="6">
        <v>0</v>
      </c>
      <c r="AS433" s="18" t="s">
        <v>151</v>
      </c>
      <c r="AT433" s="19" t="s">
        <v>152</v>
      </c>
      <c r="AU433" s="18" t="s">
        <v>539</v>
      </c>
      <c r="AV433" s="18">
        <v>10004004</v>
      </c>
      <c r="AW433" s="18">
        <v>21030030</v>
      </c>
      <c r="AX433" s="19" t="s">
        <v>582</v>
      </c>
      <c r="AY433" s="19" t="s">
        <v>510</v>
      </c>
      <c r="AZ433" s="13">
        <v>0</v>
      </c>
      <c r="BA433" s="13">
        <v>0</v>
      </c>
      <c r="BB433" s="62"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c r="BK433" s="6">
        <v>0</v>
      </c>
      <c r="BL433" s="6">
        <v>0</v>
      </c>
      <c r="BM433" s="6">
        <v>0</v>
      </c>
      <c r="BN433" s="6">
        <v>0</v>
      </c>
    </row>
    <row r="434" spans="3:66" ht="20.100000000000001" customHeight="1">
      <c r="C434" s="18">
        <v>61023401</v>
      </c>
      <c r="D434" s="19" t="s">
        <v>583</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05" t="s">
        <v>584</v>
      </c>
      <c r="AT434" s="19" t="s">
        <v>538</v>
      </c>
      <c r="AU434" s="18" t="s">
        <v>549</v>
      </c>
      <c r="AV434" s="18">
        <v>10002001</v>
      </c>
      <c r="AW434" s="18">
        <v>21030040</v>
      </c>
      <c r="AX434" s="19" t="s">
        <v>226</v>
      </c>
      <c r="AY434" s="19" t="s">
        <v>256</v>
      </c>
      <c r="AZ434" s="13">
        <v>0</v>
      </c>
      <c r="BA434" s="13">
        <v>0</v>
      </c>
      <c r="BB434" s="62"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c r="BK434" s="6">
        <v>0</v>
      </c>
      <c r="BL434" s="6">
        <v>0</v>
      </c>
      <c r="BM434" s="6">
        <v>0</v>
      </c>
      <c r="BN434" s="6">
        <v>0</v>
      </c>
    </row>
    <row r="435" spans="3:66" ht="20.100000000000001" customHeight="1">
      <c r="C435" s="18">
        <v>61023402</v>
      </c>
      <c r="D435" s="19" t="s">
        <v>583</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5" t="s">
        <v>584</v>
      </c>
      <c r="AT435" s="19" t="s">
        <v>538</v>
      </c>
      <c r="AU435" s="18" t="s">
        <v>549</v>
      </c>
      <c r="AV435" s="18">
        <v>10002001</v>
      </c>
      <c r="AW435" s="18">
        <v>21030040</v>
      </c>
      <c r="AX435" s="19" t="s">
        <v>226</v>
      </c>
      <c r="AY435" s="19" t="s">
        <v>256</v>
      </c>
      <c r="AZ435" s="13">
        <v>0</v>
      </c>
      <c r="BA435" s="13">
        <v>0</v>
      </c>
      <c r="BB435" s="62"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c r="BK435" s="6">
        <v>0</v>
      </c>
      <c r="BL435" s="6">
        <v>0</v>
      </c>
      <c r="BM435" s="6">
        <v>0</v>
      </c>
      <c r="BN435" s="6">
        <v>0</v>
      </c>
    </row>
    <row r="436" spans="3:66" ht="20.100000000000001" customHeight="1">
      <c r="C436" s="18">
        <v>61023403</v>
      </c>
      <c r="D436" s="19" t="s">
        <v>583</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5" t="s">
        <v>585</v>
      </c>
      <c r="AT436" s="19" t="s">
        <v>538</v>
      </c>
      <c r="AU436" s="18" t="s">
        <v>549</v>
      </c>
      <c r="AV436" s="18">
        <v>10002001</v>
      </c>
      <c r="AW436" s="18">
        <v>21030040</v>
      </c>
      <c r="AX436" s="19" t="s">
        <v>226</v>
      </c>
      <c r="AY436" s="19" t="s">
        <v>256</v>
      </c>
      <c r="AZ436" s="13">
        <v>0</v>
      </c>
      <c r="BA436" s="13">
        <v>0</v>
      </c>
      <c r="BB436" s="62"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c r="BK436" s="6">
        <v>0</v>
      </c>
      <c r="BL436" s="6">
        <v>0</v>
      </c>
      <c r="BM436" s="6">
        <v>0</v>
      </c>
      <c r="BN436" s="6">
        <v>0</v>
      </c>
    </row>
    <row r="437" spans="3:66" ht="20.100000000000001" customHeight="1">
      <c r="C437" s="18">
        <v>61023404</v>
      </c>
      <c r="D437" s="19" t="s">
        <v>583</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5" t="s">
        <v>586</v>
      </c>
      <c r="AT437" s="19" t="s">
        <v>538</v>
      </c>
      <c r="AU437" s="18" t="s">
        <v>549</v>
      </c>
      <c r="AV437" s="18">
        <v>10002001</v>
      </c>
      <c r="AW437" s="18">
        <v>21030040</v>
      </c>
      <c r="AX437" s="19" t="s">
        <v>226</v>
      </c>
      <c r="AY437" s="19" t="s">
        <v>256</v>
      </c>
      <c r="AZ437" s="13">
        <v>0</v>
      </c>
      <c r="BA437" s="13">
        <v>0</v>
      </c>
      <c r="BB437" s="62"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c r="BK437" s="6">
        <v>0</v>
      </c>
      <c r="BL437" s="6">
        <v>0</v>
      </c>
      <c r="BM437" s="6">
        <v>0</v>
      </c>
      <c r="BN437" s="6">
        <v>0</v>
      </c>
    </row>
    <row r="438" spans="3:66" ht="20.100000000000001" customHeight="1">
      <c r="C438" s="18">
        <v>61023405</v>
      </c>
      <c r="D438" s="19" t="s">
        <v>583</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5" t="s">
        <v>587</v>
      </c>
      <c r="AT438" s="19" t="s">
        <v>538</v>
      </c>
      <c r="AU438" s="18" t="s">
        <v>549</v>
      </c>
      <c r="AV438" s="18">
        <v>10002001</v>
      </c>
      <c r="AW438" s="18">
        <v>21030040</v>
      </c>
      <c r="AX438" s="19" t="s">
        <v>226</v>
      </c>
      <c r="AY438" s="19" t="s">
        <v>256</v>
      </c>
      <c r="AZ438" s="13">
        <v>0</v>
      </c>
      <c r="BA438" s="13">
        <v>0</v>
      </c>
      <c r="BB438" s="62"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c r="BK438" s="6">
        <v>0</v>
      </c>
      <c r="BL438" s="6">
        <v>0</v>
      </c>
      <c r="BM438" s="6">
        <v>0</v>
      </c>
      <c r="BN438" s="6">
        <v>0</v>
      </c>
    </row>
    <row r="439" spans="3:66" ht="20.100000000000001" customHeight="1">
      <c r="C439" s="18">
        <v>61023406</v>
      </c>
      <c r="D439" s="19" t="s">
        <v>583</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5" t="s">
        <v>588</v>
      </c>
      <c r="AT439" s="19" t="s">
        <v>538</v>
      </c>
      <c r="AU439" s="18" t="s">
        <v>549</v>
      </c>
      <c r="AV439" s="18">
        <v>10002001</v>
      </c>
      <c r="AW439" s="18">
        <v>21030040</v>
      </c>
      <c r="AX439" s="19" t="s">
        <v>226</v>
      </c>
      <c r="AY439" s="19" t="s">
        <v>256</v>
      </c>
      <c r="AZ439" s="13">
        <v>0</v>
      </c>
      <c r="BA439" s="13">
        <v>0</v>
      </c>
      <c r="BB439" s="62"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c r="BK439" s="6">
        <v>0</v>
      </c>
      <c r="BL439" s="6">
        <v>0</v>
      </c>
      <c r="BM439" s="6">
        <v>0</v>
      </c>
      <c r="BN439" s="6">
        <v>0</v>
      </c>
    </row>
    <row r="440" spans="3:66" ht="19.5" customHeight="1">
      <c r="C440" s="11">
        <v>62011101</v>
      </c>
      <c r="D440" s="19" t="s">
        <v>503</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2.75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152</v>
      </c>
      <c r="AU440" s="18" t="s">
        <v>589</v>
      </c>
      <c r="AV440" s="18">
        <v>10000006</v>
      </c>
      <c r="AW440" s="18">
        <v>21100010</v>
      </c>
      <c r="AX440" s="19" t="s">
        <v>153</v>
      </c>
      <c r="AY440" s="19">
        <v>0</v>
      </c>
      <c r="AZ440" s="13">
        <v>0</v>
      </c>
      <c r="BA440" s="13">
        <v>0</v>
      </c>
      <c r="BB440" s="62" t="str">
        <f>"立即对目标范围内的怪物造成"&amp;W440*100&amp;"%攻击伤害+"&amp;X440&amp;"点固定伤害"</f>
        <v>立即对目标范围内的怪物造成275%攻击伤害+300点固定伤害</v>
      </c>
      <c r="BC440" s="18">
        <v>0</v>
      </c>
      <c r="BD440" s="11">
        <v>0</v>
      </c>
      <c r="BE440" s="18">
        <v>0</v>
      </c>
      <c r="BF440" s="18">
        <v>0</v>
      </c>
      <c r="BG440" s="18">
        <v>0</v>
      </c>
      <c r="BH440" s="18">
        <v>0</v>
      </c>
      <c r="BI440" s="9">
        <v>0</v>
      </c>
      <c r="BJ440" s="6">
        <v>0</v>
      </c>
      <c r="BK440" s="6">
        <v>0</v>
      </c>
      <c r="BL440" s="6">
        <v>0</v>
      </c>
      <c r="BM440" s="6">
        <v>0</v>
      </c>
      <c r="BN440" s="6">
        <v>0</v>
      </c>
    </row>
    <row r="441" spans="3:66" ht="19.5" customHeight="1">
      <c r="C441" s="11">
        <v>62011102</v>
      </c>
      <c r="D441" s="19" t="s">
        <v>503</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2.75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152</v>
      </c>
      <c r="AU441" s="18" t="s">
        <v>589</v>
      </c>
      <c r="AV441" s="18">
        <v>10000006</v>
      </c>
      <c r="AW441" s="18">
        <v>21100010</v>
      </c>
      <c r="AX441" s="19" t="s">
        <v>153</v>
      </c>
      <c r="AY441" s="19">
        <v>0</v>
      </c>
      <c r="AZ441" s="13">
        <v>0</v>
      </c>
      <c r="BA441" s="13">
        <v>0</v>
      </c>
      <c r="BB441" s="62" t="str">
        <f t="shared" ref="BB441:BB445" si="48">"立即对目标范围内的怪物造成"&amp;W441*100&amp;"%攻击伤害+"&amp;X441&amp;"点固定伤害"</f>
        <v>立即对目标范围内的怪物造成275%攻击伤害+300点固定伤害</v>
      </c>
      <c r="BC441" s="18">
        <v>0</v>
      </c>
      <c r="BD441" s="11">
        <v>0</v>
      </c>
      <c r="BE441" s="18">
        <v>0</v>
      </c>
      <c r="BF441" s="18">
        <v>0</v>
      </c>
      <c r="BG441" s="18">
        <v>0</v>
      </c>
      <c r="BH441" s="18">
        <v>0</v>
      </c>
      <c r="BI441" s="9">
        <v>0</v>
      </c>
      <c r="BJ441" s="6">
        <v>0</v>
      </c>
      <c r="BK441" s="6">
        <v>0</v>
      </c>
      <c r="BL441" s="6">
        <v>0</v>
      </c>
      <c r="BM441" s="6">
        <v>0</v>
      </c>
      <c r="BN441" s="6">
        <v>0</v>
      </c>
    </row>
    <row r="442" spans="3:66" ht="19.5" customHeight="1">
      <c r="C442" s="11">
        <v>62011103</v>
      </c>
      <c r="D442" s="19" t="s">
        <v>503</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2.75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152</v>
      </c>
      <c r="AU442" s="18" t="s">
        <v>589</v>
      </c>
      <c r="AV442" s="18">
        <v>10000006</v>
      </c>
      <c r="AW442" s="18">
        <v>21100010</v>
      </c>
      <c r="AX442" s="19" t="s">
        <v>153</v>
      </c>
      <c r="AY442" s="19">
        <v>0</v>
      </c>
      <c r="AZ442" s="13">
        <v>0</v>
      </c>
      <c r="BA442" s="13">
        <v>0</v>
      </c>
      <c r="BB442" s="62" t="str">
        <f t="shared" si="48"/>
        <v>立即对目标范围内的怪物造成275%攻击伤害+600点固定伤害</v>
      </c>
      <c r="BC442" s="18">
        <v>0</v>
      </c>
      <c r="BD442" s="11">
        <v>0</v>
      </c>
      <c r="BE442" s="18">
        <v>0</v>
      </c>
      <c r="BF442" s="18">
        <v>0</v>
      </c>
      <c r="BG442" s="18">
        <v>0</v>
      </c>
      <c r="BH442" s="18">
        <v>0</v>
      </c>
      <c r="BI442" s="9">
        <v>0</v>
      </c>
      <c r="BJ442" s="6">
        <v>0</v>
      </c>
      <c r="BK442" s="6">
        <v>0</v>
      </c>
      <c r="BL442" s="6">
        <v>0</v>
      </c>
      <c r="BM442" s="6">
        <v>0</v>
      </c>
      <c r="BN442" s="6">
        <v>0</v>
      </c>
    </row>
    <row r="443" spans="3:66" ht="19.5" customHeight="1">
      <c r="C443" s="11">
        <v>62011104</v>
      </c>
      <c r="D443" s="19" t="s">
        <v>503</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2.75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152</v>
      </c>
      <c r="AU443" s="18" t="s">
        <v>589</v>
      </c>
      <c r="AV443" s="18">
        <v>10000006</v>
      </c>
      <c r="AW443" s="18">
        <v>21100010</v>
      </c>
      <c r="AX443" s="19" t="s">
        <v>153</v>
      </c>
      <c r="AY443" s="19">
        <v>0</v>
      </c>
      <c r="AZ443" s="13">
        <v>0</v>
      </c>
      <c r="BA443" s="13">
        <v>0</v>
      </c>
      <c r="BB443" s="62" t="str">
        <f t="shared" si="48"/>
        <v>立即对目标范围内的怪物造成275%攻击伤害+1000点固定伤害</v>
      </c>
      <c r="BC443" s="18">
        <v>0</v>
      </c>
      <c r="BD443" s="11">
        <v>0</v>
      </c>
      <c r="BE443" s="18">
        <v>0</v>
      </c>
      <c r="BF443" s="18">
        <v>0</v>
      </c>
      <c r="BG443" s="18">
        <v>0</v>
      </c>
      <c r="BH443" s="18">
        <v>0</v>
      </c>
      <c r="BI443" s="9">
        <v>0</v>
      </c>
      <c r="BJ443" s="6">
        <v>0</v>
      </c>
      <c r="BK443" s="6">
        <v>0</v>
      </c>
      <c r="BL443" s="6">
        <v>0</v>
      </c>
      <c r="BM443" s="6">
        <v>0</v>
      </c>
      <c r="BN443" s="6">
        <v>0</v>
      </c>
    </row>
    <row r="444" spans="3:66" ht="19.5" customHeight="1">
      <c r="C444" s="11">
        <v>62011105</v>
      </c>
      <c r="D444" s="19" t="s">
        <v>503</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2.75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152</v>
      </c>
      <c r="AU444" s="18" t="s">
        <v>589</v>
      </c>
      <c r="AV444" s="18">
        <v>10000006</v>
      </c>
      <c r="AW444" s="18">
        <v>21100010</v>
      </c>
      <c r="AX444" s="19" t="s">
        <v>153</v>
      </c>
      <c r="AY444" s="19">
        <v>0</v>
      </c>
      <c r="AZ444" s="13">
        <v>0</v>
      </c>
      <c r="BA444" s="13">
        <v>0</v>
      </c>
      <c r="BB444" s="62" t="str">
        <f t="shared" si="48"/>
        <v>立即对目标范围内的怪物造成275%攻击伤害+1500点固定伤害</v>
      </c>
      <c r="BC444" s="18">
        <v>0</v>
      </c>
      <c r="BD444" s="11">
        <v>0</v>
      </c>
      <c r="BE444" s="18">
        <v>0</v>
      </c>
      <c r="BF444" s="18">
        <v>0</v>
      </c>
      <c r="BG444" s="18">
        <v>0</v>
      </c>
      <c r="BH444" s="18">
        <v>0</v>
      </c>
      <c r="BI444" s="9">
        <v>0</v>
      </c>
      <c r="BJ444" s="6">
        <v>0</v>
      </c>
      <c r="BK444" s="6">
        <v>0</v>
      </c>
      <c r="BL444" s="6">
        <v>0</v>
      </c>
      <c r="BM444" s="6">
        <v>0</v>
      </c>
      <c r="BN444" s="6">
        <v>0</v>
      </c>
    </row>
    <row r="445" spans="3:66" ht="19.5" customHeight="1">
      <c r="C445" s="11">
        <v>62011106</v>
      </c>
      <c r="D445" s="19" t="s">
        <v>503</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2.75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152</v>
      </c>
      <c r="AU445" s="18" t="s">
        <v>589</v>
      </c>
      <c r="AV445" s="18">
        <v>10000006</v>
      </c>
      <c r="AW445" s="18">
        <v>21100010</v>
      </c>
      <c r="AX445" s="19" t="s">
        <v>153</v>
      </c>
      <c r="AY445" s="19">
        <v>0</v>
      </c>
      <c r="AZ445" s="13">
        <v>0</v>
      </c>
      <c r="BA445" s="13">
        <v>0</v>
      </c>
      <c r="BB445" s="62" t="str">
        <f t="shared" si="48"/>
        <v>立即对目标范围内的怪物造成275%攻击伤害+2000点固定伤害</v>
      </c>
      <c r="BC445" s="18">
        <v>0</v>
      </c>
      <c r="BD445" s="11">
        <v>0</v>
      </c>
      <c r="BE445" s="18">
        <v>0</v>
      </c>
      <c r="BF445" s="18">
        <v>0</v>
      </c>
      <c r="BG445" s="18">
        <v>0</v>
      </c>
      <c r="BH445" s="18">
        <v>0</v>
      </c>
      <c r="BI445" s="9">
        <v>0</v>
      </c>
      <c r="BJ445" s="6">
        <v>0</v>
      </c>
      <c r="BK445" s="6">
        <v>0</v>
      </c>
      <c r="BL445" s="6">
        <v>0</v>
      </c>
      <c r="BM445" s="6">
        <v>0</v>
      </c>
      <c r="BN445" s="6">
        <v>0</v>
      </c>
    </row>
    <row r="446" spans="3:66" ht="19.5" customHeight="1">
      <c r="C446" s="11">
        <v>62011201</v>
      </c>
      <c r="D446" s="19" t="s">
        <v>590</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2.25</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152</v>
      </c>
      <c r="AU446" s="18" t="s">
        <v>591</v>
      </c>
      <c r="AV446" s="18">
        <v>10003002</v>
      </c>
      <c r="AW446" s="18">
        <v>21100020</v>
      </c>
      <c r="AX446" s="19" t="s">
        <v>540</v>
      </c>
      <c r="AY446" s="19">
        <v>0</v>
      </c>
      <c r="AZ446" s="13">
        <v>0</v>
      </c>
      <c r="BA446" s="13">
        <v>0</v>
      </c>
      <c r="BB446" s="62" t="str">
        <f>"立即对目标范围内的怪物造成"&amp;W446*100&amp;"%攻击伤害+"&amp;X446&amp;"点固定伤害"&amp;",并使目标移动速度降低50%,持续3秒"</f>
        <v>立即对目标范围内的怪物造成225%攻击伤害+210点固定伤害,并使目标移动速度降低50%,持续3秒</v>
      </c>
      <c r="BC446" s="18">
        <v>0</v>
      </c>
      <c r="BD446" s="11">
        <v>0</v>
      </c>
      <c r="BE446" s="18">
        <v>0</v>
      </c>
      <c r="BF446" s="18">
        <v>0</v>
      </c>
      <c r="BG446" s="18">
        <v>0</v>
      </c>
      <c r="BH446" s="18">
        <v>0</v>
      </c>
      <c r="BI446" s="9">
        <v>0</v>
      </c>
      <c r="BJ446" s="6">
        <v>0</v>
      </c>
      <c r="BK446" s="6">
        <v>0</v>
      </c>
      <c r="BL446" s="6">
        <v>0</v>
      </c>
      <c r="BM446" s="6">
        <v>0</v>
      </c>
      <c r="BN446" s="6">
        <v>0</v>
      </c>
    </row>
    <row r="447" spans="3:66" ht="19.5" customHeight="1">
      <c r="C447" s="11">
        <v>62011202</v>
      </c>
      <c r="D447" s="19" t="s">
        <v>590</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152</v>
      </c>
      <c r="AU447" s="18" t="s">
        <v>591</v>
      </c>
      <c r="AV447" s="18">
        <v>10003002</v>
      </c>
      <c r="AW447" s="18">
        <v>21100020</v>
      </c>
      <c r="AX447" s="19" t="s">
        <v>540</v>
      </c>
      <c r="AY447" s="19">
        <v>0</v>
      </c>
      <c r="AZ447" s="13">
        <v>0</v>
      </c>
      <c r="BA447" s="13">
        <v>0</v>
      </c>
      <c r="BB447" s="62" t="str">
        <f t="shared" ref="BB447:BB451" si="50">"立即对目标范围内的怪物造成"&amp;W447*100&amp;"%攻击伤害+"&amp;X447&amp;"点固定伤害"&amp;",并使目标移动速度降低50%,持续3秒"</f>
        <v>立即对目标范围内的怪物造成225%攻击伤害+210点固定伤害,并使目标移动速度降低50%,持续3秒</v>
      </c>
      <c r="BC447" s="18">
        <v>0</v>
      </c>
      <c r="BD447" s="11">
        <v>0</v>
      </c>
      <c r="BE447" s="18">
        <v>0</v>
      </c>
      <c r="BF447" s="18">
        <v>0</v>
      </c>
      <c r="BG447" s="18">
        <v>0</v>
      </c>
      <c r="BH447" s="18">
        <v>0</v>
      </c>
      <c r="BI447" s="9">
        <v>0</v>
      </c>
      <c r="BJ447" s="6">
        <v>0</v>
      </c>
      <c r="BK447" s="6">
        <v>0</v>
      </c>
      <c r="BL447" s="6">
        <v>0</v>
      </c>
      <c r="BM447" s="6">
        <v>0</v>
      </c>
      <c r="BN447" s="6">
        <v>0</v>
      </c>
    </row>
    <row r="448" spans="3:66" ht="19.5" customHeight="1">
      <c r="C448" s="11">
        <v>62011203</v>
      </c>
      <c r="D448" s="19" t="s">
        <v>590</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2.25</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152</v>
      </c>
      <c r="AU448" s="18" t="s">
        <v>591</v>
      </c>
      <c r="AV448" s="18">
        <v>10003002</v>
      </c>
      <c r="AW448" s="18">
        <v>21100020</v>
      </c>
      <c r="AX448" s="19" t="s">
        <v>540</v>
      </c>
      <c r="AY448" s="19">
        <v>0</v>
      </c>
      <c r="AZ448" s="13">
        <v>0</v>
      </c>
      <c r="BA448" s="13">
        <v>0</v>
      </c>
      <c r="BB448" s="62" t="str">
        <f t="shared" si="50"/>
        <v>立即对目标范围内的怪物造成225%攻击伤害+420点固定伤害,并使目标移动速度降低50%,持续3秒</v>
      </c>
      <c r="BC448" s="18">
        <v>0</v>
      </c>
      <c r="BD448" s="11">
        <v>0</v>
      </c>
      <c r="BE448" s="18">
        <v>0</v>
      </c>
      <c r="BF448" s="18">
        <v>0</v>
      </c>
      <c r="BG448" s="18">
        <v>0</v>
      </c>
      <c r="BH448" s="18">
        <v>0</v>
      </c>
      <c r="BI448" s="9">
        <v>0</v>
      </c>
      <c r="BJ448" s="6">
        <v>0</v>
      </c>
      <c r="BK448" s="6">
        <v>0</v>
      </c>
      <c r="BL448" s="6">
        <v>0</v>
      </c>
      <c r="BM448" s="6">
        <v>0</v>
      </c>
      <c r="BN448" s="6">
        <v>0</v>
      </c>
    </row>
    <row r="449" spans="3:66" ht="19.5" customHeight="1">
      <c r="C449" s="11">
        <v>62011204</v>
      </c>
      <c r="D449" s="19" t="s">
        <v>590</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2.25</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152</v>
      </c>
      <c r="AU449" s="18" t="s">
        <v>591</v>
      </c>
      <c r="AV449" s="18">
        <v>10003002</v>
      </c>
      <c r="AW449" s="18">
        <v>21100020</v>
      </c>
      <c r="AX449" s="19" t="s">
        <v>540</v>
      </c>
      <c r="AY449" s="19">
        <v>0</v>
      </c>
      <c r="AZ449" s="13">
        <v>0</v>
      </c>
      <c r="BA449" s="13">
        <v>0</v>
      </c>
      <c r="BB449" s="62" t="str">
        <f t="shared" si="50"/>
        <v>立即对目标范围内的怪物造成225%攻击伤害+700点固定伤害,并使目标移动速度降低50%,持续3秒</v>
      </c>
      <c r="BC449" s="18">
        <v>0</v>
      </c>
      <c r="BD449" s="11">
        <v>0</v>
      </c>
      <c r="BE449" s="18">
        <v>0</v>
      </c>
      <c r="BF449" s="18">
        <v>0</v>
      </c>
      <c r="BG449" s="18">
        <v>0</v>
      </c>
      <c r="BH449" s="18">
        <v>0</v>
      </c>
      <c r="BI449" s="9">
        <v>0</v>
      </c>
      <c r="BJ449" s="6">
        <v>0</v>
      </c>
      <c r="BK449" s="6">
        <v>0</v>
      </c>
      <c r="BL449" s="6">
        <v>0</v>
      </c>
      <c r="BM449" s="6">
        <v>0</v>
      </c>
      <c r="BN449" s="6">
        <v>0</v>
      </c>
    </row>
    <row r="450" spans="3:66" ht="19.5" customHeight="1">
      <c r="C450" s="11">
        <v>62011205</v>
      </c>
      <c r="D450" s="19" t="s">
        <v>590</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152</v>
      </c>
      <c r="AU450" s="18" t="s">
        <v>591</v>
      </c>
      <c r="AV450" s="18">
        <v>10003002</v>
      </c>
      <c r="AW450" s="18">
        <v>21100020</v>
      </c>
      <c r="AX450" s="19" t="s">
        <v>540</v>
      </c>
      <c r="AY450" s="19">
        <v>0</v>
      </c>
      <c r="AZ450" s="13">
        <v>0</v>
      </c>
      <c r="BA450" s="13">
        <v>0</v>
      </c>
      <c r="BB450" s="62" t="str">
        <f t="shared" si="50"/>
        <v>立即对目标范围内的怪物造成225%攻击伤害+1050点固定伤害,并使目标移动速度降低50%,持续3秒</v>
      </c>
      <c r="BC450" s="18">
        <v>0</v>
      </c>
      <c r="BD450" s="11">
        <v>0</v>
      </c>
      <c r="BE450" s="18">
        <v>0</v>
      </c>
      <c r="BF450" s="18">
        <v>0</v>
      </c>
      <c r="BG450" s="18">
        <v>0</v>
      </c>
      <c r="BH450" s="18">
        <v>0</v>
      </c>
      <c r="BI450" s="9">
        <v>0</v>
      </c>
      <c r="BJ450" s="6">
        <v>0</v>
      </c>
      <c r="BK450" s="6">
        <v>0</v>
      </c>
      <c r="BL450" s="6">
        <v>0</v>
      </c>
      <c r="BM450" s="6">
        <v>0</v>
      </c>
      <c r="BN450" s="6">
        <v>0</v>
      </c>
    </row>
    <row r="451" spans="3:66" ht="19.5" customHeight="1">
      <c r="C451" s="11">
        <v>62011206</v>
      </c>
      <c r="D451" s="19" t="s">
        <v>590</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152</v>
      </c>
      <c r="AU451" s="18" t="s">
        <v>591</v>
      </c>
      <c r="AV451" s="18">
        <v>10003002</v>
      </c>
      <c r="AW451" s="18">
        <v>21100020</v>
      </c>
      <c r="AX451" s="19" t="s">
        <v>540</v>
      </c>
      <c r="AY451" s="19">
        <v>0</v>
      </c>
      <c r="AZ451" s="13">
        <v>0</v>
      </c>
      <c r="BA451" s="13">
        <v>0</v>
      </c>
      <c r="BB451" s="62" t="str">
        <f t="shared" si="50"/>
        <v>立即对目标范围内的怪物造成225%攻击伤害+1400点固定伤害,并使目标移动速度降低50%,持续3秒</v>
      </c>
      <c r="BC451" s="18">
        <v>0</v>
      </c>
      <c r="BD451" s="11">
        <v>0</v>
      </c>
      <c r="BE451" s="18">
        <v>0</v>
      </c>
      <c r="BF451" s="18">
        <v>0</v>
      </c>
      <c r="BG451" s="18">
        <v>0</v>
      </c>
      <c r="BH451" s="18">
        <v>0</v>
      </c>
      <c r="BI451" s="9">
        <v>0</v>
      </c>
      <c r="BJ451" s="6">
        <v>0</v>
      </c>
      <c r="BK451" s="6">
        <v>0</v>
      </c>
      <c r="BL451" s="6">
        <v>0</v>
      </c>
      <c r="BM451" s="6">
        <v>0</v>
      </c>
      <c r="BN451" s="6">
        <v>0</v>
      </c>
    </row>
    <row r="452" spans="3:66" ht="19.5" customHeight="1">
      <c r="C452" s="11">
        <v>62011301</v>
      </c>
      <c r="D452" s="19" t="s">
        <v>504</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2.25</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152</v>
      </c>
      <c r="AU452" s="18" t="s">
        <v>539</v>
      </c>
      <c r="AV452" s="18">
        <v>10000006</v>
      </c>
      <c r="AW452" s="18">
        <v>21100030</v>
      </c>
      <c r="AX452" s="19" t="s">
        <v>153</v>
      </c>
      <c r="AY452" s="19">
        <v>0</v>
      </c>
      <c r="AZ452" s="13">
        <v>0</v>
      </c>
      <c r="BA452" s="13">
        <v>0</v>
      </c>
      <c r="BB452" s="62" t="str">
        <f>"立即对目标范围内的怪物造成"&amp;W452*100&amp;"%攻击伤害+"&amp;X452&amp;"点固定伤害"&amp;",并造成1秒眩晕效果"</f>
        <v>立即对目标范围内的怪物造成225%攻击伤害+210点固定伤害,并造成1秒眩晕效果</v>
      </c>
      <c r="BC452" s="18">
        <v>0</v>
      </c>
      <c r="BD452" s="11">
        <v>0</v>
      </c>
      <c r="BE452" s="18">
        <v>0</v>
      </c>
      <c r="BF452" s="18">
        <v>0</v>
      </c>
      <c r="BG452" s="18">
        <v>0</v>
      </c>
      <c r="BH452" s="18">
        <v>0</v>
      </c>
      <c r="BI452" s="9">
        <v>0</v>
      </c>
      <c r="BJ452" s="6">
        <v>0</v>
      </c>
      <c r="BK452" s="6">
        <v>0</v>
      </c>
      <c r="BL452" s="6">
        <v>0</v>
      </c>
      <c r="BM452" s="6">
        <v>0</v>
      </c>
      <c r="BN452" s="6">
        <v>0</v>
      </c>
    </row>
    <row r="453" spans="3:66" ht="19.5" customHeight="1">
      <c r="C453" s="11">
        <v>62011302</v>
      </c>
      <c r="D453" s="19" t="s">
        <v>504</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2.25</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152</v>
      </c>
      <c r="AU453" s="18" t="s">
        <v>539</v>
      </c>
      <c r="AV453" s="18">
        <v>10000006</v>
      </c>
      <c r="AW453" s="18">
        <v>21100030</v>
      </c>
      <c r="AX453" s="19" t="s">
        <v>153</v>
      </c>
      <c r="AY453" s="19">
        <v>0</v>
      </c>
      <c r="AZ453" s="13">
        <v>0</v>
      </c>
      <c r="BA453" s="13">
        <v>0</v>
      </c>
      <c r="BB453" s="62" t="str">
        <f t="shared" ref="BB453:BB457" si="52">"立即对目标范围内的怪物造成"&amp;W453*100&amp;"%攻击伤害+"&amp;X453&amp;"点固定伤害"&amp;",并造成1秒眩晕效果"</f>
        <v>立即对目标范围内的怪物造成225%攻击伤害+210点固定伤害,并造成1秒眩晕效果</v>
      </c>
      <c r="BC453" s="18">
        <v>0</v>
      </c>
      <c r="BD453" s="11">
        <v>0</v>
      </c>
      <c r="BE453" s="18">
        <v>0</v>
      </c>
      <c r="BF453" s="18">
        <v>0</v>
      </c>
      <c r="BG453" s="18">
        <v>0</v>
      </c>
      <c r="BH453" s="18">
        <v>0</v>
      </c>
      <c r="BI453" s="9">
        <v>0</v>
      </c>
      <c r="BJ453" s="6">
        <v>0</v>
      </c>
      <c r="BK453" s="6">
        <v>0</v>
      </c>
      <c r="BL453" s="6">
        <v>0</v>
      </c>
      <c r="BM453" s="6">
        <v>0</v>
      </c>
      <c r="BN453" s="6">
        <v>0</v>
      </c>
    </row>
    <row r="454" spans="3:66" ht="19.5" customHeight="1">
      <c r="C454" s="11">
        <v>62011303</v>
      </c>
      <c r="D454" s="19" t="s">
        <v>504</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2.25</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152</v>
      </c>
      <c r="AU454" s="18" t="s">
        <v>539</v>
      </c>
      <c r="AV454" s="18">
        <v>10000006</v>
      </c>
      <c r="AW454" s="18">
        <v>21100030</v>
      </c>
      <c r="AX454" s="19" t="s">
        <v>153</v>
      </c>
      <c r="AY454" s="19">
        <v>0</v>
      </c>
      <c r="AZ454" s="13">
        <v>0</v>
      </c>
      <c r="BA454" s="13">
        <v>0</v>
      </c>
      <c r="BB454" s="62" t="str">
        <f t="shared" si="52"/>
        <v>立即对目标范围内的怪物造成225%攻击伤害+420点固定伤害,并造成1秒眩晕效果</v>
      </c>
      <c r="BC454" s="18">
        <v>0</v>
      </c>
      <c r="BD454" s="11">
        <v>0</v>
      </c>
      <c r="BE454" s="18">
        <v>0</v>
      </c>
      <c r="BF454" s="18">
        <v>0</v>
      </c>
      <c r="BG454" s="18">
        <v>0</v>
      </c>
      <c r="BH454" s="18">
        <v>0</v>
      </c>
      <c r="BI454" s="9">
        <v>0</v>
      </c>
      <c r="BJ454" s="6">
        <v>0</v>
      </c>
      <c r="BK454" s="6">
        <v>0</v>
      </c>
      <c r="BL454" s="6">
        <v>0</v>
      </c>
      <c r="BM454" s="6">
        <v>0</v>
      </c>
      <c r="BN454" s="6">
        <v>0</v>
      </c>
    </row>
    <row r="455" spans="3:66" ht="19.5" customHeight="1">
      <c r="C455" s="11">
        <v>62011304</v>
      </c>
      <c r="D455" s="19" t="s">
        <v>504</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2.25</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152</v>
      </c>
      <c r="AU455" s="18" t="s">
        <v>539</v>
      </c>
      <c r="AV455" s="18">
        <v>10000006</v>
      </c>
      <c r="AW455" s="18">
        <v>21100030</v>
      </c>
      <c r="AX455" s="19" t="s">
        <v>153</v>
      </c>
      <c r="AY455" s="19">
        <v>0</v>
      </c>
      <c r="AZ455" s="13">
        <v>0</v>
      </c>
      <c r="BA455" s="13">
        <v>0</v>
      </c>
      <c r="BB455" s="62" t="str">
        <f t="shared" si="52"/>
        <v>立即对目标范围内的怪物造成225%攻击伤害+700点固定伤害,并造成1秒眩晕效果</v>
      </c>
      <c r="BC455" s="18">
        <v>0</v>
      </c>
      <c r="BD455" s="11">
        <v>0</v>
      </c>
      <c r="BE455" s="18">
        <v>0</v>
      </c>
      <c r="BF455" s="18">
        <v>0</v>
      </c>
      <c r="BG455" s="18">
        <v>0</v>
      </c>
      <c r="BH455" s="18">
        <v>0</v>
      </c>
      <c r="BI455" s="9">
        <v>0</v>
      </c>
      <c r="BJ455" s="6">
        <v>0</v>
      </c>
      <c r="BK455" s="6">
        <v>0</v>
      </c>
      <c r="BL455" s="6">
        <v>0</v>
      </c>
      <c r="BM455" s="6">
        <v>0</v>
      </c>
      <c r="BN455" s="6">
        <v>0</v>
      </c>
    </row>
    <row r="456" spans="3:66" ht="19.5" customHeight="1">
      <c r="C456" s="11">
        <v>62011305</v>
      </c>
      <c r="D456" s="19" t="s">
        <v>504</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2.25</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152</v>
      </c>
      <c r="AU456" s="18" t="s">
        <v>539</v>
      </c>
      <c r="AV456" s="18">
        <v>10000006</v>
      </c>
      <c r="AW456" s="18">
        <v>21100030</v>
      </c>
      <c r="AX456" s="19" t="s">
        <v>153</v>
      </c>
      <c r="AY456" s="19">
        <v>0</v>
      </c>
      <c r="AZ456" s="13">
        <v>0</v>
      </c>
      <c r="BA456" s="13">
        <v>0</v>
      </c>
      <c r="BB456" s="62" t="str">
        <f t="shared" si="52"/>
        <v>立即对目标范围内的怪物造成225%攻击伤害+1050点固定伤害,并造成1秒眩晕效果</v>
      </c>
      <c r="BC456" s="18">
        <v>0</v>
      </c>
      <c r="BD456" s="11">
        <v>0</v>
      </c>
      <c r="BE456" s="18">
        <v>0</v>
      </c>
      <c r="BF456" s="18">
        <v>0</v>
      </c>
      <c r="BG456" s="18">
        <v>0</v>
      </c>
      <c r="BH456" s="18">
        <v>0</v>
      </c>
      <c r="BI456" s="9">
        <v>0</v>
      </c>
      <c r="BJ456" s="6">
        <v>0</v>
      </c>
      <c r="BK456" s="6">
        <v>0</v>
      </c>
      <c r="BL456" s="6">
        <v>0</v>
      </c>
      <c r="BM456" s="6">
        <v>0</v>
      </c>
      <c r="BN456" s="6">
        <v>0</v>
      </c>
    </row>
    <row r="457" spans="3:66" ht="19.5" customHeight="1">
      <c r="C457" s="11">
        <v>62011306</v>
      </c>
      <c r="D457" s="19" t="s">
        <v>504</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2.25</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152</v>
      </c>
      <c r="AU457" s="18" t="s">
        <v>539</v>
      </c>
      <c r="AV457" s="18">
        <v>10000006</v>
      </c>
      <c r="AW457" s="18">
        <v>21100030</v>
      </c>
      <c r="AX457" s="19" t="s">
        <v>153</v>
      </c>
      <c r="AY457" s="19">
        <v>0</v>
      </c>
      <c r="AZ457" s="13">
        <v>0</v>
      </c>
      <c r="BA457" s="13">
        <v>0</v>
      </c>
      <c r="BB457" s="62" t="str">
        <f t="shared" si="52"/>
        <v>立即对目标范围内的怪物造成225%攻击伤害+1400点固定伤害,并造成1秒眩晕效果</v>
      </c>
      <c r="BC457" s="18">
        <v>0</v>
      </c>
      <c r="BD457" s="11">
        <v>0</v>
      </c>
      <c r="BE457" s="18">
        <v>0</v>
      </c>
      <c r="BF457" s="18">
        <v>0</v>
      </c>
      <c r="BG457" s="18">
        <v>0</v>
      </c>
      <c r="BH457" s="18">
        <v>0</v>
      </c>
      <c r="BI457" s="9">
        <v>0</v>
      </c>
      <c r="BJ457" s="6">
        <v>0</v>
      </c>
      <c r="BK457" s="6">
        <v>0</v>
      </c>
      <c r="BL457" s="6">
        <v>0</v>
      </c>
      <c r="BM457" s="6">
        <v>0</v>
      </c>
      <c r="BN457" s="6">
        <v>0</v>
      </c>
    </row>
    <row r="458" spans="3:66" ht="20.100000000000001" customHeight="1">
      <c r="C458" s="11">
        <v>62012101</v>
      </c>
      <c r="D458" s="19" t="s">
        <v>592</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152</v>
      </c>
      <c r="AU458" s="18" t="s">
        <v>549</v>
      </c>
      <c r="AV458" s="18">
        <v>10002001</v>
      </c>
      <c r="AW458" s="18">
        <v>21100040</v>
      </c>
      <c r="AX458" s="19" t="s">
        <v>226</v>
      </c>
      <c r="AY458" s="19" t="s">
        <v>256</v>
      </c>
      <c r="AZ458" s="13">
        <v>0</v>
      </c>
      <c r="BA458" s="13">
        <v>0</v>
      </c>
      <c r="BB458" s="62"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c r="BK458" s="6">
        <v>0</v>
      </c>
      <c r="BL458" s="6">
        <v>0</v>
      </c>
      <c r="BM458" s="6">
        <v>0</v>
      </c>
      <c r="BN458" s="6">
        <v>0</v>
      </c>
    </row>
    <row r="459" spans="3:66" ht="20.100000000000001" customHeight="1">
      <c r="C459" s="11">
        <v>62012102</v>
      </c>
      <c r="D459" s="19" t="s">
        <v>592</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152</v>
      </c>
      <c r="AU459" s="18" t="s">
        <v>549</v>
      </c>
      <c r="AV459" s="18">
        <v>10002001</v>
      </c>
      <c r="AW459" s="18">
        <v>21100040</v>
      </c>
      <c r="AX459" s="19" t="s">
        <v>226</v>
      </c>
      <c r="AY459" s="19" t="s">
        <v>256</v>
      </c>
      <c r="AZ459" s="13">
        <v>0</v>
      </c>
      <c r="BA459" s="13">
        <v>0</v>
      </c>
      <c r="BB459" s="62"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c r="BK459" s="6">
        <v>0</v>
      </c>
      <c r="BL459" s="6">
        <v>0</v>
      </c>
      <c r="BM459" s="6">
        <v>0</v>
      </c>
      <c r="BN459" s="6">
        <v>0</v>
      </c>
    </row>
    <row r="460" spans="3:66" ht="20.100000000000001" customHeight="1">
      <c r="C460" s="11">
        <v>62012103</v>
      </c>
      <c r="D460" s="19" t="s">
        <v>592</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152</v>
      </c>
      <c r="AU460" s="18" t="s">
        <v>549</v>
      </c>
      <c r="AV460" s="18">
        <v>10002001</v>
      </c>
      <c r="AW460" s="18">
        <v>21100040</v>
      </c>
      <c r="AX460" s="19" t="s">
        <v>226</v>
      </c>
      <c r="AY460" s="19" t="s">
        <v>256</v>
      </c>
      <c r="AZ460" s="13">
        <v>0</v>
      </c>
      <c r="BA460" s="13">
        <v>0</v>
      </c>
      <c r="BB460" s="62"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c r="BK460" s="6">
        <v>0</v>
      </c>
      <c r="BL460" s="6">
        <v>0</v>
      </c>
      <c r="BM460" s="6">
        <v>0</v>
      </c>
      <c r="BN460" s="6">
        <v>0</v>
      </c>
    </row>
    <row r="461" spans="3:66" ht="20.100000000000001" customHeight="1">
      <c r="C461" s="11">
        <v>62012104</v>
      </c>
      <c r="D461" s="19" t="s">
        <v>592</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152</v>
      </c>
      <c r="AU461" s="18" t="s">
        <v>549</v>
      </c>
      <c r="AV461" s="18">
        <v>10002001</v>
      </c>
      <c r="AW461" s="18">
        <v>21100040</v>
      </c>
      <c r="AX461" s="19" t="s">
        <v>226</v>
      </c>
      <c r="AY461" s="19" t="s">
        <v>256</v>
      </c>
      <c r="AZ461" s="13">
        <v>0</v>
      </c>
      <c r="BA461" s="13">
        <v>0</v>
      </c>
      <c r="BB461" s="62"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c r="BK461" s="6">
        <v>0</v>
      </c>
      <c r="BL461" s="6">
        <v>0</v>
      </c>
      <c r="BM461" s="6">
        <v>0</v>
      </c>
      <c r="BN461" s="6">
        <v>0</v>
      </c>
    </row>
    <row r="462" spans="3:66" ht="20.100000000000001" customHeight="1">
      <c r="C462" s="11">
        <v>62012105</v>
      </c>
      <c r="D462" s="19" t="s">
        <v>592</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152</v>
      </c>
      <c r="AU462" s="18" t="s">
        <v>549</v>
      </c>
      <c r="AV462" s="18">
        <v>10002001</v>
      </c>
      <c r="AW462" s="18">
        <v>21100040</v>
      </c>
      <c r="AX462" s="19" t="s">
        <v>226</v>
      </c>
      <c r="AY462" s="19" t="s">
        <v>256</v>
      </c>
      <c r="AZ462" s="13">
        <v>0</v>
      </c>
      <c r="BA462" s="13">
        <v>0</v>
      </c>
      <c r="BB462" s="62"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c r="BK462" s="6">
        <v>0</v>
      </c>
      <c r="BL462" s="6">
        <v>0</v>
      </c>
      <c r="BM462" s="6">
        <v>0</v>
      </c>
      <c r="BN462" s="6">
        <v>0</v>
      </c>
    </row>
    <row r="463" spans="3:66" ht="20.100000000000001" customHeight="1">
      <c r="C463" s="11">
        <v>62012106</v>
      </c>
      <c r="D463" s="19" t="s">
        <v>592</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152</v>
      </c>
      <c r="AU463" s="18" t="s">
        <v>549</v>
      </c>
      <c r="AV463" s="18">
        <v>10002001</v>
      </c>
      <c r="AW463" s="18">
        <v>21100040</v>
      </c>
      <c r="AX463" s="19" t="s">
        <v>226</v>
      </c>
      <c r="AY463" s="19" t="s">
        <v>256</v>
      </c>
      <c r="AZ463" s="13">
        <v>0</v>
      </c>
      <c r="BA463" s="13">
        <v>0</v>
      </c>
      <c r="BB463" s="62"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c r="BK463" s="6">
        <v>0</v>
      </c>
      <c r="BL463" s="6">
        <v>0</v>
      </c>
      <c r="BM463" s="6">
        <v>0</v>
      </c>
      <c r="BN463" s="6">
        <v>0</v>
      </c>
    </row>
    <row r="464" spans="3:66" ht="20.100000000000001" customHeight="1">
      <c r="C464" s="11">
        <v>62012201</v>
      </c>
      <c r="D464" s="19" t="s">
        <v>505</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2.25</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152</v>
      </c>
      <c r="AU464" s="18" t="s">
        <v>388</v>
      </c>
      <c r="AV464" s="18">
        <v>10000009</v>
      </c>
      <c r="AW464" s="18">
        <v>21100050</v>
      </c>
      <c r="AX464" s="19" t="s">
        <v>153</v>
      </c>
      <c r="AY464" s="19">
        <v>0</v>
      </c>
      <c r="AZ464" s="13">
        <v>0</v>
      </c>
      <c r="BA464" s="13">
        <v>0</v>
      </c>
      <c r="BB464" s="62" t="str">
        <f>"立即对目标范围内的怪物造成"&amp;W464*100&amp;"%攻击伤害+"&amp;X464&amp;",并击退周围附近敌方目标"</f>
        <v>立即对目标范围内的怪物造成225%攻击伤害+210,并击退周围附近敌方目标</v>
      </c>
      <c r="BC464" s="18">
        <v>0</v>
      </c>
      <c r="BD464" s="11">
        <v>0</v>
      </c>
      <c r="BE464" s="18">
        <v>0</v>
      </c>
      <c r="BF464" s="18">
        <v>0</v>
      </c>
      <c r="BG464" s="18">
        <v>0</v>
      </c>
      <c r="BH464" s="18">
        <v>0</v>
      </c>
      <c r="BI464" s="9">
        <v>0</v>
      </c>
      <c r="BJ464" s="6">
        <v>0</v>
      </c>
      <c r="BK464" s="6">
        <v>0</v>
      </c>
      <c r="BL464" s="6">
        <v>0</v>
      </c>
      <c r="BM464" s="6">
        <v>0</v>
      </c>
      <c r="BN464" s="6">
        <v>0</v>
      </c>
    </row>
    <row r="465" spans="3:66" ht="20.100000000000001" customHeight="1">
      <c r="C465" s="11">
        <v>62012202</v>
      </c>
      <c r="D465" s="19" t="s">
        <v>505</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2.25</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152</v>
      </c>
      <c r="AU465" s="18" t="s">
        <v>388</v>
      </c>
      <c r="AV465" s="18">
        <v>10000009</v>
      </c>
      <c r="AW465" s="18">
        <v>21100050</v>
      </c>
      <c r="AX465" s="19" t="s">
        <v>153</v>
      </c>
      <c r="AY465" s="19">
        <v>0</v>
      </c>
      <c r="AZ465" s="13">
        <v>0</v>
      </c>
      <c r="BA465" s="13">
        <v>0</v>
      </c>
      <c r="BB465" s="62" t="str">
        <f t="shared" ref="BB465:BB469" si="56">"立即对目标范围内的怪物造成"&amp;W465*100&amp;"%攻击伤害+"&amp;X465&amp;",并击退周围附近敌方目标"</f>
        <v>立即对目标范围内的怪物造成225%攻击伤害+210,并击退周围附近敌方目标</v>
      </c>
      <c r="BC465" s="18">
        <v>0</v>
      </c>
      <c r="BD465" s="11">
        <v>0</v>
      </c>
      <c r="BE465" s="18">
        <v>0</v>
      </c>
      <c r="BF465" s="18">
        <v>0</v>
      </c>
      <c r="BG465" s="18">
        <v>0</v>
      </c>
      <c r="BH465" s="18">
        <v>0</v>
      </c>
      <c r="BI465" s="9">
        <v>0</v>
      </c>
      <c r="BJ465" s="6">
        <v>0</v>
      </c>
      <c r="BK465" s="6">
        <v>0</v>
      </c>
      <c r="BL465" s="6">
        <v>0</v>
      </c>
      <c r="BM465" s="6">
        <v>0</v>
      </c>
      <c r="BN465" s="6">
        <v>0</v>
      </c>
    </row>
    <row r="466" spans="3:66" ht="20.100000000000001" customHeight="1">
      <c r="C466" s="11">
        <v>62012203</v>
      </c>
      <c r="D466" s="19" t="s">
        <v>505</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2.25</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152</v>
      </c>
      <c r="AU466" s="18" t="s">
        <v>388</v>
      </c>
      <c r="AV466" s="18">
        <v>10000009</v>
      </c>
      <c r="AW466" s="18">
        <v>21100050</v>
      </c>
      <c r="AX466" s="19" t="s">
        <v>153</v>
      </c>
      <c r="AY466" s="19">
        <v>0</v>
      </c>
      <c r="AZ466" s="13">
        <v>0</v>
      </c>
      <c r="BA466" s="13">
        <v>0</v>
      </c>
      <c r="BB466" s="62" t="str">
        <f t="shared" si="56"/>
        <v>立即对目标范围内的怪物造成225%攻击伤害+420,并击退周围附近敌方目标</v>
      </c>
      <c r="BC466" s="18">
        <v>0</v>
      </c>
      <c r="BD466" s="11">
        <v>0</v>
      </c>
      <c r="BE466" s="18">
        <v>0</v>
      </c>
      <c r="BF466" s="18">
        <v>0</v>
      </c>
      <c r="BG466" s="18">
        <v>0</v>
      </c>
      <c r="BH466" s="18">
        <v>0</v>
      </c>
      <c r="BI466" s="9">
        <v>0</v>
      </c>
      <c r="BJ466" s="6">
        <v>0</v>
      </c>
      <c r="BK466" s="6">
        <v>0</v>
      </c>
      <c r="BL466" s="6">
        <v>0</v>
      </c>
      <c r="BM466" s="6">
        <v>0</v>
      </c>
      <c r="BN466" s="6">
        <v>0</v>
      </c>
    </row>
    <row r="467" spans="3:66" ht="20.100000000000001" customHeight="1">
      <c r="C467" s="11">
        <v>62012204</v>
      </c>
      <c r="D467" s="19" t="s">
        <v>505</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2.25</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152</v>
      </c>
      <c r="AU467" s="18" t="s">
        <v>388</v>
      </c>
      <c r="AV467" s="18">
        <v>10000009</v>
      </c>
      <c r="AW467" s="18">
        <v>21100050</v>
      </c>
      <c r="AX467" s="19" t="s">
        <v>153</v>
      </c>
      <c r="AY467" s="19">
        <v>0</v>
      </c>
      <c r="AZ467" s="13">
        <v>0</v>
      </c>
      <c r="BA467" s="13">
        <v>0</v>
      </c>
      <c r="BB467" s="62" t="str">
        <f t="shared" si="56"/>
        <v>立即对目标范围内的怪物造成225%攻击伤害+700,并击退周围附近敌方目标</v>
      </c>
      <c r="BC467" s="18">
        <v>0</v>
      </c>
      <c r="BD467" s="11">
        <v>0</v>
      </c>
      <c r="BE467" s="18">
        <v>0</v>
      </c>
      <c r="BF467" s="18">
        <v>0</v>
      </c>
      <c r="BG467" s="18">
        <v>0</v>
      </c>
      <c r="BH467" s="18">
        <v>0</v>
      </c>
      <c r="BI467" s="9">
        <v>0</v>
      </c>
      <c r="BJ467" s="6">
        <v>0</v>
      </c>
      <c r="BK467" s="6">
        <v>0</v>
      </c>
      <c r="BL467" s="6">
        <v>0</v>
      </c>
      <c r="BM467" s="6">
        <v>0</v>
      </c>
      <c r="BN467" s="6">
        <v>0</v>
      </c>
    </row>
    <row r="468" spans="3:66" ht="20.100000000000001" customHeight="1">
      <c r="C468" s="11">
        <v>62012205</v>
      </c>
      <c r="D468" s="19" t="s">
        <v>505</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2.25</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152</v>
      </c>
      <c r="AU468" s="18" t="s">
        <v>388</v>
      </c>
      <c r="AV468" s="18">
        <v>10000009</v>
      </c>
      <c r="AW468" s="18">
        <v>21100050</v>
      </c>
      <c r="AX468" s="19" t="s">
        <v>153</v>
      </c>
      <c r="AY468" s="19">
        <v>0</v>
      </c>
      <c r="AZ468" s="13">
        <v>0</v>
      </c>
      <c r="BA468" s="13">
        <v>0</v>
      </c>
      <c r="BB468" s="62" t="str">
        <f t="shared" si="56"/>
        <v>立即对目标范围内的怪物造成225%攻击伤害+1050,并击退周围附近敌方目标</v>
      </c>
      <c r="BC468" s="18">
        <v>0</v>
      </c>
      <c r="BD468" s="11">
        <v>0</v>
      </c>
      <c r="BE468" s="18">
        <v>0</v>
      </c>
      <c r="BF468" s="18">
        <v>0</v>
      </c>
      <c r="BG468" s="18">
        <v>0</v>
      </c>
      <c r="BH468" s="18">
        <v>0</v>
      </c>
      <c r="BI468" s="9">
        <v>0</v>
      </c>
      <c r="BJ468" s="6">
        <v>0</v>
      </c>
      <c r="BK468" s="6">
        <v>0</v>
      </c>
      <c r="BL468" s="6">
        <v>0</v>
      </c>
      <c r="BM468" s="6">
        <v>0</v>
      </c>
      <c r="BN468" s="6">
        <v>0</v>
      </c>
    </row>
    <row r="469" spans="3:66" ht="20.100000000000001" customHeight="1">
      <c r="C469" s="11">
        <v>62012206</v>
      </c>
      <c r="D469" s="19" t="s">
        <v>505</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2.25</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152</v>
      </c>
      <c r="AU469" s="18" t="s">
        <v>388</v>
      </c>
      <c r="AV469" s="18">
        <v>10000009</v>
      </c>
      <c r="AW469" s="18">
        <v>21100050</v>
      </c>
      <c r="AX469" s="19" t="s">
        <v>153</v>
      </c>
      <c r="AY469" s="19">
        <v>0</v>
      </c>
      <c r="AZ469" s="13">
        <v>0</v>
      </c>
      <c r="BA469" s="13">
        <v>0</v>
      </c>
      <c r="BB469" s="62" t="str">
        <f t="shared" si="56"/>
        <v>立即对目标范围内的怪物造成225%攻击伤害+1400,并击退周围附近敌方目标</v>
      </c>
      <c r="BC469" s="18">
        <v>0</v>
      </c>
      <c r="BD469" s="11">
        <v>0</v>
      </c>
      <c r="BE469" s="18">
        <v>0</v>
      </c>
      <c r="BF469" s="18">
        <v>0</v>
      </c>
      <c r="BG469" s="18">
        <v>0</v>
      </c>
      <c r="BH469" s="18">
        <v>0</v>
      </c>
      <c r="BI469" s="9">
        <v>0</v>
      </c>
      <c r="BJ469" s="6">
        <v>0</v>
      </c>
      <c r="BK469" s="6">
        <v>0</v>
      </c>
      <c r="BL469" s="6">
        <v>0</v>
      </c>
      <c r="BM469" s="6">
        <v>0</v>
      </c>
      <c r="BN469" s="6">
        <v>0</v>
      </c>
    </row>
    <row r="470" spans="3:66" ht="19.5" customHeight="1">
      <c r="C470" s="11">
        <v>62012301</v>
      </c>
      <c r="D470" s="19" t="s">
        <v>593</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151</v>
      </c>
      <c r="AT470" s="19" t="s">
        <v>152</v>
      </c>
      <c r="AU470" s="18" t="s">
        <v>388</v>
      </c>
      <c r="AV470" s="18">
        <v>10003002</v>
      </c>
      <c r="AW470" s="18">
        <v>21100060</v>
      </c>
      <c r="AX470" s="19" t="s">
        <v>153</v>
      </c>
      <c r="AY470" s="19">
        <v>0</v>
      </c>
      <c r="AZ470" s="13">
        <v>0</v>
      </c>
      <c r="BA470" s="13">
        <v>0</v>
      </c>
      <c r="BB470" s="62" t="str">
        <f>"蓄力1秒,立即对目标范围内的怪物造成"&amp;W470*100&amp;"%攻击伤害+"&amp;X470&amp;"点固定伤害"</f>
        <v>蓄力1秒,立即对目标范围内的怪物造成350%攻击伤害+300点固定伤害</v>
      </c>
      <c r="BC470" s="18">
        <v>0</v>
      </c>
      <c r="BD470" s="11">
        <v>0</v>
      </c>
      <c r="BE470" s="18">
        <v>0</v>
      </c>
      <c r="BF470" s="18">
        <v>0</v>
      </c>
      <c r="BG470" s="18">
        <v>0</v>
      </c>
      <c r="BH470" s="18">
        <v>0</v>
      </c>
      <c r="BI470" s="9">
        <v>0</v>
      </c>
      <c r="BJ470" s="6">
        <v>0</v>
      </c>
      <c r="BK470" s="6">
        <v>0</v>
      </c>
      <c r="BL470" s="6">
        <v>0</v>
      </c>
      <c r="BM470" s="6">
        <v>0</v>
      </c>
      <c r="BN470" s="6">
        <v>0</v>
      </c>
    </row>
    <row r="471" spans="3:66" ht="19.5" customHeight="1">
      <c r="C471" s="11">
        <v>62012302</v>
      </c>
      <c r="D471" s="19" t="s">
        <v>593</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151</v>
      </c>
      <c r="AT471" s="19" t="s">
        <v>152</v>
      </c>
      <c r="AU471" s="18" t="s">
        <v>388</v>
      </c>
      <c r="AV471" s="18">
        <v>10003002</v>
      </c>
      <c r="AW471" s="18">
        <v>21100060</v>
      </c>
      <c r="AX471" s="19" t="s">
        <v>153</v>
      </c>
      <c r="AY471" s="19">
        <v>0</v>
      </c>
      <c r="AZ471" s="13">
        <v>0</v>
      </c>
      <c r="BA471" s="13">
        <v>0</v>
      </c>
      <c r="BB471" s="62" t="str">
        <f t="shared" ref="BB471:BB475" si="58">"蓄力1秒,立即对目标范围内的怪物造成"&amp;W471*100&amp;"%攻击伤害+"&amp;X471&amp;"点固定伤害"</f>
        <v>蓄力1秒,立即对目标范围内的怪物造成350%攻击伤害+300点固定伤害</v>
      </c>
      <c r="BC471" s="18">
        <v>0</v>
      </c>
      <c r="BD471" s="11">
        <v>0</v>
      </c>
      <c r="BE471" s="18">
        <v>0</v>
      </c>
      <c r="BF471" s="18">
        <v>0</v>
      </c>
      <c r="BG471" s="18">
        <v>0</v>
      </c>
      <c r="BH471" s="18">
        <v>0</v>
      </c>
      <c r="BI471" s="9">
        <v>0</v>
      </c>
      <c r="BJ471" s="6">
        <v>0</v>
      </c>
      <c r="BK471" s="6">
        <v>0</v>
      </c>
      <c r="BL471" s="6">
        <v>0</v>
      </c>
      <c r="BM471" s="6">
        <v>0</v>
      </c>
      <c r="BN471" s="6">
        <v>0</v>
      </c>
    </row>
    <row r="472" spans="3:66" ht="19.5" customHeight="1">
      <c r="C472" s="11">
        <v>62012303</v>
      </c>
      <c r="D472" s="19" t="s">
        <v>593</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151</v>
      </c>
      <c r="AT472" s="19" t="s">
        <v>152</v>
      </c>
      <c r="AU472" s="18" t="s">
        <v>388</v>
      </c>
      <c r="AV472" s="18">
        <v>10003002</v>
      </c>
      <c r="AW472" s="18">
        <v>21100060</v>
      </c>
      <c r="AX472" s="19" t="s">
        <v>153</v>
      </c>
      <c r="AY472" s="19">
        <v>0</v>
      </c>
      <c r="AZ472" s="13">
        <v>0</v>
      </c>
      <c r="BA472" s="13">
        <v>0</v>
      </c>
      <c r="BB472" s="62" t="str">
        <f t="shared" si="58"/>
        <v>蓄力1秒,立即对目标范围内的怪物造成350%攻击伤害+600点固定伤害</v>
      </c>
      <c r="BC472" s="18">
        <v>0</v>
      </c>
      <c r="BD472" s="11">
        <v>0</v>
      </c>
      <c r="BE472" s="18">
        <v>0</v>
      </c>
      <c r="BF472" s="18">
        <v>0</v>
      </c>
      <c r="BG472" s="18">
        <v>0</v>
      </c>
      <c r="BH472" s="18">
        <v>0</v>
      </c>
      <c r="BI472" s="9">
        <v>0</v>
      </c>
      <c r="BJ472" s="6">
        <v>0</v>
      </c>
      <c r="BK472" s="6">
        <v>0</v>
      </c>
      <c r="BL472" s="6">
        <v>0</v>
      </c>
      <c r="BM472" s="6">
        <v>0</v>
      </c>
      <c r="BN472" s="6">
        <v>0</v>
      </c>
    </row>
    <row r="473" spans="3:66" ht="19.5" customHeight="1">
      <c r="C473" s="11">
        <v>62012304</v>
      </c>
      <c r="D473" s="19" t="s">
        <v>593</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151</v>
      </c>
      <c r="AT473" s="19" t="s">
        <v>152</v>
      </c>
      <c r="AU473" s="18" t="s">
        <v>388</v>
      </c>
      <c r="AV473" s="18">
        <v>10003002</v>
      </c>
      <c r="AW473" s="18">
        <v>21100060</v>
      </c>
      <c r="AX473" s="19" t="s">
        <v>153</v>
      </c>
      <c r="AY473" s="19">
        <v>0</v>
      </c>
      <c r="AZ473" s="13">
        <v>0</v>
      </c>
      <c r="BA473" s="13">
        <v>0</v>
      </c>
      <c r="BB473" s="62" t="str">
        <f t="shared" si="58"/>
        <v>蓄力1秒,立即对目标范围内的怪物造成350%攻击伤害+1000点固定伤害</v>
      </c>
      <c r="BC473" s="18">
        <v>0</v>
      </c>
      <c r="BD473" s="11">
        <v>0</v>
      </c>
      <c r="BE473" s="18">
        <v>0</v>
      </c>
      <c r="BF473" s="18">
        <v>0</v>
      </c>
      <c r="BG473" s="18">
        <v>0</v>
      </c>
      <c r="BH473" s="18">
        <v>0</v>
      </c>
      <c r="BI473" s="9">
        <v>0</v>
      </c>
      <c r="BJ473" s="6">
        <v>0</v>
      </c>
      <c r="BK473" s="6">
        <v>0</v>
      </c>
      <c r="BL473" s="6">
        <v>0</v>
      </c>
      <c r="BM473" s="6">
        <v>0</v>
      </c>
      <c r="BN473" s="6">
        <v>0</v>
      </c>
    </row>
    <row r="474" spans="3:66" ht="19.5" customHeight="1">
      <c r="C474" s="11">
        <v>62012305</v>
      </c>
      <c r="D474" s="19" t="s">
        <v>593</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151</v>
      </c>
      <c r="AT474" s="19" t="s">
        <v>152</v>
      </c>
      <c r="AU474" s="18" t="s">
        <v>388</v>
      </c>
      <c r="AV474" s="18">
        <v>10003002</v>
      </c>
      <c r="AW474" s="18">
        <v>21100060</v>
      </c>
      <c r="AX474" s="19" t="s">
        <v>153</v>
      </c>
      <c r="AY474" s="19">
        <v>0</v>
      </c>
      <c r="AZ474" s="13">
        <v>0</v>
      </c>
      <c r="BA474" s="13">
        <v>0</v>
      </c>
      <c r="BB474" s="62" t="str">
        <f t="shared" si="58"/>
        <v>蓄力1秒,立即对目标范围内的怪物造成350%攻击伤害+1500点固定伤害</v>
      </c>
      <c r="BC474" s="18">
        <v>0</v>
      </c>
      <c r="BD474" s="11">
        <v>0</v>
      </c>
      <c r="BE474" s="18">
        <v>0</v>
      </c>
      <c r="BF474" s="18">
        <v>0</v>
      </c>
      <c r="BG474" s="18">
        <v>0</v>
      </c>
      <c r="BH474" s="18">
        <v>0</v>
      </c>
      <c r="BI474" s="9">
        <v>0</v>
      </c>
      <c r="BJ474" s="6">
        <v>0</v>
      </c>
      <c r="BK474" s="6">
        <v>0</v>
      </c>
      <c r="BL474" s="6">
        <v>0</v>
      </c>
      <c r="BM474" s="6">
        <v>0</v>
      </c>
      <c r="BN474" s="6">
        <v>0</v>
      </c>
    </row>
    <row r="475" spans="3:66" ht="19.5" customHeight="1">
      <c r="C475" s="11">
        <v>62012306</v>
      </c>
      <c r="D475" s="19" t="s">
        <v>593</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151</v>
      </c>
      <c r="AT475" s="19" t="s">
        <v>152</v>
      </c>
      <c r="AU475" s="18" t="s">
        <v>388</v>
      </c>
      <c r="AV475" s="18">
        <v>10003002</v>
      </c>
      <c r="AW475" s="18">
        <v>21100060</v>
      </c>
      <c r="AX475" s="19" t="s">
        <v>153</v>
      </c>
      <c r="AY475" s="19">
        <v>0</v>
      </c>
      <c r="AZ475" s="13">
        <v>0</v>
      </c>
      <c r="BA475" s="13">
        <v>0</v>
      </c>
      <c r="BB475" s="62" t="str">
        <f t="shared" si="58"/>
        <v>蓄力1秒,立即对目标范围内的怪物造成350%攻击伤害+2000点固定伤害</v>
      </c>
      <c r="BC475" s="18">
        <v>0</v>
      </c>
      <c r="BD475" s="11">
        <v>0</v>
      </c>
      <c r="BE475" s="18">
        <v>0</v>
      </c>
      <c r="BF475" s="18">
        <v>0</v>
      </c>
      <c r="BG475" s="18">
        <v>0</v>
      </c>
      <c r="BH475" s="18">
        <v>0</v>
      </c>
      <c r="BI475" s="9">
        <v>0</v>
      </c>
      <c r="BJ475" s="6">
        <v>0</v>
      </c>
      <c r="BK475" s="6">
        <v>0</v>
      </c>
      <c r="BL475" s="6">
        <v>0</v>
      </c>
      <c r="BM475" s="6">
        <v>0</v>
      </c>
      <c r="BN475" s="6">
        <v>0</v>
      </c>
    </row>
    <row r="476" spans="3:66" ht="20.100000000000001" customHeight="1">
      <c r="C476" s="56">
        <v>620211011</v>
      </c>
      <c r="D476" s="57" t="s">
        <v>531</v>
      </c>
      <c r="E476" s="56">
        <v>0</v>
      </c>
      <c r="F476" s="56">
        <v>62021201</v>
      </c>
      <c r="G476" s="56">
        <v>62021102</v>
      </c>
      <c r="H476" s="56">
        <v>0</v>
      </c>
      <c r="I476" s="56">
        <v>30</v>
      </c>
      <c r="J476" s="56">
        <v>5</v>
      </c>
      <c r="K476" s="56">
        <v>0</v>
      </c>
      <c r="L476" s="56">
        <v>0</v>
      </c>
      <c r="M476" s="56">
        <v>0</v>
      </c>
      <c r="N476" s="56">
        <v>1</v>
      </c>
      <c r="O476" s="56">
        <v>0</v>
      </c>
      <c r="P476" s="56">
        <v>0</v>
      </c>
      <c r="Q476" s="56">
        <v>0</v>
      </c>
      <c r="R476" s="56">
        <v>0</v>
      </c>
      <c r="S476" s="56">
        <v>0</v>
      </c>
      <c r="T476" s="56">
        <v>1</v>
      </c>
      <c r="U476" s="56">
        <v>2</v>
      </c>
      <c r="V476" s="56">
        <v>0</v>
      </c>
      <c r="W476" s="56">
        <v>2</v>
      </c>
      <c r="X476" s="56">
        <v>1050</v>
      </c>
      <c r="Y476" s="56">
        <v>1</v>
      </c>
      <c r="Z476" s="56">
        <v>0</v>
      </c>
      <c r="AA476" s="56">
        <v>0</v>
      </c>
      <c r="AB476" s="56">
        <v>0</v>
      </c>
      <c r="AC476" s="56">
        <v>0</v>
      </c>
      <c r="AD476" s="56">
        <v>9</v>
      </c>
      <c r="AE476" s="56">
        <v>1</v>
      </c>
      <c r="AF476" s="56">
        <v>3</v>
      </c>
      <c r="AG476" s="56">
        <v>2</v>
      </c>
      <c r="AH476" s="56">
        <v>1</v>
      </c>
      <c r="AI476" s="56">
        <v>2</v>
      </c>
      <c r="AJ476" s="56">
        <v>8</v>
      </c>
      <c r="AK476" s="56">
        <v>0</v>
      </c>
      <c r="AL476" s="56">
        <v>0</v>
      </c>
      <c r="AM476" s="56">
        <v>0</v>
      </c>
      <c r="AN476" s="56">
        <v>0.5</v>
      </c>
      <c r="AO476" s="56">
        <v>3000</v>
      </c>
      <c r="AP476" s="56">
        <v>0.4</v>
      </c>
      <c r="AQ476" s="56">
        <v>0</v>
      </c>
      <c r="AR476" s="56">
        <v>92012001</v>
      </c>
      <c r="AS476" s="56" t="s">
        <v>509</v>
      </c>
      <c r="AT476" s="57" t="s">
        <v>501</v>
      </c>
      <c r="AU476" s="56" t="s">
        <v>162</v>
      </c>
      <c r="AV476" s="56">
        <v>10000015</v>
      </c>
      <c r="AW476" s="56">
        <v>21101021</v>
      </c>
      <c r="AX476" s="57" t="s">
        <v>502</v>
      </c>
      <c r="AY476" s="56">
        <v>1</v>
      </c>
      <c r="AZ476" s="56">
        <v>0</v>
      </c>
      <c r="BA476" s="56">
        <v>0</v>
      </c>
      <c r="BB476" s="61"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6">
        <v>0</v>
      </c>
      <c r="BD476" s="56">
        <v>0</v>
      </c>
      <c r="BE476" s="56">
        <v>0</v>
      </c>
      <c r="BF476" s="56">
        <v>0</v>
      </c>
      <c r="BG476" s="56">
        <v>0</v>
      </c>
      <c r="BH476" s="56">
        <v>0</v>
      </c>
      <c r="BI476" s="63">
        <v>0</v>
      </c>
      <c r="BJ476" s="56">
        <v>0</v>
      </c>
      <c r="BK476" s="6">
        <v>0</v>
      </c>
      <c r="BL476" s="6">
        <v>0</v>
      </c>
      <c r="BM476" s="6">
        <v>0</v>
      </c>
      <c r="BN476" s="6">
        <v>0</v>
      </c>
    </row>
    <row r="477" spans="3:66" ht="20.100000000000001" customHeight="1">
      <c r="C477" s="56">
        <v>620211021</v>
      </c>
      <c r="D477" s="57" t="s">
        <v>531</v>
      </c>
      <c r="E477" s="56">
        <v>1</v>
      </c>
      <c r="F477" s="56">
        <v>62021201</v>
      </c>
      <c r="G477" s="56">
        <v>62021103</v>
      </c>
      <c r="H477" s="56">
        <v>0</v>
      </c>
      <c r="I477" s="56">
        <v>37</v>
      </c>
      <c r="J477" s="56">
        <v>2</v>
      </c>
      <c r="K477" s="56">
        <v>0</v>
      </c>
      <c r="L477" s="56">
        <v>0</v>
      </c>
      <c r="M477" s="56">
        <v>0</v>
      </c>
      <c r="N477" s="56">
        <v>1</v>
      </c>
      <c r="O477" s="56">
        <v>0</v>
      </c>
      <c r="P477" s="56">
        <v>0</v>
      </c>
      <c r="Q477" s="56">
        <v>0</v>
      </c>
      <c r="R477" s="56">
        <v>0</v>
      </c>
      <c r="S477" s="56">
        <v>0</v>
      </c>
      <c r="T477" s="56">
        <v>1</v>
      </c>
      <c r="U477" s="56">
        <v>2</v>
      </c>
      <c r="V477" s="56">
        <v>0</v>
      </c>
      <c r="W477" s="56">
        <v>2</v>
      </c>
      <c r="X477" s="56">
        <v>1050</v>
      </c>
      <c r="Y477" s="56">
        <v>1</v>
      </c>
      <c r="Z477" s="56">
        <v>0</v>
      </c>
      <c r="AA477" s="56">
        <v>0</v>
      </c>
      <c r="AB477" s="56">
        <v>0</v>
      </c>
      <c r="AC477" s="56">
        <v>0</v>
      </c>
      <c r="AD477" s="56">
        <v>9</v>
      </c>
      <c r="AE477" s="56">
        <v>1</v>
      </c>
      <c r="AF477" s="56">
        <v>3</v>
      </c>
      <c r="AG477" s="56">
        <v>2</v>
      </c>
      <c r="AH477" s="56">
        <v>1</v>
      </c>
      <c r="AI477" s="56">
        <v>2</v>
      </c>
      <c r="AJ477" s="56">
        <v>8</v>
      </c>
      <c r="AK477" s="56">
        <v>0</v>
      </c>
      <c r="AL477" s="56">
        <v>0</v>
      </c>
      <c r="AM477" s="56">
        <v>0</v>
      </c>
      <c r="AN477" s="56">
        <v>0.5</v>
      </c>
      <c r="AO477" s="56">
        <v>3000</v>
      </c>
      <c r="AP477" s="56">
        <v>0.4</v>
      </c>
      <c r="AQ477" s="56">
        <v>0</v>
      </c>
      <c r="AR477" s="56">
        <v>92012001</v>
      </c>
      <c r="AS477" s="56" t="s">
        <v>509</v>
      </c>
      <c r="AT477" s="57" t="s">
        <v>501</v>
      </c>
      <c r="AU477" s="56" t="s">
        <v>162</v>
      </c>
      <c r="AV477" s="56">
        <v>10000015</v>
      </c>
      <c r="AW477" s="56">
        <v>21101021</v>
      </c>
      <c r="AX477" s="57" t="s">
        <v>502</v>
      </c>
      <c r="AY477" s="56">
        <v>1</v>
      </c>
      <c r="AZ477" s="56">
        <v>0</v>
      </c>
      <c r="BA477" s="56">
        <v>0</v>
      </c>
      <c r="BB477" s="61"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6">
        <v>0</v>
      </c>
      <c r="BD477" s="56">
        <v>0</v>
      </c>
      <c r="BE477" s="56">
        <v>0</v>
      </c>
      <c r="BF477" s="56">
        <v>0</v>
      </c>
      <c r="BG477" s="56">
        <v>0</v>
      </c>
      <c r="BH477" s="56">
        <v>0</v>
      </c>
      <c r="BI477" s="63">
        <v>0</v>
      </c>
      <c r="BJ477" s="56">
        <v>0</v>
      </c>
      <c r="BK477" s="6">
        <v>0</v>
      </c>
      <c r="BL477" s="6">
        <v>0</v>
      </c>
      <c r="BM477" s="6">
        <v>0</v>
      </c>
      <c r="BN477" s="6">
        <v>0</v>
      </c>
    </row>
    <row r="478" spans="3:66" ht="20.100000000000001" customHeight="1">
      <c r="C478" s="56">
        <v>620211031</v>
      </c>
      <c r="D478" s="57" t="s">
        <v>531</v>
      </c>
      <c r="E478" s="56">
        <v>2</v>
      </c>
      <c r="F478" s="56">
        <v>62021201</v>
      </c>
      <c r="G478" s="56">
        <v>62021104</v>
      </c>
      <c r="H478" s="56">
        <v>0</v>
      </c>
      <c r="I478" s="56">
        <v>42</v>
      </c>
      <c r="J478" s="56">
        <v>2</v>
      </c>
      <c r="K478" s="56">
        <v>0</v>
      </c>
      <c r="L478" s="56">
        <v>0</v>
      </c>
      <c r="M478" s="56">
        <v>0</v>
      </c>
      <c r="N478" s="56">
        <v>1</v>
      </c>
      <c r="O478" s="56">
        <v>0</v>
      </c>
      <c r="P478" s="56">
        <v>0</v>
      </c>
      <c r="Q478" s="56">
        <v>0</v>
      </c>
      <c r="R478" s="56">
        <v>0</v>
      </c>
      <c r="S478" s="56">
        <v>0</v>
      </c>
      <c r="T478" s="56">
        <v>1</v>
      </c>
      <c r="U478" s="56">
        <v>2</v>
      </c>
      <c r="V478" s="56">
        <v>0</v>
      </c>
      <c r="W478" s="56">
        <v>2</v>
      </c>
      <c r="X478" s="56">
        <v>1400</v>
      </c>
      <c r="Y478" s="56">
        <v>1</v>
      </c>
      <c r="Z478" s="56">
        <v>0</v>
      </c>
      <c r="AA478" s="56">
        <v>0</v>
      </c>
      <c r="AB478" s="56">
        <v>0</v>
      </c>
      <c r="AC478" s="56">
        <v>0</v>
      </c>
      <c r="AD478" s="56">
        <v>9</v>
      </c>
      <c r="AE478" s="56">
        <v>1</v>
      </c>
      <c r="AF478" s="56">
        <v>3</v>
      </c>
      <c r="AG478" s="56">
        <v>2</v>
      </c>
      <c r="AH478" s="56">
        <v>1</v>
      </c>
      <c r="AI478" s="56">
        <v>2</v>
      </c>
      <c r="AJ478" s="56">
        <v>8</v>
      </c>
      <c r="AK478" s="56">
        <v>0</v>
      </c>
      <c r="AL478" s="56">
        <v>0</v>
      </c>
      <c r="AM478" s="56">
        <v>0</v>
      </c>
      <c r="AN478" s="56">
        <v>0.5</v>
      </c>
      <c r="AO478" s="56">
        <v>3000</v>
      </c>
      <c r="AP478" s="56">
        <v>0.4</v>
      </c>
      <c r="AQ478" s="56">
        <v>0</v>
      </c>
      <c r="AR478" s="56">
        <v>92012001</v>
      </c>
      <c r="AS478" s="56" t="s">
        <v>509</v>
      </c>
      <c r="AT478" s="57" t="s">
        <v>501</v>
      </c>
      <c r="AU478" s="56" t="s">
        <v>162</v>
      </c>
      <c r="AV478" s="56">
        <v>10000015</v>
      </c>
      <c r="AW478" s="56">
        <v>21101021</v>
      </c>
      <c r="AX478" s="57" t="s">
        <v>502</v>
      </c>
      <c r="AY478" s="56">
        <v>1</v>
      </c>
      <c r="AZ478" s="56">
        <v>0</v>
      </c>
      <c r="BA478" s="56">
        <v>0</v>
      </c>
      <c r="BB478" s="61" t="str">
        <f t="shared" si="59"/>
        <v>立即对当前脚下敌人目标造成200%攻击伤害+1400点固定伤害和使目标眩晕1秒,并迅速跳跃至目标区域</v>
      </c>
      <c r="BC478" s="56">
        <v>0</v>
      </c>
      <c r="BD478" s="56">
        <v>0</v>
      </c>
      <c r="BE478" s="56">
        <v>0</v>
      </c>
      <c r="BF478" s="56">
        <v>0</v>
      </c>
      <c r="BG478" s="56">
        <v>0</v>
      </c>
      <c r="BH478" s="56">
        <v>0</v>
      </c>
      <c r="BI478" s="63">
        <v>0</v>
      </c>
      <c r="BJ478" s="56">
        <v>0</v>
      </c>
      <c r="BK478" s="6">
        <v>0</v>
      </c>
      <c r="BL478" s="6">
        <v>0</v>
      </c>
      <c r="BM478" s="6">
        <v>0</v>
      </c>
      <c r="BN478" s="6">
        <v>0</v>
      </c>
    </row>
    <row r="479" spans="3:66" ht="20.100000000000001" customHeight="1">
      <c r="C479" s="56">
        <v>620211041</v>
      </c>
      <c r="D479" s="57" t="s">
        <v>531</v>
      </c>
      <c r="E479" s="56">
        <v>3</v>
      </c>
      <c r="F479" s="56">
        <v>62021201</v>
      </c>
      <c r="G479" s="56">
        <v>0</v>
      </c>
      <c r="H479" s="56">
        <v>0</v>
      </c>
      <c r="I479" s="56">
        <v>0</v>
      </c>
      <c r="J479" s="56">
        <v>0</v>
      </c>
      <c r="K479" s="56">
        <v>0</v>
      </c>
      <c r="L479" s="56">
        <v>0</v>
      </c>
      <c r="M479" s="56">
        <v>0</v>
      </c>
      <c r="N479" s="56">
        <v>1</v>
      </c>
      <c r="O479" s="56">
        <v>0</v>
      </c>
      <c r="P479" s="56">
        <v>0</v>
      </c>
      <c r="Q479" s="56">
        <v>0</v>
      </c>
      <c r="R479" s="56">
        <v>0</v>
      </c>
      <c r="S479" s="56">
        <v>0</v>
      </c>
      <c r="T479" s="56">
        <v>1</v>
      </c>
      <c r="U479" s="56">
        <v>2</v>
      </c>
      <c r="V479" s="56">
        <v>0</v>
      </c>
      <c r="W479" s="56">
        <v>2</v>
      </c>
      <c r="X479" s="56">
        <v>1750</v>
      </c>
      <c r="Y479" s="56">
        <v>1</v>
      </c>
      <c r="Z479" s="56">
        <v>0</v>
      </c>
      <c r="AA479" s="56">
        <v>0</v>
      </c>
      <c r="AB479" s="56">
        <v>0</v>
      </c>
      <c r="AC479" s="56">
        <v>0</v>
      </c>
      <c r="AD479" s="56">
        <v>9</v>
      </c>
      <c r="AE479" s="56">
        <v>1</v>
      </c>
      <c r="AF479" s="56">
        <v>3</v>
      </c>
      <c r="AG479" s="56">
        <v>2</v>
      </c>
      <c r="AH479" s="56">
        <v>1</v>
      </c>
      <c r="AI479" s="56">
        <v>2</v>
      </c>
      <c r="AJ479" s="56">
        <v>8</v>
      </c>
      <c r="AK479" s="56">
        <v>0</v>
      </c>
      <c r="AL479" s="56">
        <v>0</v>
      </c>
      <c r="AM479" s="56">
        <v>0</v>
      </c>
      <c r="AN479" s="56">
        <v>0.5</v>
      </c>
      <c r="AO479" s="56">
        <v>3000</v>
      </c>
      <c r="AP479" s="56">
        <v>0.4</v>
      </c>
      <c r="AQ479" s="56">
        <v>0</v>
      </c>
      <c r="AR479" s="56">
        <v>92012001</v>
      </c>
      <c r="AS479" s="56" t="s">
        <v>509</v>
      </c>
      <c r="AT479" s="57" t="s">
        <v>501</v>
      </c>
      <c r="AU479" s="56" t="s">
        <v>162</v>
      </c>
      <c r="AV479" s="56">
        <v>10000015</v>
      </c>
      <c r="AW479" s="56">
        <v>21101021</v>
      </c>
      <c r="AX479" s="57" t="s">
        <v>502</v>
      </c>
      <c r="AY479" s="56">
        <v>1</v>
      </c>
      <c r="AZ479" s="56">
        <v>0</v>
      </c>
      <c r="BA479" s="56">
        <v>0</v>
      </c>
      <c r="BB479" s="61" t="str">
        <f t="shared" si="59"/>
        <v>立即对当前脚下敌人目标造成200%攻击伤害+1750点固定伤害和使目标眩晕1秒,并迅速跳跃至目标区域</v>
      </c>
      <c r="BC479" s="56">
        <v>0</v>
      </c>
      <c r="BD479" s="56">
        <v>0</v>
      </c>
      <c r="BE479" s="56">
        <v>0</v>
      </c>
      <c r="BF479" s="56">
        <v>0</v>
      </c>
      <c r="BG479" s="56">
        <v>0</v>
      </c>
      <c r="BH479" s="56">
        <v>0</v>
      </c>
      <c r="BI479" s="63">
        <v>0</v>
      </c>
      <c r="BJ479" s="56">
        <v>0</v>
      </c>
      <c r="BK479" s="6">
        <v>0</v>
      </c>
      <c r="BL479" s="6">
        <v>0</v>
      </c>
      <c r="BM479" s="6">
        <v>0</v>
      </c>
      <c r="BN479" s="6">
        <v>0</v>
      </c>
    </row>
    <row r="480" spans="3:66" ht="20.100000000000001" customHeight="1">
      <c r="C480" s="56">
        <v>620211051</v>
      </c>
      <c r="D480" s="57" t="s">
        <v>531</v>
      </c>
      <c r="E480" s="56">
        <v>4</v>
      </c>
      <c r="F480" s="56">
        <v>62021201</v>
      </c>
      <c r="G480" s="56">
        <v>0</v>
      </c>
      <c r="H480" s="56">
        <v>0</v>
      </c>
      <c r="I480" s="56">
        <v>0</v>
      </c>
      <c r="J480" s="56">
        <v>0</v>
      </c>
      <c r="K480" s="56">
        <v>0</v>
      </c>
      <c r="L480" s="56">
        <v>0</v>
      </c>
      <c r="M480" s="56">
        <v>0</v>
      </c>
      <c r="N480" s="56">
        <v>1</v>
      </c>
      <c r="O480" s="56">
        <v>0</v>
      </c>
      <c r="P480" s="56">
        <v>0</v>
      </c>
      <c r="Q480" s="56">
        <v>0</v>
      </c>
      <c r="R480" s="56">
        <v>0</v>
      </c>
      <c r="S480" s="56">
        <v>0</v>
      </c>
      <c r="T480" s="56">
        <v>1</v>
      </c>
      <c r="U480" s="56">
        <v>2</v>
      </c>
      <c r="V480" s="56">
        <v>0</v>
      </c>
      <c r="W480" s="56">
        <v>2</v>
      </c>
      <c r="X480" s="56">
        <v>2100</v>
      </c>
      <c r="Y480" s="56">
        <v>1</v>
      </c>
      <c r="Z480" s="56">
        <v>0</v>
      </c>
      <c r="AA480" s="56">
        <v>0</v>
      </c>
      <c r="AB480" s="56">
        <v>0</v>
      </c>
      <c r="AC480" s="56">
        <v>0</v>
      </c>
      <c r="AD480" s="56">
        <v>9</v>
      </c>
      <c r="AE480" s="56">
        <v>1</v>
      </c>
      <c r="AF480" s="56">
        <v>3</v>
      </c>
      <c r="AG480" s="56">
        <v>2</v>
      </c>
      <c r="AH480" s="56">
        <v>1</v>
      </c>
      <c r="AI480" s="56">
        <v>2</v>
      </c>
      <c r="AJ480" s="56">
        <v>8</v>
      </c>
      <c r="AK480" s="56">
        <v>0</v>
      </c>
      <c r="AL480" s="56">
        <v>0</v>
      </c>
      <c r="AM480" s="56">
        <v>0</v>
      </c>
      <c r="AN480" s="56">
        <v>0.5</v>
      </c>
      <c r="AO480" s="56">
        <v>3000</v>
      </c>
      <c r="AP480" s="56">
        <v>0.4</v>
      </c>
      <c r="AQ480" s="56">
        <v>0</v>
      </c>
      <c r="AR480" s="56">
        <v>92012001</v>
      </c>
      <c r="AS480" s="56" t="s">
        <v>509</v>
      </c>
      <c r="AT480" s="57" t="s">
        <v>501</v>
      </c>
      <c r="AU480" s="56" t="s">
        <v>162</v>
      </c>
      <c r="AV480" s="56">
        <v>10000015</v>
      </c>
      <c r="AW480" s="56">
        <v>21101021</v>
      </c>
      <c r="AX480" s="57" t="s">
        <v>502</v>
      </c>
      <c r="AY480" s="56">
        <v>1</v>
      </c>
      <c r="AZ480" s="56">
        <v>0</v>
      </c>
      <c r="BA480" s="56">
        <v>0</v>
      </c>
      <c r="BB480" s="61" t="str">
        <f t="shared" si="59"/>
        <v>立即对当前脚下敌人目标造成200%攻击伤害+2100点固定伤害和使目标眩晕1秒,并迅速跳跃至目标区域</v>
      </c>
      <c r="BC480" s="56">
        <v>0</v>
      </c>
      <c r="BD480" s="56">
        <v>0</v>
      </c>
      <c r="BE480" s="56">
        <v>0</v>
      </c>
      <c r="BF480" s="56">
        <v>0</v>
      </c>
      <c r="BG480" s="56">
        <v>0</v>
      </c>
      <c r="BH480" s="56">
        <v>0</v>
      </c>
      <c r="BI480" s="63">
        <v>0</v>
      </c>
      <c r="BJ480" s="56">
        <v>0</v>
      </c>
      <c r="BK480" s="6">
        <v>0</v>
      </c>
      <c r="BL480" s="6">
        <v>0</v>
      </c>
      <c r="BM480" s="6">
        <v>0</v>
      </c>
      <c r="BN480" s="6">
        <v>0</v>
      </c>
    </row>
    <row r="481" spans="1:66" ht="20.100000000000001" customHeight="1">
      <c r="C481" s="56">
        <v>620211061</v>
      </c>
      <c r="D481" s="57" t="s">
        <v>531</v>
      </c>
      <c r="E481" s="56">
        <v>5</v>
      </c>
      <c r="F481" s="56">
        <v>62021201</v>
      </c>
      <c r="G481" s="56">
        <v>0</v>
      </c>
      <c r="H481" s="56">
        <v>0</v>
      </c>
      <c r="I481" s="56">
        <v>0</v>
      </c>
      <c r="J481" s="56">
        <v>0</v>
      </c>
      <c r="K481" s="56">
        <v>0</v>
      </c>
      <c r="L481" s="56">
        <v>0</v>
      </c>
      <c r="M481" s="56">
        <v>0</v>
      </c>
      <c r="N481" s="56">
        <v>1</v>
      </c>
      <c r="O481" s="56">
        <v>0</v>
      </c>
      <c r="P481" s="56">
        <v>0</v>
      </c>
      <c r="Q481" s="56">
        <v>0</v>
      </c>
      <c r="R481" s="56">
        <v>0</v>
      </c>
      <c r="S481" s="56">
        <v>0</v>
      </c>
      <c r="T481" s="56">
        <v>1</v>
      </c>
      <c r="U481" s="56">
        <v>2</v>
      </c>
      <c r="V481" s="56">
        <v>0</v>
      </c>
      <c r="W481" s="56">
        <v>2</v>
      </c>
      <c r="X481" s="56">
        <v>2450</v>
      </c>
      <c r="Y481" s="56">
        <v>1</v>
      </c>
      <c r="Z481" s="56">
        <v>0</v>
      </c>
      <c r="AA481" s="56">
        <v>0</v>
      </c>
      <c r="AB481" s="56">
        <v>0</v>
      </c>
      <c r="AC481" s="56">
        <v>0</v>
      </c>
      <c r="AD481" s="56">
        <v>9</v>
      </c>
      <c r="AE481" s="56">
        <v>1</v>
      </c>
      <c r="AF481" s="56">
        <v>3</v>
      </c>
      <c r="AG481" s="56">
        <v>2</v>
      </c>
      <c r="AH481" s="56">
        <v>1</v>
      </c>
      <c r="AI481" s="56">
        <v>2</v>
      </c>
      <c r="AJ481" s="56">
        <v>8</v>
      </c>
      <c r="AK481" s="56">
        <v>0</v>
      </c>
      <c r="AL481" s="56">
        <v>0</v>
      </c>
      <c r="AM481" s="56">
        <v>0</v>
      </c>
      <c r="AN481" s="56">
        <v>0.5</v>
      </c>
      <c r="AO481" s="56">
        <v>3000</v>
      </c>
      <c r="AP481" s="56">
        <v>0.4</v>
      </c>
      <c r="AQ481" s="56">
        <v>0</v>
      </c>
      <c r="AR481" s="56">
        <v>92012001</v>
      </c>
      <c r="AS481" s="56" t="s">
        <v>509</v>
      </c>
      <c r="AT481" s="57" t="s">
        <v>501</v>
      </c>
      <c r="AU481" s="56" t="s">
        <v>162</v>
      </c>
      <c r="AV481" s="56">
        <v>10000015</v>
      </c>
      <c r="AW481" s="56">
        <v>21101021</v>
      </c>
      <c r="AX481" s="57" t="s">
        <v>502</v>
      </c>
      <c r="AY481" s="56">
        <v>1</v>
      </c>
      <c r="AZ481" s="56">
        <v>0</v>
      </c>
      <c r="BA481" s="56">
        <v>0</v>
      </c>
      <c r="BB481" s="61" t="str">
        <f t="shared" si="59"/>
        <v>立即对当前脚下敌人目标造成200%攻击伤害+2450点固定伤害和使目标眩晕1秒,并迅速跳跃至目标区域</v>
      </c>
      <c r="BC481" s="56">
        <v>0</v>
      </c>
      <c r="BD481" s="56">
        <v>0</v>
      </c>
      <c r="BE481" s="56">
        <v>0</v>
      </c>
      <c r="BF481" s="56">
        <v>0</v>
      </c>
      <c r="BG481" s="56">
        <v>0</v>
      </c>
      <c r="BH481" s="56">
        <v>0</v>
      </c>
      <c r="BI481" s="63">
        <v>0</v>
      </c>
      <c r="BJ481" s="56">
        <v>0</v>
      </c>
      <c r="BK481" s="6">
        <v>0</v>
      </c>
      <c r="BL481" s="6">
        <v>0</v>
      </c>
      <c r="BM481" s="6">
        <v>0</v>
      </c>
      <c r="BN481" s="6">
        <v>0</v>
      </c>
    </row>
    <row r="482" spans="1:66" ht="20.100000000000001" customHeight="1">
      <c r="A482" s="64"/>
      <c r="B482" s="64"/>
      <c r="C482" s="11">
        <v>62021101</v>
      </c>
      <c r="D482" s="11" t="s">
        <v>520</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151</v>
      </c>
      <c r="AT482" s="11" t="s">
        <v>152</v>
      </c>
      <c r="AU482" s="11" t="s">
        <v>243</v>
      </c>
      <c r="AV482" s="11">
        <v>0</v>
      </c>
      <c r="AW482" s="11">
        <v>0</v>
      </c>
      <c r="AX482" s="11" t="s">
        <v>153</v>
      </c>
      <c r="AY482" s="11" t="s">
        <v>151</v>
      </c>
      <c r="AZ482" s="11">
        <v>0</v>
      </c>
      <c r="BA482" s="11">
        <v>0</v>
      </c>
      <c r="BB482" s="55" t="s">
        <v>594</v>
      </c>
      <c r="BC482" s="11">
        <v>0</v>
      </c>
      <c r="BD482" s="11">
        <v>0</v>
      </c>
      <c r="BE482" s="11">
        <v>0</v>
      </c>
      <c r="BF482" s="11">
        <v>0</v>
      </c>
      <c r="BG482" s="11">
        <v>0</v>
      </c>
      <c r="BH482" s="11">
        <v>0</v>
      </c>
      <c r="BI482" s="11">
        <v>0</v>
      </c>
      <c r="BJ482" s="11">
        <v>1</v>
      </c>
      <c r="BK482" s="6">
        <v>0</v>
      </c>
      <c r="BL482" s="6">
        <v>0</v>
      </c>
      <c r="BM482" s="6">
        <v>0</v>
      </c>
      <c r="BN482" s="6">
        <v>0</v>
      </c>
    </row>
    <row r="483" spans="1:66" ht="20.100000000000001" customHeight="1">
      <c r="A483" s="64"/>
      <c r="B483" s="64"/>
      <c r="C483" s="11">
        <v>62021102</v>
      </c>
      <c r="D483" s="11" t="s">
        <v>520</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151</v>
      </c>
      <c r="AT483" s="11" t="s">
        <v>152</v>
      </c>
      <c r="AU483" s="11" t="s">
        <v>243</v>
      </c>
      <c r="AV483" s="11">
        <v>0</v>
      </c>
      <c r="AW483" s="11">
        <v>0</v>
      </c>
      <c r="AX483" s="11" t="s">
        <v>153</v>
      </c>
      <c r="AY483" s="11" t="s">
        <v>151</v>
      </c>
      <c r="AZ483" s="11">
        <v>0</v>
      </c>
      <c r="BA483" s="11">
        <v>0</v>
      </c>
      <c r="BB483" s="55" t="s">
        <v>594</v>
      </c>
      <c r="BC483" s="11">
        <v>0</v>
      </c>
      <c r="BD483" s="11">
        <v>0</v>
      </c>
      <c r="BE483" s="11">
        <v>0</v>
      </c>
      <c r="BF483" s="11">
        <v>0</v>
      </c>
      <c r="BG483" s="11">
        <v>0</v>
      </c>
      <c r="BH483" s="11">
        <v>0</v>
      </c>
      <c r="BI483" s="11">
        <v>0</v>
      </c>
      <c r="BJ483" s="11">
        <v>1</v>
      </c>
      <c r="BK483" s="6">
        <v>0</v>
      </c>
      <c r="BL483" s="6">
        <v>0</v>
      </c>
      <c r="BM483" s="6">
        <v>0</v>
      </c>
      <c r="BN483" s="6">
        <v>0</v>
      </c>
    </row>
    <row r="484" spans="1:66" ht="20.100000000000001" customHeight="1">
      <c r="A484" s="64"/>
      <c r="B484" s="64"/>
      <c r="C484" s="11">
        <v>62021103</v>
      </c>
      <c r="D484" s="11" t="s">
        <v>520</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151</v>
      </c>
      <c r="AT484" s="11" t="s">
        <v>152</v>
      </c>
      <c r="AU484" s="11" t="s">
        <v>243</v>
      </c>
      <c r="AV484" s="11">
        <v>0</v>
      </c>
      <c r="AW484" s="11">
        <v>0</v>
      </c>
      <c r="AX484" s="11" t="s">
        <v>153</v>
      </c>
      <c r="AY484" s="11" t="s">
        <v>151</v>
      </c>
      <c r="AZ484" s="11">
        <v>0</v>
      </c>
      <c r="BA484" s="11">
        <v>0</v>
      </c>
      <c r="BB484" s="55" t="s">
        <v>595</v>
      </c>
      <c r="BC484" s="11">
        <v>0</v>
      </c>
      <c r="BD484" s="11">
        <v>0</v>
      </c>
      <c r="BE484" s="11">
        <v>0</v>
      </c>
      <c r="BF484" s="11">
        <v>0</v>
      </c>
      <c r="BG484" s="11">
        <v>0</v>
      </c>
      <c r="BH484" s="11">
        <v>0</v>
      </c>
      <c r="BI484" s="11">
        <v>0</v>
      </c>
      <c r="BJ484" s="11">
        <v>1</v>
      </c>
      <c r="BK484" s="6">
        <v>0</v>
      </c>
      <c r="BL484" s="6">
        <v>0</v>
      </c>
      <c r="BM484" s="6">
        <v>0</v>
      </c>
      <c r="BN484" s="6">
        <v>0</v>
      </c>
    </row>
    <row r="485" spans="1:66" ht="20.100000000000001" customHeight="1">
      <c r="A485" s="64"/>
      <c r="B485" s="64"/>
      <c r="C485" s="11">
        <v>62021104</v>
      </c>
      <c r="D485" s="11" t="s">
        <v>520</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151</v>
      </c>
      <c r="AT485" s="11" t="s">
        <v>152</v>
      </c>
      <c r="AU485" s="11" t="s">
        <v>243</v>
      </c>
      <c r="AV485" s="11">
        <v>0</v>
      </c>
      <c r="AW485" s="11">
        <v>0</v>
      </c>
      <c r="AX485" s="11" t="s">
        <v>153</v>
      </c>
      <c r="AY485" s="11" t="s">
        <v>151</v>
      </c>
      <c r="AZ485" s="11">
        <v>0</v>
      </c>
      <c r="BA485" s="11">
        <v>0</v>
      </c>
      <c r="BB485" s="55" t="s">
        <v>596</v>
      </c>
      <c r="BC485" s="11">
        <v>0</v>
      </c>
      <c r="BD485" s="11">
        <v>0</v>
      </c>
      <c r="BE485" s="11">
        <v>0</v>
      </c>
      <c r="BF485" s="11">
        <v>0</v>
      </c>
      <c r="BG485" s="11">
        <v>0</v>
      </c>
      <c r="BH485" s="11">
        <v>0</v>
      </c>
      <c r="BI485" s="11">
        <v>0</v>
      </c>
      <c r="BJ485" s="11">
        <v>1</v>
      </c>
      <c r="BK485" s="6">
        <v>0</v>
      </c>
      <c r="BL485" s="6">
        <v>0</v>
      </c>
      <c r="BM485" s="6">
        <v>0</v>
      </c>
      <c r="BN485" s="6">
        <v>0</v>
      </c>
    </row>
    <row r="486" spans="1:66" ht="20.100000000000001" customHeight="1">
      <c r="A486" s="64"/>
      <c r="B486" s="64"/>
      <c r="C486" s="11">
        <v>62021105</v>
      </c>
      <c r="D486" s="11" t="s">
        <v>520</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151</v>
      </c>
      <c r="AT486" s="11" t="s">
        <v>152</v>
      </c>
      <c r="AU486" s="11" t="s">
        <v>243</v>
      </c>
      <c r="AV486" s="11">
        <v>0</v>
      </c>
      <c r="AW486" s="11">
        <v>0</v>
      </c>
      <c r="AX486" s="11" t="s">
        <v>153</v>
      </c>
      <c r="AY486" s="11" t="s">
        <v>151</v>
      </c>
      <c r="AZ486" s="11">
        <v>0</v>
      </c>
      <c r="BA486" s="11">
        <v>0</v>
      </c>
      <c r="BB486" s="55" t="s">
        <v>597</v>
      </c>
      <c r="BC486" s="11">
        <v>0</v>
      </c>
      <c r="BD486" s="11">
        <v>0</v>
      </c>
      <c r="BE486" s="11">
        <v>0</v>
      </c>
      <c r="BF486" s="11">
        <v>0</v>
      </c>
      <c r="BG486" s="11">
        <v>0</v>
      </c>
      <c r="BH486" s="11">
        <v>0</v>
      </c>
      <c r="BI486" s="11">
        <v>0</v>
      </c>
      <c r="BJ486" s="11">
        <v>1</v>
      </c>
      <c r="BK486" s="6">
        <v>0</v>
      </c>
      <c r="BL486" s="6">
        <v>0</v>
      </c>
      <c r="BM486" s="6">
        <v>0</v>
      </c>
      <c r="BN486" s="6">
        <v>0</v>
      </c>
    </row>
    <row r="487" spans="1:66" ht="20.100000000000001" customHeight="1">
      <c r="A487" s="64"/>
      <c r="B487" s="64"/>
      <c r="C487" s="11">
        <v>62021106</v>
      </c>
      <c r="D487" s="11" t="s">
        <v>520</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151</v>
      </c>
      <c r="AT487" s="11" t="s">
        <v>152</v>
      </c>
      <c r="AU487" s="11" t="s">
        <v>243</v>
      </c>
      <c r="AV487" s="11">
        <v>0</v>
      </c>
      <c r="AW487" s="11">
        <v>0</v>
      </c>
      <c r="AX487" s="11" t="s">
        <v>153</v>
      </c>
      <c r="AY487" s="11" t="s">
        <v>151</v>
      </c>
      <c r="AZ487" s="11">
        <v>0</v>
      </c>
      <c r="BA487" s="11">
        <v>0</v>
      </c>
      <c r="BB487" s="55" t="s">
        <v>598</v>
      </c>
      <c r="BC487" s="11">
        <v>0</v>
      </c>
      <c r="BD487" s="11">
        <v>0</v>
      </c>
      <c r="BE487" s="11">
        <v>0</v>
      </c>
      <c r="BF487" s="11">
        <v>0</v>
      </c>
      <c r="BG487" s="11">
        <v>0</v>
      </c>
      <c r="BH487" s="11">
        <v>0</v>
      </c>
      <c r="BI487" s="11">
        <v>0</v>
      </c>
      <c r="BJ487" s="11">
        <v>1</v>
      </c>
      <c r="BK487" s="6">
        <v>0</v>
      </c>
      <c r="BL487" s="6">
        <v>0</v>
      </c>
      <c r="BM487" s="6">
        <v>0</v>
      </c>
      <c r="BN487" s="6">
        <v>0</v>
      </c>
    </row>
    <row r="488" spans="1:66" ht="19.5" customHeight="1">
      <c r="A488" s="64"/>
      <c r="B488" s="64"/>
      <c r="C488" s="11">
        <v>62021201</v>
      </c>
      <c r="D488" s="19" t="s">
        <v>599</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2000</v>
      </c>
      <c r="AP488" s="18">
        <v>0.5</v>
      </c>
      <c r="AQ488" s="18">
        <v>10</v>
      </c>
      <c r="AR488" s="6">
        <v>0</v>
      </c>
      <c r="AS488" s="18">
        <v>92002001</v>
      </c>
      <c r="AT488" s="19" t="s">
        <v>152</v>
      </c>
      <c r="AU488" s="18" t="s">
        <v>381</v>
      </c>
      <c r="AV488" s="18">
        <v>10003002</v>
      </c>
      <c r="AW488" s="18">
        <v>21101030</v>
      </c>
      <c r="AX488" s="19" t="s">
        <v>540</v>
      </c>
      <c r="AY488" s="19">
        <v>0</v>
      </c>
      <c r="AZ488" s="13">
        <v>0</v>
      </c>
      <c r="BA488" s="13">
        <v>0</v>
      </c>
      <c r="BB488" s="62"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c r="BK488" s="6">
        <v>0</v>
      </c>
      <c r="BL488" s="6">
        <v>0</v>
      </c>
      <c r="BM488" s="6">
        <v>0</v>
      </c>
      <c r="BN488" s="6">
        <v>0</v>
      </c>
    </row>
    <row r="489" spans="1:66" ht="19.5" customHeight="1">
      <c r="C489" s="11">
        <v>62021202</v>
      </c>
      <c r="D489" s="19" t="s">
        <v>599</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2000</v>
      </c>
      <c r="AP489" s="18">
        <v>0.5</v>
      </c>
      <c r="AQ489" s="18">
        <v>10</v>
      </c>
      <c r="AR489" s="6">
        <v>0</v>
      </c>
      <c r="AS489" s="18">
        <v>92002001</v>
      </c>
      <c r="AT489" s="19" t="s">
        <v>152</v>
      </c>
      <c r="AU489" s="18" t="s">
        <v>381</v>
      </c>
      <c r="AV489" s="18">
        <v>10003002</v>
      </c>
      <c r="AW489" s="18">
        <v>21101030</v>
      </c>
      <c r="AX489" s="19" t="s">
        <v>540</v>
      </c>
      <c r="AY489" s="19">
        <v>0</v>
      </c>
      <c r="AZ489" s="13">
        <v>0</v>
      </c>
      <c r="BA489" s="13">
        <v>0</v>
      </c>
      <c r="BB489" s="62"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c r="BK489" s="6">
        <v>0</v>
      </c>
      <c r="BL489" s="6">
        <v>0</v>
      </c>
      <c r="BM489" s="6">
        <v>0</v>
      </c>
      <c r="BN489" s="6">
        <v>0</v>
      </c>
    </row>
    <row r="490" spans="1:66" ht="19.5" customHeight="1">
      <c r="C490" s="11">
        <v>62021203</v>
      </c>
      <c r="D490" s="19" t="s">
        <v>599</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2000</v>
      </c>
      <c r="AP490" s="18">
        <v>0.5</v>
      </c>
      <c r="AQ490" s="18">
        <v>10</v>
      </c>
      <c r="AR490" s="6">
        <v>0</v>
      </c>
      <c r="AS490" s="18">
        <v>92002001</v>
      </c>
      <c r="AT490" s="19" t="s">
        <v>152</v>
      </c>
      <c r="AU490" s="18" t="s">
        <v>381</v>
      </c>
      <c r="AV490" s="18">
        <v>10003002</v>
      </c>
      <c r="AW490" s="18">
        <v>21101030</v>
      </c>
      <c r="AX490" s="19" t="s">
        <v>540</v>
      </c>
      <c r="AY490" s="19">
        <v>0</v>
      </c>
      <c r="AZ490" s="13">
        <v>0</v>
      </c>
      <c r="BA490" s="13">
        <v>0</v>
      </c>
      <c r="BB490" s="62"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c r="BK490" s="6">
        <v>0</v>
      </c>
      <c r="BL490" s="6">
        <v>0</v>
      </c>
      <c r="BM490" s="6">
        <v>0</v>
      </c>
      <c r="BN490" s="6">
        <v>0</v>
      </c>
    </row>
    <row r="491" spans="1:66" ht="19.5" customHeight="1">
      <c r="C491" s="11">
        <v>62021204</v>
      </c>
      <c r="D491" s="19" t="s">
        <v>599</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2000</v>
      </c>
      <c r="AP491" s="18">
        <v>0.5</v>
      </c>
      <c r="AQ491" s="18">
        <v>10</v>
      </c>
      <c r="AR491" s="6">
        <v>0</v>
      </c>
      <c r="AS491" s="18">
        <v>92002001</v>
      </c>
      <c r="AT491" s="19" t="s">
        <v>152</v>
      </c>
      <c r="AU491" s="18" t="s">
        <v>381</v>
      </c>
      <c r="AV491" s="18">
        <v>10003002</v>
      </c>
      <c r="AW491" s="18">
        <v>21101030</v>
      </c>
      <c r="AX491" s="19" t="s">
        <v>540</v>
      </c>
      <c r="AY491" s="19">
        <v>0</v>
      </c>
      <c r="AZ491" s="13">
        <v>0</v>
      </c>
      <c r="BA491" s="13">
        <v>0</v>
      </c>
      <c r="BB491" s="62"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c r="BK491" s="6">
        <v>0</v>
      </c>
      <c r="BL491" s="6">
        <v>0</v>
      </c>
      <c r="BM491" s="6">
        <v>0</v>
      </c>
      <c r="BN491" s="6">
        <v>0</v>
      </c>
    </row>
    <row r="492" spans="1:66" ht="19.5" customHeight="1">
      <c r="C492" s="11">
        <v>62021205</v>
      </c>
      <c r="D492" s="19" t="s">
        <v>599</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2000</v>
      </c>
      <c r="AP492" s="18">
        <v>0.5</v>
      </c>
      <c r="AQ492" s="18">
        <v>10</v>
      </c>
      <c r="AR492" s="6">
        <v>0</v>
      </c>
      <c r="AS492" s="18">
        <v>92002001</v>
      </c>
      <c r="AT492" s="19" t="s">
        <v>152</v>
      </c>
      <c r="AU492" s="18" t="s">
        <v>381</v>
      </c>
      <c r="AV492" s="18">
        <v>10003002</v>
      </c>
      <c r="AW492" s="18">
        <v>21101030</v>
      </c>
      <c r="AX492" s="19" t="s">
        <v>540</v>
      </c>
      <c r="AY492" s="19">
        <v>0</v>
      </c>
      <c r="AZ492" s="13">
        <v>0</v>
      </c>
      <c r="BA492" s="13">
        <v>0</v>
      </c>
      <c r="BB492" s="62"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c r="BK492" s="6">
        <v>0</v>
      </c>
      <c r="BL492" s="6">
        <v>0</v>
      </c>
      <c r="BM492" s="6">
        <v>0</v>
      </c>
      <c r="BN492" s="6">
        <v>0</v>
      </c>
    </row>
    <row r="493" spans="1:66" ht="19.5" customHeight="1">
      <c r="C493" s="11">
        <v>62021206</v>
      </c>
      <c r="D493" s="19" t="s">
        <v>599</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2000</v>
      </c>
      <c r="AP493" s="18">
        <v>0.5</v>
      </c>
      <c r="AQ493" s="18">
        <v>10</v>
      </c>
      <c r="AR493" s="6">
        <v>0</v>
      </c>
      <c r="AS493" s="18">
        <v>92002001</v>
      </c>
      <c r="AT493" s="19" t="s">
        <v>152</v>
      </c>
      <c r="AU493" s="18" t="s">
        <v>381</v>
      </c>
      <c r="AV493" s="18">
        <v>10003002</v>
      </c>
      <c r="AW493" s="18">
        <v>21101030</v>
      </c>
      <c r="AX493" s="19" t="s">
        <v>540</v>
      </c>
      <c r="AY493" s="19">
        <v>0</v>
      </c>
      <c r="AZ493" s="13">
        <v>0</v>
      </c>
      <c r="BA493" s="13">
        <v>0</v>
      </c>
      <c r="BB493" s="62"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c r="BK493" s="6">
        <v>0</v>
      </c>
      <c r="BL493" s="6">
        <v>0</v>
      </c>
      <c r="BM493" s="6">
        <v>0</v>
      </c>
      <c r="BN493" s="6">
        <v>0</v>
      </c>
    </row>
    <row r="494" spans="1:66" ht="20.100000000000001" customHeight="1">
      <c r="C494" s="11">
        <v>62021301</v>
      </c>
      <c r="D494" s="19" t="s">
        <v>253</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254</v>
      </c>
      <c r="AU494" s="18" t="s">
        <v>255</v>
      </c>
      <c r="AV494" s="18">
        <v>10002001</v>
      </c>
      <c r="AW494" s="18">
        <v>21101040</v>
      </c>
      <c r="AX494" s="19" t="s">
        <v>226</v>
      </c>
      <c r="AY494" s="19" t="s">
        <v>600</v>
      </c>
      <c r="AZ494" s="13">
        <v>0</v>
      </c>
      <c r="BA494" s="13">
        <v>0</v>
      </c>
      <c r="BB494" s="62" t="str">
        <f>"对目标区域持续造成伤害,在此范围内的敌方目标每秒造成2次"&amp;W494*100&amp;"%攻击伤害+"&amp;X494&amp;"点固定伤害,目标移动速度降低75%,持续6秒,当在施法过程中进行移动会中断此技能施放"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4" s="18">
        <v>0</v>
      </c>
      <c r="BD494" s="11">
        <v>0</v>
      </c>
      <c r="BE494" s="18">
        <v>0</v>
      </c>
      <c r="BF494" s="18">
        <v>0</v>
      </c>
      <c r="BG494" s="18">
        <v>0</v>
      </c>
      <c r="BH494" s="18">
        <v>0</v>
      </c>
      <c r="BI494" s="9">
        <v>0</v>
      </c>
      <c r="BJ494" s="6">
        <v>0</v>
      </c>
      <c r="BK494" s="6">
        <v>0</v>
      </c>
      <c r="BL494" s="6">
        <v>0</v>
      </c>
      <c r="BM494" s="6">
        <v>0</v>
      </c>
      <c r="BN494" s="6">
        <v>0</v>
      </c>
    </row>
    <row r="495" spans="1:66" ht="20.100000000000001" customHeight="1">
      <c r="C495" s="11">
        <v>62021302</v>
      </c>
      <c r="D495" s="19" t="s">
        <v>253</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254</v>
      </c>
      <c r="AU495" s="18" t="s">
        <v>255</v>
      </c>
      <c r="AV495" s="18">
        <v>10002001</v>
      </c>
      <c r="AW495" s="18">
        <v>21101040</v>
      </c>
      <c r="AX495" s="19" t="s">
        <v>226</v>
      </c>
      <c r="AY495" s="19" t="s">
        <v>600</v>
      </c>
      <c r="AZ495" s="13">
        <v>0</v>
      </c>
      <c r="BA495" s="13">
        <v>0</v>
      </c>
      <c r="BB495" s="62" t="str">
        <f t="shared" ref="BB495:BB499" si="62">"对目标区域持续造成伤害,在此范围内的敌方目标每秒造成2次"&amp;W495*100&amp;"%攻击伤害+"&amp;X495&amp;"点固定伤害,目标移动速度降低75%,持续6秒,当在施法过程中进行移动会中断此技能施放"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495" s="18">
        <v>0</v>
      </c>
      <c r="BD495" s="11">
        <v>0</v>
      </c>
      <c r="BE495" s="18">
        <v>0</v>
      </c>
      <c r="BF495" s="18">
        <v>0</v>
      </c>
      <c r="BG495" s="18">
        <v>0</v>
      </c>
      <c r="BH495" s="18">
        <v>0</v>
      </c>
      <c r="BI495" s="9">
        <v>0</v>
      </c>
      <c r="BJ495" s="6">
        <v>0</v>
      </c>
      <c r="BK495" s="6">
        <v>0</v>
      </c>
      <c r="BL495" s="6">
        <v>0</v>
      </c>
      <c r="BM495" s="6">
        <v>0</v>
      </c>
      <c r="BN495" s="6">
        <v>0</v>
      </c>
    </row>
    <row r="496" spans="1:66" ht="20.100000000000001" customHeight="1">
      <c r="C496" s="11">
        <v>62021303</v>
      </c>
      <c r="D496" s="19" t="s">
        <v>253</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254</v>
      </c>
      <c r="AU496" s="18" t="s">
        <v>255</v>
      </c>
      <c r="AV496" s="18">
        <v>10002001</v>
      </c>
      <c r="AW496" s="18">
        <v>21101040</v>
      </c>
      <c r="AX496" s="19" t="s">
        <v>226</v>
      </c>
      <c r="AY496" s="19" t="s">
        <v>600</v>
      </c>
      <c r="AZ496" s="13">
        <v>0</v>
      </c>
      <c r="BA496" s="13">
        <v>0</v>
      </c>
      <c r="BB496" s="62" t="str">
        <f t="shared" si="62"/>
        <v>对目标区域持续造成伤害,在此范围内的敌方目标每秒造成2次120%攻击伤害+750点固定伤害,目标移动速度降低75%,持续6秒,当在施法过程中进行移动会中断此技能施放</v>
      </c>
      <c r="BC496" s="18">
        <v>0</v>
      </c>
      <c r="BD496" s="11">
        <v>0</v>
      </c>
      <c r="BE496" s="18">
        <v>0</v>
      </c>
      <c r="BF496" s="18">
        <v>0</v>
      </c>
      <c r="BG496" s="18">
        <v>0</v>
      </c>
      <c r="BH496" s="18">
        <v>0</v>
      </c>
      <c r="BI496" s="9">
        <v>0</v>
      </c>
      <c r="BJ496" s="6">
        <v>0</v>
      </c>
      <c r="BK496" s="6">
        <v>0</v>
      </c>
      <c r="BL496" s="6">
        <v>0</v>
      </c>
      <c r="BM496" s="6">
        <v>0</v>
      </c>
      <c r="BN496" s="6">
        <v>0</v>
      </c>
    </row>
    <row r="497" spans="3:66" ht="20.100000000000001" customHeight="1">
      <c r="C497" s="11">
        <v>62021304</v>
      </c>
      <c r="D497" s="19" t="s">
        <v>253</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254</v>
      </c>
      <c r="AU497" s="18" t="s">
        <v>255</v>
      </c>
      <c r="AV497" s="18">
        <v>10002001</v>
      </c>
      <c r="AW497" s="18">
        <v>21101040</v>
      </c>
      <c r="AX497" s="19" t="s">
        <v>226</v>
      </c>
      <c r="AY497" s="19" t="s">
        <v>600</v>
      </c>
      <c r="AZ497" s="13">
        <v>0</v>
      </c>
      <c r="BA497" s="13">
        <v>0</v>
      </c>
      <c r="BB497" s="62" t="str">
        <f t="shared" si="62"/>
        <v>对目标区域持续造成伤害,在此范围内的敌方目标每秒造成2次120%攻击伤害+1000点固定伤害,目标移动速度降低75%,持续6秒,当在施法过程中进行移动会中断此技能施放</v>
      </c>
      <c r="BC497" s="18">
        <v>0</v>
      </c>
      <c r="BD497" s="11">
        <v>0</v>
      </c>
      <c r="BE497" s="18">
        <v>0</v>
      </c>
      <c r="BF497" s="18">
        <v>0</v>
      </c>
      <c r="BG497" s="18">
        <v>0</v>
      </c>
      <c r="BH497" s="18">
        <v>0</v>
      </c>
      <c r="BI497" s="9">
        <v>0</v>
      </c>
      <c r="BJ497" s="6">
        <v>0</v>
      </c>
      <c r="BK497" s="6">
        <v>0</v>
      </c>
      <c r="BL497" s="6">
        <v>0</v>
      </c>
      <c r="BM497" s="6">
        <v>0</v>
      </c>
      <c r="BN497" s="6">
        <v>0</v>
      </c>
    </row>
    <row r="498" spans="3:66" ht="20.100000000000001" customHeight="1">
      <c r="C498" s="11">
        <v>62021305</v>
      </c>
      <c r="D498" s="19" t="s">
        <v>253</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254</v>
      </c>
      <c r="AU498" s="18" t="s">
        <v>255</v>
      </c>
      <c r="AV498" s="18">
        <v>10002001</v>
      </c>
      <c r="AW498" s="18">
        <v>21101040</v>
      </c>
      <c r="AX498" s="19" t="s">
        <v>226</v>
      </c>
      <c r="AY498" s="19" t="s">
        <v>600</v>
      </c>
      <c r="AZ498" s="13">
        <v>0</v>
      </c>
      <c r="BA498" s="13">
        <v>0</v>
      </c>
      <c r="BB498" s="62" t="str">
        <f t="shared" si="62"/>
        <v>对目标区域持续造成伤害,在此范围内的敌方目标每秒造成2次120%攻击伤害+1250点固定伤害,目标移动速度降低75%,持续6秒,当在施法过程中进行移动会中断此技能施放</v>
      </c>
      <c r="BC498" s="18">
        <v>0</v>
      </c>
      <c r="BD498" s="11">
        <v>0</v>
      </c>
      <c r="BE498" s="18">
        <v>0</v>
      </c>
      <c r="BF498" s="18">
        <v>0</v>
      </c>
      <c r="BG498" s="18">
        <v>0</v>
      </c>
      <c r="BH498" s="18">
        <v>0</v>
      </c>
      <c r="BI498" s="9">
        <v>0</v>
      </c>
      <c r="BJ498" s="6">
        <v>0</v>
      </c>
      <c r="BK498" s="6">
        <v>0</v>
      </c>
      <c r="BL498" s="6">
        <v>0</v>
      </c>
      <c r="BM498" s="6">
        <v>0</v>
      </c>
      <c r="BN498" s="6">
        <v>0</v>
      </c>
    </row>
    <row r="499" spans="3:66" ht="20.100000000000001" customHeight="1">
      <c r="C499" s="11">
        <v>62021306</v>
      </c>
      <c r="D499" s="19" t="s">
        <v>253</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254</v>
      </c>
      <c r="AU499" s="18" t="s">
        <v>255</v>
      </c>
      <c r="AV499" s="18">
        <v>10002001</v>
      </c>
      <c r="AW499" s="18">
        <v>21101040</v>
      </c>
      <c r="AX499" s="19" t="s">
        <v>226</v>
      </c>
      <c r="AY499" s="19" t="s">
        <v>600</v>
      </c>
      <c r="AZ499" s="13">
        <v>0</v>
      </c>
      <c r="BA499" s="13">
        <v>0</v>
      </c>
      <c r="BB499" s="62" t="str">
        <f t="shared" si="62"/>
        <v>对目标区域持续造成伤害,在此范围内的敌方目标每秒造成2次120%攻击伤害+1500点固定伤害,目标移动速度降低75%,持续6秒,当在施法过程中进行移动会中断此技能施放</v>
      </c>
      <c r="BC499" s="18">
        <v>0</v>
      </c>
      <c r="BD499" s="11">
        <v>0</v>
      </c>
      <c r="BE499" s="18">
        <v>0</v>
      </c>
      <c r="BF499" s="18">
        <v>0</v>
      </c>
      <c r="BG499" s="18">
        <v>0</v>
      </c>
      <c r="BH499" s="18">
        <v>0</v>
      </c>
      <c r="BI499" s="9">
        <v>0</v>
      </c>
      <c r="BJ499" s="6">
        <v>0</v>
      </c>
      <c r="BK499" s="6">
        <v>0</v>
      </c>
      <c r="BL499" s="6">
        <v>0</v>
      </c>
      <c r="BM499" s="6">
        <v>0</v>
      </c>
      <c r="BN499" s="6">
        <v>0</v>
      </c>
    </row>
    <row r="500" spans="3:66" ht="20.100000000000001" customHeight="1">
      <c r="C500" s="11">
        <v>62021401</v>
      </c>
      <c r="D500" s="12" t="s">
        <v>601</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151</v>
      </c>
      <c r="AT500" s="12" t="s">
        <v>152</v>
      </c>
      <c r="AU500" s="11" t="s">
        <v>381</v>
      </c>
      <c r="AV500" s="18">
        <v>0</v>
      </c>
      <c r="AW500" s="18">
        <v>21101051</v>
      </c>
      <c r="AX500" s="12" t="s">
        <v>602</v>
      </c>
      <c r="AY500" s="107" t="s">
        <v>603</v>
      </c>
      <c r="AZ500" s="13">
        <v>0</v>
      </c>
      <c r="BA500" s="13">
        <v>0</v>
      </c>
      <c r="BB500" s="37" t="s">
        <v>604</v>
      </c>
      <c r="BC500" s="11">
        <v>0</v>
      </c>
      <c r="BD500" s="11">
        <v>0</v>
      </c>
      <c r="BE500" s="11">
        <v>0</v>
      </c>
      <c r="BF500" s="11">
        <v>0</v>
      </c>
      <c r="BG500" s="11">
        <v>0</v>
      </c>
      <c r="BH500" s="11">
        <v>0</v>
      </c>
      <c r="BI500" s="9">
        <v>0</v>
      </c>
      <c r="BJ500" s="6">
        <v>0</v>
      </c>
      <c r="BK500" s="6">
        <v>0</v>
      </c>
      <c r="BL500" s="6">
        <v>0</v>
      </c>
      <c r="BM500" s="6">
        <v>0</v>
      </c>
      <c r="BN500" s="6">
        <v>0</v>
      </c>
    </row>
    <row r="501" spans="3:66" ht="20.100000000000001" customHeight="1">
      <c r="C501" s="11">
        <v>62021402</v>
      </c>
      <c r="D501" s="12" t="s">
        <v>601</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151</v>
      </c>
      <c r="AT501" s="12" t="s">
        <v>152</v>
      </c>
      <c r="AU501" s="11" t="s">
        <v>381</v>
      </c>
      <c r="AV501" s="18">
        <v>0</v>
      </c>
      <c r="AW501" s="18">
        <v>21101051</v>
      </c>
      <c r="AX501" s="12" t="s">
        <v>602</v>
      </c>
      <c r="AY501" s="107" t="s">
        <v>603</v>
      </c>
      <c r="AZ501" s="13">
        <v>0</v>
      </c>
      <c r="BA501" s="13">
        <v>0</v>
      </c>
      <c r="BB501" s="37" t="s">
        <v>604</v>
      </c>
      <c r="BC501" s="11">
        <v>0</v>
      </c>
      <c r="BD501" s="11">
        <v>0</v>
      </c>
      <c r="BE501" s="11">
        <v>0</v>
      </c>
      <c r="BF501" s="11">
        <v>0</v>
      </c>
      <c r="BG501" s="11">
        <v>0</v>
      </c>
      <c r="BH501" s="11">
        <v>0</v>
      </c>
      <c r="BI501" s="9">
        <v>0</v>
      </c>
      <c r="BJ501" s="6">
        <v>0</v>
      </c>
      <c r="BK501" s="6">
        <v>0</v>
      </c>
      <c r="BL501" s="6">
        <v>0</v>
      </c>
      <c r="BM501" s="6">
        <v>0</v>
      </c>
      <c r="BN501" s="6">
        <v>0</v>
      </c>
    </row>
    <row r="502" spans="3:66" ht="20.100000000000001" customHeight="1">
      <c r="C502" s="11">
        <v>62021403</v>
      </c>
      <c r="D502" s="12" t="s">
        <v>601</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151</v>
      </c>
      <c r="AT502" s="12" t="s">
        <v>152</v>
      </c>
      <c r="AU502" s="11" t="s">
        <v>381</v>
      </c>
      <c r="AV502" s="18">
        <v>0</v>
      </c>
      <c r="AW502" s="18">
        <v>21101051</v>
      </c>
      <c r="AX502" s="12" t="s">
        <v>602</v>
      </c>
      <c r="AY502" s="107" t="s">
        <v>605</v>
      </c>
      <c r="AZ502" s="13">
        <v>0</v>
      </c>
      <c r="BA502" s="13">
        <v>0</v>
      </c>
      <c r="BB502" s="37" t="s">
        <v>606</v>
      </c>
      <c r="BC502" s="11">
        <v>0</v>
      </c>
      <c r="BD502" s="11">
        <v>0</v>
      </c>
      <c r="BE502" s="11">
        <v>0</v>
      </c>
      <c r="BF502" s="11">
        <v>0</v>
      </c>
      <c r="BG502" s="11">
        <v>0</v>
      </c>
      <c r="BH502" s="11">
        <v>0</v>
      </c>
      <c r="BI502" s="9">
        <v>0</v>
      </c>
      <c r="BJ502" s="6">
        <v>0</v>
      </c>
      <c r="BK502" s="6">
        <v>0</v>
      </c>
      <c r="BL502" s="6">
        <v>0</v>
      </c>
      <c r="BM502" s="6">
        <v>0</v>
      </c>
      <c r="BN502" s="6">
        <v>0</v>
      </c>
    </row>
    <row r="503" spans="3:66" ht="19.5" customHeight="1">
      <c r="C503" s="11">
        <v>62021404</v>
      </c>
      <c r="D503" s="12" t="s">
        <v>601</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151</v>
      </c>
      <c r="AT503" s="12" t="s">
        <v>152</v>
      </c>
      <c r="AU503" s="11" t="s">
        <v>381</v>
      </c>
      <c r="AV503" s="18">
        <v>0</v>
      </c>
      <c r="AW503" s="18">
        <v>21101051</v>
      </c>
      <c r="AX503" s="12" t="s">
        <v>602</v>
      </c>
      <c r="AY503" s="107" t="s">
        <v>607</v>
      </c>
      <c r="AZ503" s="13">
        <v>0</v>
      </c>
      <c r="BA503" s="13">
        <v>0</v>
      </c>
      <c r="BB503" s="37" t="s">
        <v>608</v>
      </c>
      <c r="BC503" s="11">
        <v>0</v>
      </c>
      <c r="BD503" s="11">
        <v>0</v>
      </c>
      <c r="BE503" s="11">
        <v>0</v>
      </c>
      <c r="BF503" s="11">
        <v>0</v>
      </c>
      <c r="BG503" s="11">
        <v>0</v>
      </c>
      <c r="BH503" s="11">
        <v>0</v>
      </c>
      <c r="BI503" s="9">
        <v>0</v>
      </c>
      <c r="BJ503" s="6">
        <v>0</v>
      </c>
      <c r="BK503" s="6">
        <v>0</v>
      </c>
      <c r="BL503" s="6">
        <v>0</v>
      </c>
      <c r="BM503" s="6">
        <v>0</v>
      </c>
      <c r="BN503" s="6">
        <v>0</v>
      </c>
    </row>
    <row r="504" spans="3:66" ht="19.5" customHeight="1">
      <c r="C504" s="11">
        <v>62021405</v>
      </c>
      <c r="D504" s="12" t="s">
        <v>601</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151</v>
      </c>
      <c r="AT504" s="12" t="s">
        <v>152</v>
      </c>
      <c r="AU504" s="11" t="s">
        <v>381</v>
      </c>
      <c r="AV504" s="18">
        <v>0</v>
      </c>
      <c r="AW504" s="18">
        <v>21101051</v>
      </c>
      <c r="AX504" s="12" t="s">
        <v>602</v>
      </c>
      <c r="AY504" s="107" t="s">
        <v>609</v>
      </c>
      <c r="AZ504" s="13">
        <v>0</v>
      </c>
      <c r="BA504" s="13">
        <v>0</v>
      </c>
      <c r="BB504" s="37" t="s">
        <v>610</v>
      </c>
      <c r="BC504" s="11">
        <v>0</v>
      </c>
      <c r="BD504" s="11">
        <v>0</v>
      </c>
      <c r="BE504" s="11">
        <v>0</v>
      </c>
      <c r="BF504" s="11">
        <v>0</v>
      </c>
      <c r="BG504" s="11">
        <v>0</v>
      </c>
      <c r="BH504" s="11">
        <v>0</v>
      </c>
      <c r="BI504" s="9">
        <v>0</v>
      </c>
      <c r="BJ504" s="6">
        <v>0</v>
      </c>
      <c r="BK504" s="6">
        <v>0</v>
      </c>
      <c r="BL504" s="6">
        <v>0</v>
      </c>
      <c r="BM504" s="6">
        <v>0</v>
      </c>
      <c r="BN504" s="6">
        <v>0</v>
      </c>
    </row>
    <row r="505" spans="3:66" ht="19.5" customHeight="1">
      <c r="C505" s="11">
        <v>62021406</v>
      </c>
      <c r="D505" s="12" t="s">
        <v>601</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151</v>
      </c>
      <c r="AT505" s="12" t="s">
        <v>152</v>
      </c>
      <c r="AU505" s="11" t="s">
        <v>381</v>
      </c>
      <c r="AV505" s="18">
        <v>0</v>
      </c>
      <c r="AW505" s="18">
        <v>21101051</v>
      </c>
      <c r="AX505" s="12" t="s">
        <v>602</v>
      </c>
      <c r="AY505" s="107" t="s">
        <v>611</v>
      </c>
      <c r="AZ505" s="13">
        <v>0</v>
      </c>
      <c r="BA505" s="13">
        <v>0</v>
      </c>
      <c r="BB505" s="37" t="s">
        <v>612</v>
      </c>
      <c r="BC505" s="11">
        <v>0</v>
      </c>
      <c r="BD505" s="11">
        <v>0</v>
      </c>
      <c r="BE505" s="11">
        <v>0</v>
      </c>
      <c r="BF505" s="11">
        <v>0</v>
      </c>
      <c r="BG505" s="11">
        <v>0</v>
      </c>
      <c r="BH505" s="11">
        <v>0</v>
      </c>
      <c r="BI505" s="9">
        <v>0</v>
      </c>
      <c r="BJ505" s="6">
        <v>0</v>
      </c>
      <c r="BK505" s="6">
        <v>0</v>
      </c>
      <c r="BL505" s="6">
        <v>0</v>
      </c>
      <c r="BM505" s="6">
        <v>0</v>
      </c>
      <c r="BN505" s="6">
        <v>0</v>
      </c>
    </row>
    <row r="506" spans="3:66" ht="20.100000000000001" customHeight="1">
      <c r="C506" s="11">
        <v>62021511</v>
      </c>
      <c r="D506" s="19" t="s">
        <v>613</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151</v>
      </c>
      <c r="AT506" s="19" t="s">
        <v>152</v>
      </c>
      <c r="AU506" s="18" t="s">
        <v>243</v>
      </c>
      <c r="AV506" s="18">
        <v>0</v>
      </c>
      <c r="AW506" s="18">
        <v>21101050</v>
      </c>
      <c r="AX506" s="19" t="s">
        <v>153</v>
      </c>
      <c r="AY506" s="19" t="s">
        <v>151</v>
      </c>
      <c r="AZ506" s="13">
        <v>0</v>
      </c>
      <c r="BA506" s="13">
        <v>0</v>
      </c>
      <c r="BB506" s="62" t="s">
        <v>244</v>
      </c>
      <c r="BC506" s="18">
        <v>0</v>
      </c>
      <c r="BD506" s="11">
        <v>0</v>
      </c>
      <c r="BE506" s="18">
        <v>0</v>
      </c>
      <c r="BF506" s="18">
        <v>0</v>
      </c>
      <c r="BG506" s="18">
        <v>0</v>
      </c>
      <c r="BH506" s="18">
        <v>0</v>
      </c>
      <c r="BI506" s="9">
        <v>0</v>
      </c>
      <c r="BJ506" s="6">
        <v>0</v>
      </c>
      <c r="BK506" s="6">
        <v>0</v>
      </c>
      <c r="BL506" s="6">
        <v>0</v>
      </c>
      <c r="BM506" s="6">
        <v>0</v>
      </c>
      <c r="BN506" s="6">
        <v>0</v>
      </c>
    </row>
    <row r="507" spans="3:66" ht="19.5" customHeight="1">
      <c r="C507" s="11">
        <v>62021512</v>
      </c>
      <c r="D507" s="19" t="s">
        <v>614</v>
      </c>
      <c r="E507" s="11">
        <v>1</v>
      </c>
      <c r="F507" s="18">
        <v>62021301</v>
      </c>
      <c r="G507" s="18">
        <v>0</v>
      </c>
      <c r="H507" s="13">
        <v>0</v>
      </c>
      <c r="I507" s="11">
        <v>1</v>
      </c>
      <c r="J507" s="18">
        <v>0</v>
      </c>
      <c r="K507" s="11">
        <v>0</v>
      </c>
      <c r="L507" s="18">
        <v>0</v>
      </c>
      <c r="M507" s="18">
        <v>0</v>
      </c>
      <c r="N507" s="18">
        <v>2</v>
      </c>
      <c r="O507" s="18">
        <v>10</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152</v>
      </c>
      <c r="AU507" s="18" t="s">
        <v>381</v>
      </c>
      <c r="AV507" s="18">
        <v>10003002</v>
      </c>
      <c r="AW507" s="18">
        <v>21101030</v>
      </c>
      <c r="AX507" s="19" t="s">
        <v>540</v>
      </c>
      <c r="AY507" s="19">
        <v>0</v>
      </c>
      <c r="AZ507" s="13">
        <v>0</v>
      </c>
      <c r="BA507" s="13">
        <v>0</v>
      </c>
      <c r="BB507" s="62"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c r="BK507" s="6">
        <v>0</v>
      </c>
      <c r="BL507" s="6">
        <v>0</v>
      </c>
      <c r="BM507" s="6">
        <v>0</v>
      </c>
      <c r="BN507" s="6">
        <v>0</v>
      </c>
    </row>
    <row r="508" spans="3:66" ht="19.5" customHeight="1">
      <c r="C508" s="11">
        <v>62021513</v>
      </c>
      <c r="D508" s="19" t="s">
        <v>615</v>
      </c>
      <c r="E508" s="11">
        <v>1</v>
      </c>
      <c r="F508" s="18">
        <v>62011101</v>
      </c>
      <c r="G508" s="11">
        <v>0</v>
      </c>
      <c r="H508" s="13">
        <v>0</v>
      </c>
      <c r="I508" s="11">
        <v>1</v>
      </c>
      <c r="J508" s="11">
        <v>0</v>
      </c>
      <c r="K508" s="11">
        <v>0</v>
      </c>
      <c r="L508" s="18">
        <v>0</v>
      </c>
      <c r="M508" s="18">
        <v>0</v>
      </c>
      <c r="N508" s="18">
        <v>2</v>
      </c>
      <c r="O508" s="18">
        <v>10</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152</v>
      </c>
      <c r="AU508" s="18" t="s">
        <v>589</v>
      </c>
      <c r="AV508" s="18">
        <v>10000006</v>
      </c>
      <c r="AW508" s="18">
        <v>21100010</v>
      </c>
      <c r="AX508" s="19" t="s">
        <v>153</v>
      </c>
      <c r="AY508" s="19">
        <v>0</v>
      </c>
      <c r="AZ508" s="13">
        <v>0</v>
      </c>
      <c r="BA508" s="13">
        <v>0</v>
      </c>
      <c r="BB508" s="62"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c r="BK508" s="6">
        <v>0</v>
      </c>
      <c r="BL508" s="6">
        <v>0</v>
      </c>
      <c r="BM508" s="6">
        <v>0</v>
      </c>
      <c r="BN508" s="6">
        <v>0</v>
      </c>
    </row>
    <row r="509" spans="3:66" ht="20.100000000000001" customHeight="1">
      <c r="C509" s="18">
        <v>62022101</v>
      </c>
      <c r="D509" s="7" t="s">
        <v>616</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06" t="s">
        <v>617</v>
      </c>
      <c r="AT509" s="7" t="s">
        <v>193</v>
      </c>
      <c r="AU509" s="6" t="s">
        <v>589</v>
      </c>
      <c r="AV509" s="6">
        <v>21102010</v>
      </c>
      <c r="AW509" s="6">
        <v>0</v>
      </c>
      <c r="AX509" s="7" t="s">
        <v>153</v>
      </c>
      <c r="AY509" s="6">
        <v>0</v>
      </c>
      <c r="AZ509" s="13">
        <v>0</v>
      </c>
      <c r="BA509" s="13">
        <v>0</v>
      </c>
      <c r="BB509" s="62"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c r="BK509" s="6">
        <v>0</v>
      </c>
      <c r="BL509" s="6">
        <v>0</v>
      </c>
      <c r="BM509" s="6">
        <v>0</v>
      </c>
      <c r="BN509" s="6">
        <v>0</v>
      </c>
    </row>
    <row r="510" spans="3:66" ht="20.100000000000001" customHeight="1">
      <c r="C510" s="18">
        <v>62022102</v>
      </c>
      <c r="D510" s="7" t="s">
        <v>616</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6" t="s">
        <v>617</v>
      </c>
      <c r="AT510" s="7" t="s">
        <v>193</v>
      </c>
      <c r="AU510" s="6" t="s">
        <v>589</v>
      </c>
      <c r="AV510" s="6">
        <v>21102010</v>
      </c>
      <c r="AW510" s="6">
        <v>0</v>
      </c>
      <c r="AX510" s="7" t="s">
        <v>153</v>
      </c>
      <c r="AY510" s="6">
        <v>0</v>
      </c>
      <c r="AZ510" s="13">
        <v>0</v>
      </c>
      <c r="BA510" s="13">
        <v>0</v>
      </c>
      <c r="BB510" s="62"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c r="BK510" s="6">
        <v>0</v>
      </c>
      <c r="BL510" s="6">
        <v>0</v>
      </c>
      <c r="BM510" s="6">
        <v>0</v>
      </c>
      <c r="BN510" s="6">
        <v>0</v>
      </c>
    </row>
    <row r="511" spans="3:66" ht="20.100000000000001" customHeight="1">
      <c r="C511" s="18">
        <v>62022103</v>
      </c>
      <c r="D511" s="7" t="s">
        <v>616</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6" t="s">
        <v>617</v>
      </c>
      <c r="AT511" s="7" t="s">
        <v>193</v>
      </c>
      <c r="AU511" s="6" t="s">
        <v>589</v>
      </c>
      <c r="AV511" s="6">
        <v>21102010</v>
      </c>
      <c r="AW511" s="6">
        <v>0</v>
      </c>
      <c r="AX511" s="7" t="s">
        <v>153</v>
      </c>
      <c r="AY511" s="6">
        <v>0</v>
      </c>
      <c r="AZ511" s="13">
        <v>0</v>
      </c>
      <c r="BA511" s="13">
        <v>0</v>
      </c>
      <c r="BB511" s="62"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c r="BK511" s="6">
        <v>0</v>
      </c>
      <c r="BL511" s="6">
        <v>0</v>
      </c>
      <c r="BM511" s="6">
        <v>0</v>
      </c>
      <c r="BN511" s="6">
        <v>0</v>
      </c>
    </row>
    <row r="512" spans="3:66" ht="20.100000000000001" customHeight="1">
      <c r="C512" s="18">
        <v>62022104</v>
      </c>
      <c r="D512" s="7" t="s">
        <v>616</v>
      </c>
      <c r="E512" s="11">
        <v>3</v>
      </c>
      <c r="F512" s="18">
        <v>62022101</v>
      </c>
      <c r="G512" s="6">
        <v>0</v>
      </c>
      <c r="H512" s="6">
        <v>0</v>
      </c>
      <c r="I512" s="11">
        <v>0</v>
      </c>
      <c r="J512" s="58">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6" t="s">
        <v>617</v>
      </c>
      <c r="AT512" s="7" t="s">
        <v>193</v>
      </c>
      <c r="AU512" s="6" t="s">
        <v>589</v>
      </c>
      <c r="AV512" s="6">
        <v>21102010</v>
      </c>
      <c r="AW512" s="6">
        <v>0</v>
      </c>
      <c r="AX512" s="7" t="s">
        <v>153</v>
      </c>
      <c r="AY512" s="6">
        <v>0</v>
      </c>
      <c r="AZ512" s="13">
        <v>0</v>
      </c>
      <c r="BA512" s="13">
        <v>0</v>
      </c>
      <c r="BB512" s="62"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c r="BK512" s="6">
        <v>0</v>
      </c>
      <c r="BL512" s="6">
        <v>0</v>
      </c>
      <c r="BM512" s="6">
        <v>0</v>
      </c>
      <c r="BN512" s="6">
        <v>0</v>
      </c>
    </row>
    <row r="513" spans="3:66" ht="20.100000000000001" customHeight="1">
      <c r="C513" s="18">
        <v>62022105</v>
      </c>
      <c r="D513" s="7" t="s">
        <v>616</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6" t="s">
        <v>617</v>
      </c>
      <c r="AT513" s="7" t="s">
        <v>193</v>
      </c>
      <c r="AU513" s="6" t="s">
        <v>589</v>
      </c>
      <c r="AV513" s="6">
        <v>21102010</v>
      </c>
      <c r="AW513" s="6">
        <v>0</v>
      </c>
      <c r="AX513" s="7" t="s">
        <v>153</v>
      </c>
      <c r="AY513" s="6">
        <v>0</v>
      </c>
      <c r="AZ513" s="13">
        <v>0</v>
      </c>
      <c r="BA513" s="13">
        <v>0</v>
      </c>
      <c r="BB513" s="62"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c r="BK513" s="6">
        <v>0</v>
      </c>
      <c r="BL513" s="6">
        <v>0</v>
      </c>
      <c r="BM513" s="6">
        <v>0</v>
      </c>
      <c r="BN513" s="6">
        <v>0</v>
      </c>
    </row>
    <row r="514" spans="3:66" ht="20.100000000000001" customHeight="1">
      <c r="C514" s="18">
        <v>62022106</v>
      </c>
      <c r="D514" s="7" t="s">
        <v>616</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6" t="s">
        <v>617</v>
      </c>
      <c r="AT514" s="7" t="s">
        <v>193</v>
      </c>
      <c r="AU514" s="6" t="s">
        <v>589</v>
      </c>
      <c r="AV514" s="6">
        <v>21102010</v>
      </c>
      <c r="AW514" s="6">
        <v>0</v>
      </c>
      <c r="AX514" s="7" t="s">
        <v>153</v>
      </c>
      <c r="AY514" s="6">
        <v>0</v>
      </c>
      <c r="AZ514" s="13">
        <v>0</v>
      </c>
      <c r="BA514" s="13">
        <v>0</v>
      </c>
      <c r="BB514" s="62"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c r="BK514" s="6">
        <v>0</v>
      </c>
      <c r="BL514" s="6">
        <v>0</v>
      </c>
      <c r="BM514" s="6">
        <v>0</v>
      </c>
      <c r="BN514" s="6">
        <v>0</v>
      </c>
    </row>
    <row r="515" spans="3:66" ht="20.100000000000001" customHeight="1">
      <c r="C515" s="18">
        <v>62022201</v>
      </c>
      <c r="D515" s="19" t="s">
        <v>618</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152</v>
      </c>
      <c r="AU515" s="18" t="s">
        <v>549</v>
      </c>
      <c r="AV515" s="18">
        <v>10002001</v>
      </c>
      <c r="AW515" s="18">
        <v>21102020</v>
      </c>
      <c r="AX515" s="19" t="s">
        <v>226</v>
      </c>
      <c r="AY515" s="19" t="s">
        <v>256</v>
      </c>
      <c r="AZ515" s="13">
        <v>0</v>
      </c>
      <c r="BA515" s="13">
        <v>0</v>
      </c>
      <c r="BB515" s="62"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c r="BK515" s="6">
        <v>0</v>
      </c>
      <c r="BL515" s="6">
        <v>0</v>
      </c>
      <c r="BM515" s="6">
        <v>0</v>
      </c>
      <c r="BN515" s="6">
        <v>0</v>
      </c>
    </row>
    <row r="516" spans="3:66" ht="20.100000000000001" customHeight="1">
      <c r="C516" s="18">
        <v>62022202</v>
      </c>
      <c r="D516" s="19" t="s">
        <v>618</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152</v>
      </c>
      <c r="AU516" s="18" t="s">
        <v>549</v>
      </c>
      <c r="AV516" s="18">
        <v>10002001</v>
      </c>
      <c r="AW516" s="18">
        <v>21102020</v>
      </c>
      <c r="AX516" s="19" t="s">
        <v>226</v>
      </c>
      <c r="AY516" s="19" t="s">
        <v>256</v>
      </c>
      <c r="AZ516" s="13">
        <v>0</v>
      </c>
      <c r="BA516" s="13">
        <v>0</v>
      </c>
      <c r="BB516" s="62"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c r="BK516" s="6">
        <v>0</v>
      </c>
      <c r="BL516" s="6">
        <v>0</v>
      </c>
      <c r="BM516" s="6">
        <v>0</v>
      </c>
      <c r="BN516" s="6">
        <v>0</v>
      </c>
    </row>
    <row r="517" spans="3:66" ht="20.100000000000001" customHeight="1">
      <c r="C517" s="18">
        <v>62022203</v>
      </c>
      <c r="D517" s="19" t="s">
        <v>618</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152</v>
      </c>
      <c r="AU517" s="18" t="s">
        <v>549</v>
      </c>
      <c r="AV517" s="18">
        <v>10002001</v>
      </c>
      <c r="AW517" s="18">
        <v>21102020</v>
      </c>
      <c r="AX517" s="19" t="s">
        <v>226</v>
      </c>
      <c r="AY517" s="19" t="s">
        <v>256</v>
      </c>
      <c r="AZ517" s="13">
        <v>0</v>
      </c>
      <c r="BA517" s="13">
        <v>0</v>
      </c>
      <c r="BB517" s="62"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c r="BK517" s="6">
        <v>0</v>
      </c>
      <c r="BL517" s="6">
        <v>0</v>
      </c>
      <c r="BM517" s="6">
        <v>0</v>
      </c>
      <c r="BN517" s="6">
        <v>0</v>
      </c>
    </row>
    <row r="518" spans="3:66" ht="20.100000000000001" customHeight="1">
      <c r="C518" s="18">
        <v>62022204</v>
      </c>
      <c r="D518" s="19" t="s">
        <v>618</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152</v>
      </c>
      <c r="AU518" s="18" t="s">
        <v>549</v>
      </c>
      <c r="AV518" s="18">
        <v>10002001</v>
      </c>
      <c r="AW518" s="18">
        <v>21102020</v>
      </c>
      <c r="AX518" s="19" t="s">
        <v>226</v>
      </c>
      <c r="AY518" s="19" t="s">
        <v>256</v>
      </c>
      <c r="AZ518" s="13">
        <v>0</v>
      </c>
      <c r="BA518" s="13">
        <v>0</v>
      </c>
      <c r="BB518" s="62"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c r="BK518" s="6">
        <v>0</v>
      </c>
      <c r="BL518" s="6">
        <v>0</v>
      </c>
      <c r="BM518" s="6">
        <v>0</v>
      </c>
      <c r="BN518" s="6">
        <v>0</v>
      </c>
    </row>
    <row r="519" spans="3:66" ht="20.100000000000001" customHeight="1">
      <c r="C519" s="18">
        <v>62022205</v>
      </c>
      <c r="D519" s="19" t="s">
        <v>618</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152</v>
      </c>
      <c r="AU519" s="18" t="s">
        <v>549</v>
      </c>
      <c r="AV519" s="18">
        <v>10002001</v>
      </c>
      <c r="AW519" s="18">
        <v>21102020</v>
      </c>
      <c r="AX519" s="19" t="s">
        <v>226</v>
      </c>
      <c r="AY519" s="19" t="s">
        <v>256</v>
      </c>
      <c r="AZ519" s="13">
        <v>0</v>
      </c>
      <c r="BA519" s="13">
        <v>0</v>
      </c>
      <c r="BB519" s="62"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c r="BK519" s="6">
        <v>0</v>
      </c>
      <c r="BL519" s="6">
        <v>0</v>
      </c>
      <c r="BM519" s="6">
        <v>0</v>
      </c>
      <c r="BN519" s="6">
        <v>0</v>
      </c>
    </row>
    <row r="520" spans="3:66" ht="20.100000000000001" customHeight="1">
      <c r="C520" s="18">
        <v>62022206</v>
      </c>
      <c r="D520" s="19" t="s">
        <v>618</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152</v>
      </c>
      <c r="AU520" s="18" t="s">
        <v>549</v>
      </c>
      <c r="AV520" s="18">
        <v>10002001</v>
      </c>
      <c r="AW520" s="18">
        <v>21102020</v>
      </c>
      <c r="AX520" s="19" t="s">
        <v>226</v>
      </c>
      <c r="AY520" s="19" t="s">
        <v>256</v>
      </c>
      <c r="AZ520" s="13">
        <v>0</v>
      </c>
      <c r="BA520" s="13">
        <v>0</v>
      </c>
      <c r="BB520" s="62"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c r="BK520" s="6">
        <v>0</v>
      </c>
      <c r="BL520" s="6">
        <v>0</v>
      </c>
      <c r="BM520" s="6">
        <v>0</v>
      </c>
      <c r="BN520" s="6">
        <v>0</v>
      </c>
    </row>
    <row r="521" spans="3:66" ht="20.100000000000001" customHeight="1">
      <c r="C521" s="18">
        <v>62022301</v>
      </c>
      <c r="D521" s="7" t="s">
        <v>619</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193</v>
      </c>
      <c r="AU521" s="6" t="s">
        <v>620</v>
      </c>
      <c r="AV521" s="6" t="s">
        <v>151</v>
      </c>
      <c r="AW521" s="6">
        <v>0</v>
      </c>
      <c r="AX521" s="7" t="s">
        <v>153</v>
      </c>
      <c r="AY521" s="6">
        <v>0</v>
      </c>
      <c r="AZ521" s="13">
        <v>0</v>
      </c>
      <c r="BA521" s="13">
        <v>0</v>
      </c>
      <c r="BB521" s="62"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c r="BK521" s="6">
        <v>0</v>
      </c>
      <c r="BL521" s="6">
        <v>0</v>
      </c>
      <c r="BM521" s="6">
        <v>0</v>
      </c>
      <c r="BN521" s="6">
        <v>0</v>
      </c>
    </row>
    <row r="522" spans="3:66" ht="20.100000000000001" customHeight="1">
      <c r="C522" s="18">
        <v>62022302</v>
      </c>
      <c r="D522" s="7" t="s">
        <v>619</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193</v>
      </c>
      <c r="AU522" s="6" t="s">
        <v>620</v>
      </c>
      <c r="AV522" s="6" t="s">
        <v>151</v>
      </c>
      <c r="AW522" s="6">
        <v>0</v>
      </c>
      <c r="AX522" s="7" t="s">
        <v>153</v>
      </c>
      <c r="AY522" s="6">
        <v>0</v>
      </c>
      <c r="AZ522" s="13">
        <v>0</v>
      </c>
      <c r="BA522" s="13">
        <v>0</v>
      </c>
      <c r="BB522" s="62"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c r="BK522" s="6">
        <v>0</v>
      </c>
      <c r="BL522" s="6">
        <v>0</v>
      </c>
      <c r="BM522" s="6">
        <v>0</v>
      </c>
      <c r="BN522" s="6">
        <v>0</v>
      </c>
    </row>
    <row r="523" spans="3:66" ht="20.100000000000001" customHeight="1">
      <c r="C523" s="18">
        <v>62022303</v>
      </c>
      <c r="D523" s="7" t="s">
        <v>619</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193</v>
      </c>
      <c r="AU523" s="6" t="s">
        <v>620</v>
      </c>
      <c r="AV523" s="6" t="s">
        <v>151</v>
      </c>
      <c r="AW523" s="6">
        <v>0</v>
      </c>
      <c r="AX523" s="7" t="s">
        <v>153</v>
      </c>
      <c r="AY523" s="6">
        <v>0</v>
      </c>
      <c r="AZ523" s="13">
        <v>0</v>
      </c>
      <c r="BA523" s="13">
        <v>0</v>
      </c>
      <c r="BB523" s="62"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c r="BK523" s="6">
        <v>0</v>
      </c>
      <c r="BL523" s="6">
        <v>0</v>
      </c>
      <c r="BM523" s="6">
        <v>0</v>
      </c>
      <c r="BN523" s="6">
        <v>0</v>
      </c>
    </row>
    <row r="524" spans="3:66" ht="20.100000000000001" customHeight="1">
      <c r="C524" s="18">
        <v>62022304</v>
      </c>
      <c r="D524" s="7" t="s">
        <v>619</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193</v>
      </c>
      <c r="AU524" s="6" t="s">
        <v>620</v>
      </c>
      <c r="AV524" s="6" t="s">
        <v>151</v>
      </c>
      <c r="AW524" s="6">
        <v>0</v>
      </c>
      <c r="AX524" s="7" t="s">
        <v>153</v>
      </c>
      <c r="AY524" s="6">
        <v>0</v>
      </c>
      <c r="AZ524" s="13">
        <v>0</v>
      </c>
      <c r="BA524" s="13">
        <v>0</v>
      </c>
      <c r="BB524" s="62"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c r="BK524" s="6">
        <v>0</v>
      </c>
      <c r="BL524" s="6">
        <v>0</v>
      </c>
      <c r="BM524" s="6">
        <v>0</v>
      </c>
      <c r="BN524" s="6">
        <v>0</v>
      </c>
    </row>
    <row r="525" spans="3:66" ht="20.100000000000001" customHeight="1">
      <c r="C525" s="18">
        <v>62022305</v>
      </c>
      <c r="D525" s="7" t="s">
        <v>619</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193</v>
      </c>
      <c r="AU525" s="6" t="s">
        <v>620</v>
      </c>
      <c r="AV525" s="6" t="s">
        <v>151</v>
      </c>
      <c r="AW525" s="6">
        <v>0</v>
      </c>
      <c r="AX525" s="7" t="s">
        <v>153</v>
      </c>
      <c r="AY525" s="6">
        <v>0</v>
      </c>
      <c r="AZ525" s="13">
        <v>0</v>
      </c>
      <c r="BA525" s="13">
        <v>0</v>
      </c>
      <c r="BB525" s="62"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c r="BK525" s="6">
        <v>0</v>
      </c>
      <c r="BL525" s="6">
        <v>0</v>
      </c>
      <c r="BM525" s="6">
        <v>0</v>
      </c>
      <c r="BN525" s="6">
        <v>0</v>
      </c>
    </row>
    <row r="526" spans="3:66" ht="20.100000000000001" customHeight="1">
      <c r="C526" s="18">
        <v>62022306</v>
      </c>
      <c r="D526" s="7" t="s">
        <v>619</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193</v>
      </c>
      <c r="AU526" s="6" t="s">
        <v>620</v>
      </c>
      <c r="AV526" s="6" t="s">
        <v>151</v>
      </c>
      <c r="AW526" s="6">
        <v>0</v>
      </c>
      <c r="AX526" s="7" t="s">
        <v>153</v>
      </c>
      <c r="AY526" s="6">
        <v>0</v>
      </c>
      <c r="AZ526" s="13">
        <v>0</v>
      </c>
      <c r="BA526" s="13">
        <v>0</v>
      </c>
      <c r="BB526" s="62"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c r="BK526" s="6">
        <v>0</v>
      </c>
      <c r="BL526" s="6">
        <v>0</v>
      </c>
      <c r="BM526" s="6">
        <v>0</v>
      </c>
      <c r="BN526" s="6">
        <v>0</v>
      </c>
    </row>
    <row r="527" spans="3:66" ht="19.5" customHeight="1">
      <c r="C527" s="18">
        <v>62022311</v>
      </c>
      <c r="D527" s="19" t="s">
        <v>621</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152</v>
      </c>
      <c r="AU527" s="18" t="s">
        <v>622</v>
      </c>
      <c r="AV527" s="18">
        <v>10003002</v>
      </c>
      <c r="AW527" s="18">
        <v>21102031</v>
      </c>
      <c r="AX527" s="19" t="s">
        <v>153</v>
      </c>
      <c r="AY527" s="19">
        <v>0</v>
      </c>
      <c r="AZ527" s="13">
        <v>0</v>
      </c>
      <c r="BA527" s="13">
        <v>0</v>
      </c>
      <c r="BB527" s="62"/>
      <c r="BC527" s="18">
        <v>0</v>
      </c>
      <c r="BD527" s="11">
        <v>0</v>
      </c>
      <c r="BE527" s="18">
        <v>0</v>
      </c>
      <c r="BF527" s="18">
        <v>0</v>
      </c>
      <c r="BG527" s="18">
        <v>0</v>
      </c>
      <c r="BH527" s="18">
        <v>0</v>
      </c>
      <c r="BI527" s="9">
        <v>0</v>
      </c>
      <c r="BJ527" s="6">
        <v>0</v>
      </c>
      <c r="BK527" s="6">
        <v>0</v>
      </c>
      <c r="BL527" s="6">
        <v>0</v>
      </c>
      <c r="BM527" s="6">
        <v>0</v>
      </c>
      <c r="BN527" s="6">
        <v>0</v>
      </c>
    </row>
    <row r="528" spans="3:66" ht="19.5" customHeight="1">
      <c r="C528" s="18">
        <v>62022312</v>
      </c>
      <c r="D528" s="19" t="s">
        <v>621</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152</v>
      </c>
      <c r="AU528" s="18" t="s">
        <v>622</v>
      </c>
      <c r="AV528" s="18">
        <v>10003002</v>
      </c>
      <c r="AW528" s="18">
        <v>21102031</v>
      </c>
      <c r="AX528" s="19" t="s">
        <v>153</v>
      </c>
      <c r="AY528" s="19">
        <v>0</v>
      </c>
      <c r="AZ528" s="13">
        <v>0</v>
      </c>
      <c r="BA528" s="13">
        <v>0</v>
      </c>
      <c r="BB528" s="62"/>
      <c r="BC528" s="18">
        <v>0</v>
      </c>
      <c r="BD528" s="11">
        <v>0</v>
      </c>
      <c r="BE528" s="18">
        <v>0</v>
      </c>
      <c r="BF528" s="18">
        <v>0</v>
      </c>
      <c r="BG528" s="18">
        <v>0</v>
      </c>
      <c r="BH528" s="18">
        <v>0</v>
      </c>
      <c r="BI528" s="9">
        <v>0</v>
      </c>
      <c r="BJ528" s="6">
        <v>0</v>
      </c>
      <c r="BK528" s="6">
        <v>0</v>
      </c>
      <c r="BL528" s="6">
        <v>0</v>
      </c>
      <c r="BM528" s="6">
        <v>0</v>
      </c>
      <c r="BN528" s="6">
        <v>0</v>
      </c>
    </row>
    <row r="529" spans="3:66" ht="19.5" customHeight="1">
      <c r="C529" s="18">
        <v>62022313</v>
      </c>
      <c r="D529" s="19" t="s">
        <v>621</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152</v>
      </c>
      <c r="AU529" s="18" t="s">
        <v>622</v>
      </c>
      <c r="AV529" s="18">
        <v>10003002</v>
      </c>
      <c r="AW529" s="18">
        <v>21102031</v>
      </c>
      <c r="AX529" s="19" t="s">
        <v>153</v>
      </c>
      <c r="AY529" s="19">
        <v>0</v>
      </c>
      <c r="AZ529" s="13">
        <v>0</v>
      </c>
      <c r="BA529" s="13">
        <v>0</v>
      </c>
      <c r="BB529" s="62"/>
      <c r="BC529" s="18">
        <v>0</v>
      </c>
      <c r="BD529" s="11">
        <v>0</v>
      </c>
      <c r="BE529" s="18">
        <v>0</v>
      </c>
      <c r="BF529" s="18">
        <v>0</v>
      </c>
      <c r="BG529" s="18">
        <v>0</v>
      </c>
      <c r="BH529" s="18">
        <v>0</v>
      </c>
      <c r="BI529" s="9">
        <v>0</v>
      </c>
      <c r="BJ529" s="6">
        <v>0</v>
      </c>
      <c r="BK529" s="6">
        <v>0</v>
      </c>
      <c r="BL529" s="6">
        <v>0</v>
      </c>
      <c r="BM529" s="6">
        <v>0</v>
      </c>
      <c r="BN529" s="6">
        <v>0</v>
      </c>
    </row>
    <row r="530" spans="3:66" ht="19.5" customHeight="1">
      <c r="C530" s="18">
        <v>62022314</v>
      </c>
      <c r="D530" s="19" t="s">
        <v>621</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152</v>
      </c>
      <c r="AU530" s="18" t="s">
        <v>622</v>
      </c>
      <c r="AV530" s="18">
        <v>10003002</v>
      </c>
      <c r="AW530" s="18">
        <v>21102031</v>
      </c>
      <c r="AX530" s="19" t="s">
        <v>153</v>
      </c>
      <c r="AY530" s="19">
        <v>0</v>
      </c>
      <c r="AZ530" s="13">
        <v>0</v>
      </c>
      <c r="BA530" s="13">
        <v>0</v>
      </c>
      <c r="BB530" s="62"/>
      <c r="BC530" s="18">
        <v>0</v>
      </c>
      <c r="BD530" s="11">
        <v>0</v>
      </c>
      <c r="BE530" s="18">
        <v>0</v>
      </c>
      <c r="BF530" s="18">
        <v>0</v>
      </c>
      <c r="BG530" s="18">
        <v>0</v>
      </c>
      <c r="BH530" s="18">
        <v>0</v>
      </c>
      <c r="BI530" s="9">
        <v>0</v>
      </c>
      <c r="BJ530" s="6">
        <v>0</v>
      </c>
      <c r="BK530" s="6">
        <v>0</v>
      </c>
      <c r="BL530" s="6">
        <v>0</v>
      </c>
      <c r="BM530" s="6">
        <v>0</v>
      </c>
      <c r="BN530" s="6">
        <v>0</v>
      </c>
    </row>
    <row r="531" spans="3:66" ht="19.5" customHeight="1">
      <c r="C531" s="18">
        <v>62022315</v>
      </c>
      <c r="D531" s="19" t="s">
        <v>621</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152</v>
      </c>
      <c r="AU531" s="18" t="s">
        <v>622</v>
      </c>
      <c r="AV531" s="18">
        <v>10003002</v>
      </c>
      <c r="AW531" s="18">
        <v>21102031</v>
      </c>
      <c r="AX531" s="19" t="s">
        <v>153</v>
      </c>
      <c r="AY531" s="19">
        <v>0</v>
      </c>
      <c r="AZ531" s="13">
        <v>0</v>
      </c>
      <c r="BA531" s="13">
        <v>0</v>
      </c>
      <c r="BB531" s="62"/>
      <c r="BC531" s="18">
        <v>0</v>
      </c>
      <c r="BD531" s="11">
        <v>0</v>
      </c>
      <c r="BE531" s="18">
        <v>0</v>
      </c>
      <c r="BF531" s="18">
        <v>0</v>
      </c>
      <c r="BG531" s="18">
        <v>0</v>
      </c>
      <c r="BH531" s="18">
        <v>0</v>
      </c>
      <c r="BI531" s="9">
        <v>0</v>
      </c>
      <c r="BJ531" s="6">
        <v>0</v>
      </c>
      <c r="BK531" s="6">
        <v>0</v>
      </c>
      <c r="BL531" s="6">
        <v>0</v>
      </c>
      <c r="BM531" s="6">
        <v>0</v>
      </c>
      <c r="BN531" s="6">
        <v>0</v>
      </c>
    </row>
    <row r="532" spans="3:66" ht="19.5" customHeight="1">
      <c r="C532" s="18">
        <v>62022401</v>
      </c>
      <c r="D532" s="19" t="s">
        <v>623</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152</v>
      </c>
      <c r="AU532" s="18" t="s">
        <v>622</v>
      </c>
      <c r="AV532" s="18">
        <v>10003002</v>
      </c>
      <c r="AW532" s="18">
        <v>21102031</v>
      </c>
      <c r="AX532" s="19" t="s">
        <v>153</v>
      </c>
      <c r="AY532" s="19">
        <v>0</v>
      </c>
      <c r="AZ532" s="13">
        <v>0</v>
      </c>
      <c r="BA532" s="13">
        <v>0</v>
      </c>
      <c r="BB532" s="62"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c r="BK532" s="6">
        <v>0</v>
      </c>
      <c r="BL532" s="6">
        <v>0</v>
      </c>
      <c r="BM532" s="6">
        <v>0</v>
      </c>
      <c r="BN532" s="6">
        <v>0</v>
      </c>
    </row>
    <row r="533" spans="3:66" ht="19.5" customHeight="1">
      <c r="C533" s="18">
        <v>62022402</v>
      </c>
      <c r="D533" s="19" t="s">
        <v>623</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152</v>
      </c>
      <c r="AU533" s="18" t="s">
        <v>622</v>
      </c>
      <c r="AV533" s="18">
        <v>10003002</v>
      </c>
      <c r="AW533" s="18">
        <v>21102040</v>
      </c>
      <c r="AX533" s="19" t="s">
        <v>153</v>
      </c>
      <c r="AY533" s="19">
        <v>0</v>
      </c>
      <c r="AZ533" s="13">
        <v>0</v>
      </c>
      <c r="BA533" s="13">
        <v>0</v>
      </c>
      <c r="BB533" s="62"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c r="BK533" s="6">
        <v>0</v>
      </c>
      <c r="BL533" s="6">
        <v>0</v>
      </c>
      <c r="BM533" s="6">
        <v>0</v>
      </c>
      <c r="BN533" s="6">
        <v>0</v>
      </c>
    </row>
    <row r="534" spans="3:66" ht="19.5" customHeight="1">
      <c r="C534" s="18">
        <v>62022403</v>
      </c>
      <c r="D534" s="19" t="s">
        <v>623</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152</v>
      </c>
      <c r="AU534" s="18" t="s">
        <v>622</v>
      </c>
      <c r="AV534" s="18">
        <v>10003002</v>
      </c>
      <c r="AW534" s="18">
        <v>21102040</v>
      </c>
      <c r="AX534" s="19" t="s">
        <v>153</v>
      </c>
      <c r="AY534" s="19">
        <v>0</v>
      </c>
      <c r="AZ534" s="13">
        <v>0</v>
      </c>
      <c r="BA534" s="13">
        <v>0</v>
      </c>
      <c r="BB534" s="62" t="str">
        <f t="shared" si="74"/>
        <v>吟唱0.5秒,立即对目标范围内的怪物造成350%攻击伤害+2000点固定伤害,并造成2秒眩晕</v>
      </c>
      <c r="BC534" s="18">
        <v>0</v>
      </c>
      <c r="BD534" s="11">
        <v>0</v>
      </c>
      <c r="BE534" s="18">
        <v>0</v>
      </c>
      <c r="BF534" s="18">
        <v>0</v>
      </c>
      <c r="BG534" s="18">
        <v>0</v>
      </c>
      <c r="BH534" s="18">
        <v>0</v>
      </c>
      <c r="BI534" s="9">
        <v>0</v>
      </c>
      <c r="BJ534" s="6">
        <v>0</v>
      </c>
      <c r="BK534" s="6">
        <v>0</v>
      </c>
      <c r="BL534" s="6">
        <v>0</v>
      </c>
      <c r="BM534" s="6">
        <v>0</v>
      </c>
      <c r="BN534" s="6">
        <v>0</v>
      </c>
    </row>
    <row r="535" spans="3:66" ht="19.5" customHeight="1">
      <c r="C535" s="18">
        <v>62022404</v>
      </c>
      <c r="D535" s="19" t="s">
        <v>623</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152</v>
      </c>
      <c r="AU535" s="18" t="s">
        <v>622</v>
      </c>
      <c r="AV535" s="18">
        <v>10003002</v>
      </c>
      <c r="AW535" s="18">
        <v>21102040</v>
      </c>
      <c r="AX535" s="19" t="s">
        <v>153</v>
      </c>
      <c r="AY535" s="19">
        <v>0</v>
      </c>
      <c r="AZ535" s="13">
        <v>0</v>
      </c>
      <c r="BA535" s="13">
        <v>0</v>
      </c>
      <c r="BB535" s="62" t="str">
        <f t="shared" si="74"/>
        <v>吟唱0.5秒,立即对目标范围内的怪物造成350%攻击伤害+2500点固定伤害,并造成2秒眩晕</v>
      </c>
      <c r="BC535" s="18">
        <v>0</v>
      </c>
      <c r="BD535" s="11">
        <v>0</v>
      </c>
      <c r="BE535" s="18">
        <v>0</v>
      </c>
      <c r="BF535" s="18">
        <v>0</v>
      </c>
      <c r="BG535" s="18">
        <v>0</v>
      </c>
      <c r="BH535" s="18">
        <v>0</v>
      </c>
      <c r="BI535" s="9">
        <v>0</v>
      </c>
      <c r="BJ535" s="6">
        <v>0</v>
      </c>
      <c r="BK535" s="6">
        <v>0</v>
      </c>
      <c r="BL535" s="6">
        <v>0</v>
      </c>
      <c r="BM535" s="6">
        <v>0</v>
      </c>
      <c r="BN535" s="6">
        <v>0</v>
      </c>
    </row>
    <row r="536" spans="3:66" ht="19.5" customHeight="1">
      <c r="C536" s="18">
        <v>62022405</v>
      </c>
      <c r="D536" s="19" t="s">
        <v>623</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152</v>
      </c>
      <c r="AU536" s="18" t="s">
        <v>622</v>
      </c>
      <c r="AV536" s="18">
        <v>10003002</v>
      </c>
      <c r="AW536" s="18">
        <v>21102040</v>
      </c>
      <c r="AX536" s="19" t="s">
        <v>153</v>
      </c>
      <c r="AY536" s="19">
        <v>0</v>
      </c>
      <c r="AZ536" s="13">
        <v>0</v>
      </c>
      <c r="BA536" s="13">
        <v>0</v>
      </c>
      <c r="BB536" s="62" t="str">
        <f t="shared" si="74"/>
        <v>吟唱0.5秒,立即对目标范围内的怪物造成350%攻击伤害+3000点固定伤害,并造成2秒眩晕</v>
      </c>
      <c r="BC536" s="18">
        <v>0</v>
      </c>
      <c r="BD536" s="11">
        <v>0</v>
      </c>
      <c r="BE536" s="18">
        <v>0</v>
      </c>
      <c r="BF536" s="18">
        <v>0</v>
      </c>
      <c r="BG536" s="18">
        <v>0</v>
      </c>
      <c r="BH536" s="18">
        <v>0</v>
      </c>
      <c r="BI536" s="9">
        <v>0</v>
      </c>
      <c r="BJ536" s="6">
        <v>0</v>
      </c>
      <c r="BK536" s="6">
        <v>0</v>
      </c>
      <c r="BL536" s="6">
        <v>0</v>
      </c>
      <c r="BM536" s="6">
        <v>0</v>
      </c>
      <c r="BN536" s="6">
        <v>0</v>
      </c>
    </row>
    <row r="537" spans="3:66" ht="19.5" customHeight="1">
      <c r="C537" s="18">
        <v>62022406</v>
      </c>
      <c r="D537" s="19" t="s">
        <v>623</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152</v>
      </c>
      <c r="AU537" s="18" t="s">
        <v>622</v>
      </c>
      <c r="AV537" s="18">
        <v>10003002</v>
      </c>
      <c r="AW537" s="18">
        <v>21102040</v>
      </c>
      <c r="AX537" s="19" t="s">
        <v>153</v>
      </c>
      <c r="AY537" s="19">
        <v>0</v>
      </c>
      <c r="AZ537" s="13">
        <v>0</v>
      </c>
      <c r="BA537" s="13">
        <v>0</v>
      </c>
      <c r="BB537" s="62" t="str">
        <f t="shared" si="74"/>
        <v>吟唱0.5秒,立即对目标范围内的怪物造成350%攻击伤害+3500点固定伤害,并造成2秒眩晕</v>
      </c>
      <c r="BC537" s="18">
        <v>0</v>
      </c>
      <c r="BD537" s="11">
        <v>0</v>
      </c>
      <c r="BE537" s="18">
        <v>0</v>
      </c>
      <c r="BF537" s="18">
        <v>0</v>
      </c>
      <c r="BG537" s="18">
        <v>0</v>
      </c>
      <c r="BH537" s="18">
        <v>0</v>
      </c>
      <c r="BI537" s="9">
        <v>0</v>
      </c>
      <c r="BJ537" s="6">
        <v>0</v>
      </c>
      <c r="BK537" s="6">
        <v>0</v>
      </c>
      <c r="BL537" s="6">
        <v>0</v>
      </c>
      <c r="BM537" s="6">
        <v>0</v>
      </c>
      <c r="BN537" s="6">
        <v>0</v>
      </c>
    </row>
    <row r="538" spans="3:66" ht="20.100000000000001" customHeight="1">
      <c r="C538" s="25">
        <v>620231011</v>
      </c>
      <c r="D538" s="42" t="s">
        <v>624</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152</v>
      </c>
      <c r="AU538" s="25" t="s">
        <v>625</v>
      </c>
      <c r="AV538" s="25">
        <v>0</v>
      </c>
      <c r="AW538" s="25">
        <v>21103010</v>
      </c>
      <c r="AX538" s="42" t="s">
        <v>153</v>
      </c>
      <c r="AY538" s="42" t="s">
        <v>151</v>
      </c>
      <c r="AZ538" s="25">
        <v>0</v>
      </c>
      <c r="BA538" s="25">
        <v>0</v>
      </c>
      <c r="BB538" s="71" t="s">
        <v>626</v>
      </c>
      <c r="BC538" s="25">
        <v>0</v>
      </c>
      <c r="BD538" s="11">
        <v>0</v>
      </c>
      <c r="BE538" s="25">
        <v>0</v>
      </c>
      <c r="BF538" s="25">
        <v>0</v>
      </c>
      <c r="BG538" s="25">
        <v>0</v>
      </c>
      <c r="BH538" s="25">
        <v>0</v>
      </c>
      <c r="BI538" s="9">
        <v>0</v>
      </c>
      <c r="BJ538" s="6">
        <v>0</v>
      </c>
      <c r="BK538" s="6">
        <v>0</v>
      </c>
      <c r="BL538" s="6">
        <v>0</v>
      </c>
      <c r="BM538" s="6">
        <v>0</v>
      </c>
      <c r="BN538" s="6">
        <v>0</v>
      </c>
    </row>
    <row r="539" spans="3:66" ht="20.100000000000001" customHeight="1">
      <c r="C539" s="25">
        <v>620231021</v>
      </c>
      <c r="D539" s="42" t="s">
        <v>624</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152</v>
      </c>
      <c r="AU539" s="25" t="s">
        <v>625</v>
      </c>
      <c r="AV539" s="25">
        <v>0</v>
      </c>
      <c r="AW539" s="25">
        <v>21103010</v>
      </c>
      <c r="AX539" s="42" t="s">
        <v>153</v>
      </c>
      <c r="AY539" s="42" t="s">
        <v>151</v>
      </c>
      <c r="AZ539" s="25">
        <v>0</v>
      </c>
      <c r="BA539" s="25">
        <v>0</v>
      </c>
      <c r="BB539" s="71" t="s">
        <v>626</v>
      </c>
      <c r="BC539" s="25">
        <v>0</v>
      </c>
      <c r="BD539" s="11">
        <v>0</v>
      </c>
      <c r="BE539" s="25">
        <v>0</v>
      </c>
      <c r="BF539" s="25">
        <v>0</v>
      </c>
      <c r="BG539" s="25">
        <v>0</v>
      </c>
      <c r="BH539" s="25">
        <v>0</v>
      </c>
      <c r="BI539" s="9">
        <v>0</v>
      </c>
      <c r="BJ539" s="6">
        <v>0</v>
      </c>
      <c r="BK539" s="6">
        <v>0</v>
      </c>
      <c r="BL539" s="6">
        <v>0</v>
      </c>
      <c r="BM539" s="6">
        <v>0</v>
      </c>
      <c r="BN539" s="6">
        <v>0</v>
      </c>
    </row>
    <row r="540" spans="3:66" ht="20.100000000000001" customHeight="1">
      <c r="C540" s="25">
        <v>620231031</v>
      </c>
      <c r="D540" s="42" t="s">
        <v>624</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152</v>
      </c>
      <c r="AU540" s="25" t="s">
        <v>625</v>
      </c>
      <c r="AV540" s="25">
        <v>0</v>
      </c>
      <c r="AW540" s="25">
        <v>21103010</v>
      </c>
      <c r="AX540" s="42" t="s">
        <v>153</v>
      </c>
      <c r="AY540" s="42" t="s">
        <v>151</v>
      </c>
      <c r="AZ540" s="25">
        <v>0</v>
      </c>
      <c r="BA540" s="25">
        <v>0</v>
      </c>
      <c r="BB540" s="71" t="s">
        <v>627</v>
      </c>
      <c r="BC540" s="25">
        <v>0</v>
      </c>
      <c r="BD540" s="11">
        <v>0</v>
      </c>
      <c r="BE540" s="25">
        <v>0</v>
      </c>
      <c r="BF540" s="25">
        <v>0</v>
      </c>
      <c r="BG540" s="25">
        <v>0</v>
      </c>
      <c r="BH540" s="25">
        <v>0</v>
      </c>
      <c r="BI540" s="9">
        <v>0</v>
      </c>
      <c r="BJ540" s="6">
        <v>0</v>
      </c>
      <c r="BK540" s="6">
        <v>0</v>
      </c>
      <c r="BL540" s="6">
        <v>0</v>
      </c>
      <c r="BM540" s="6">
        <v>0</v>
      </c>
      <c r="BN540" s="6">
        <v>0</v>
      </c>
    </row>
    <row r="541" spans="3:66" ht="20.100000000000001" customHeight="1">
      <c r="C541" s="25">
        <v>620231041</v>
      </c>
      <c r="D541" s="42" t="s">
        <v>624</v>
      </c>
      <c r="E541" s="25">
        <v>3</v>
      </c>
      <c r="F541" s="25">
        <v>62023101</v>
      </c>
      <c r="G541" s="25">
        <v>0</v>
      </c>
      <c r="H541" s="25">
        <v>0</v>
      </c>
      <c r="I541" s="25">
        <v>0</v>
      </c>
      <c r="J541" s="70">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152</v>
      </c>
      <c r="AU541" s="25" t="s">
        <v>625</v>
      </c>
      <c r="AV541" s="25">
        <v>0</v>
      </c>
      <c r="AW541" s="25">
        <v>21103010</v>
      </c>
      <c r="AX541" s="42" t="s">
        <v>153</v>
      </c>
      <c r="AY541" s="42" t="s">
        <v>151</v>
      </c>
      <c r="AZ541" s="25">
        <v>0</v>
      </c>
      <c r="BA541" s="25">
        <v>0</v>
      </c>
      <c r="BB541" s="71" t="s">
        <v>628</v>
      </c>
      <c r="BC541" s="25">
        <v>0</v>
      </c>
      <c r="BD541" s="11">
        <v>0</v>
      </c>
      <c r="BE541" s="25">
        <v>0</v>
      </c>
      <c r="BF541" s="25">
        <v>0</v>
      </c>
      <c r="BG541" s="25">
        <v>0</v>
      </c>
      <c r="BH541" s="25">
        <v>0</v>
      </c>
      <c r="BI541" s="9">
        <v>0</v>
      </c>
      <c r="BJ541" s="6">
        <v>0</v>
      </c>
      <c r="BK541" s="6">
        <v>0</v>
      </c>
      <c r="BL541" s="6">
        <v>0</v>
      </c>
      <c r="BM541" s="6">
        <v>0</v>
      </c>
      <c r="BN541" s="6">
        <v>0</v>
      </c>
    </row>
    <row r="542" spans="3:66" ht="20.100000000000001" customHeight="1">
      <c r="C542" s="25">
        <v>620231051</v>
      </c>
      <c r="D542" s="42" t="s">
        <v>624</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152</v>
      </c>
      <c r="AU542" s="25" t="s">
        <v>625</v>
      </c>
      <c r="AV542" s="25">
        <v>0</v>
      </c>
      <c r="AW542" s="25">
        <v>21103010</v>
      </c>
      <c r="AX542" s="42" t="s">
        <v>153</v>
      </c>
      <c r="AY542" s="42" t="s">
        <v>151</v>
      </c>
      <c r="AZ542" s="25">
        <v>0</v>
      </c>
      <c r="BA542" s="25">
        <v>0</v>
      </c>
      <c r="BB542" s="71" t="s">
        <v>629</v>
      </c>
      <c r="BC542" s="25">
        <v>0</v>
      </c>
      <c r="BD542" s="11">
        <v>0</v>
      </c>
      <c r="BE542" s="25">
        <v>0</v>
      </c>
      <c r="BF542" s="25">
        <v>0</v>
      </c>
      <c r="BG542" s="25">
        <v>0</v>
      </c>
      <c r="BH542" s="25">
        <v>0</v>
      </c>
      <c r="BI542" s="9">
        <v>0</v>
      </c>
      <c r="BJ542" s="6">
        <v>0</v>
      </c>
      <c r="BK542" s="6">
        <v>0</v>
      </c>
      <c r="BL542" s="6">
        <v>0</v>
      </c>
      <c r="BM542" s="6">
        <v>0</v>
      </c>
      <c r="BN542" s="6">
        <v>0</v>
      </c>
    </row>
    <row r="543" spans="3:66" ht="20.100000000000001" customHeight="1">
      <c r="C543" s="25">
        <v>620231061</v>
      </c>
      <c r="D543" s="42" t="s">
        <v>624</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152</v>
      </c>
      <c r="AU543" s="25" t="s">
        <v>625</v>
      </c>
      <c r="AV543" s="25">
        <v>0</v>
      </c>
      <c r="AW543" s="25">
        <v>21103010</v>
      </c>
      <c r="AX543" s="42" t="s">
        <v>153</v>
      </c>
      <c r="AY543" s="42" t="s">
        <v>151</v>
      </c>
      <c r="AZ543" s="25">
        <v>0</v>
      </c>
      <c r="BA543" s="25">
        <v>0</v>
      </c>
      <c r="BB543" s="71" t="s">
        <v>630</v>
      </c>
      <c r="BC543" s="25">
        <v>0</v>
      </c>
      <c r="BD543" s="11">
        <v>0</v>
      </c>
      <c r="BE543" s="25">
        <v>0</v>
      </c>
      <c r="BF543" s="25">
        <v>0</v>
      </c>
      <c r="BG543" s="25">
        <v>0</v>
      </c>
      <c r="BH543" s="25">
        <v>0</v>
      </c>
      <c r="BI543" s="9">
        <v>0</v>
      </c>
      <c r="BJ543" s="6">
        <v>0</v>
      </c>
      <c r="BK543" s="6">
        <v>0</v>
      </c>
      <c r="BL543" s="6">
        <v>0</v>
      </c>
      <c r="BM543" s="6">
        <v>0</v>
      </c>
      <c r="BN543" s="6">
        <v>0</v>
      </c>
    </row>
    <row r="544" spans="3:66" ht="20.100000000000001" customHeight="1">
      <c r="C544" s="18">
        <v>62023101</v>
      </c>
      <c r="D544" s="19" t="s">
        <v>239</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151</v>
      </c>
      <c r="AT544" s="19" t="s">
        <v>152</v>
      </c>
      <c r="AU544" s="18" t="s">
        <v>243</v>
      </c>
      <c r="AV544" s="18">
        <v>0</v>
      </c>
      <c r="AW544" s="18">
        <v>0</v>
      </c>
      <c r="AX544" s="19" t="s">
        <v>153</v>
      </c>
      <c r="AY544" s="19" t="s">
        <v>151</v>
      </c>
      <c r="AZ544" s="13">
        <v>0</v>
      </c>
      <c r="BA544" s="13">
        <v>0</v>
      </c>
      <c r="BB544" s="54" t="s">
        <v>1592</v>
      </c>
      <c r="BC544" s="18">
        <v>0</v>
      </c>
      <c r="BD544" s="11">
        <v>0</v>
      </c>
      <c r="BE544" s="18">
        <v>0</v>
      </c>
      <c r="BF544" s="18">
        <v>0</v>
      </c>
      <c r="BG544" s="18">
        <v>0</v>
      </c>
      <c r="BH544" s="18">
        <v>0</v>
      </c>
      <c r="BI544" s="9">
        <v>0</v>
      </c>
      <c r="BJ544" s="6">
        <v>1</v>
      </c>
      <c r="BK544" s="6">
        <v>0</v>
      </c>
      <c r="BL544" s="6">
        <v>0</v>
      </c>
      <c r="BM544" s="6">
        <v>0</v>
      </c>
      <c r="BN544" s="6">
        <v>0</v>
      </c>
    </row>
    <row r="545" spans="3:66" ht="20.100000000000001" customHeight="1">
      <c r="C545" s="18">
        <v>62023102</v>
      </c>
      <c r="D545" s="19" t="s">
        <v>239</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151</v>
      </c>
      <c r="AT545" s="19" t="s">
        <v>152</v>
      </c>
      <c r="AU545" s="18" t="s">
        <v>243</v>
      </c>
      <c r="AV545" s="18">
        <v>0</v>
      </c>
      <c r="AW545" s="18">
        <v>0</v>
      </c>
      <c r="AX545" s="19" t="s">
        <v>153</v>
      </c>
      <c r="AY545" s="19" t="s">
        <v>151</v>
      </c>
      <c r="AZ545" s="13">
        <v>0</v>
      </c>
      <c r="BA545" s="13">
        <v>0</v>
      </c>
      <c r="BB545" s="54" t="s">
        <v>1592</v>
      </c>
      <c r="BC545" s="18">
        <v>0</v>
      </c>
      <c r="BD545" s="11">
        <v>0</v>
      </c>
      <c r="BE545" s="18">
        <v>0</v>
      </c>
      <c r="BF545" s="18">
        <v>0</v>
      </c>
      <c r="BG545" s="18">
        <v>0</v>
      </c>
      <c r="BH545" s="18">
        <v>0</v>
      </c>
      <c r="BI545" s="9">
        <v>0</v>
      </c>
      <c r="BJ545" s="6">
        <v>1</v>
      </c>
      <c r="BK545" s="6">
        <v>0</v>
      </c>
      <c r="BL545" s="6">
        <v>0</v>
      </c>
      <c r="BM545" s="6">
        <v>0</v>
      </c>
      <c r="BN545" s="6">
        <v>0</v>
      </c>
    </row>
    <row r="546" spans="3:66" ht="20.100000000000001" customHeight="1">
      <c r="C546" s="18">
        <v>62023103</v>
      </c>
      <c r="D546" s="19" t="s">
        <v>239</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151</v>
      </c>
      <c r="AT546" s="19" t="s">
        <v>152</v>
      </c>
      <c r="AU546" s="18" t="s">
        <v>243</v>
      </c>
      <c r="AV546" s="18">
        <v>0</v>
      </c>
      <c r="AW546" s="18">
        <v>0</v>
      </c>
      <c r="AX546" s="19" t="s">
        <v>153</v>
      </c>
      <c r="AY546" s="19" t="s">
        <v>151</v>
      </c>
      <c r="AZ546" s="13">
        <v>0</v>
      </c>
      <c r="BA546" s="13">
        <v>0</v>
      </c>
      <c r="BB546" s="54" t="s">
        <v>1593</v>
      </c>
      <c r="BC546" s="18">
        <v>0</v>
      </c>
      <c r="BD546" s="11">
        <v>0</v>
      </c>
      <c r="BE546" s="18">
        <v>0</v>
      </c>
      <c r="BF546" s="18">
        <v>0</v>
      </c>
      <c r="BG546" s="18">
        <v>0</v>
      </c>
      <c r="BH546" s="18">
        <v>0</v>
      </c>
      <c r="BI546" s="9">
        <v>0</v>
      </c>
      <c r="BJ546" s="6">
        <v>1</v>
      </c>
      <c r="BK546" s="6">
        <v>0</v>
      </c>
      <c r="BL546" s="6">
        <v>0</v>
      </c>
      <c r="BM546" s="6">
        <v>0</v>
      </c>
      <c r="BN546" s="6">
        <v>0</v>
      </c>
    </row>
    <row r="547" spans="3:66" ht="20.100000000000001" customHeight="1">
      <c r="C547" s="18">
        <v>62023104</v>
      </c>
      <c r="D547" s="19" t="s">
        <v>239</v>
      </c>
      <c r="E547" s="11">
        <v>3</v>
      </c>
      <c r="F547" s="18">
        <v>62021101</v>
      </c>
      <c r="G547" s="11">
        <v>0</v>
      </c>
      <c r="H547" s="13">
        <v>0</v>
      </c>
      <c r="I547" s="11">
        <v>0</v>
      </c>
      <c r="J547" s="58">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151</v>
      </c>
      <c r="AT547" s="19" t="s">
        <v>152</v>
      </c>
      <c r="AU547" s="18" t="s">
        <v>243</v>
      </c>
      <c r="AV547" s="18">
        <v>0</v>
      </c>
      <c r="AW547" s="18">
        <v>0</v>
      </c>
      <c r="AX547" s="19" t="s">
        <v>153</v>
      </c>
      <c r="AY547" s="19" t="s">
        <v>151</v>
      </c>
      <c r="AZ547" s="13">
        <v>0</v>
      </c>
      <c r="BA547" s="13">
        <v>0</v>
      </c>
      <c r="BB547" s="54" t="s">
        <v>1594</v>
      </c>
      <c r="BC547" s="18">
        <v>0</v>
      </c>
      <c r="BD547" s="11">
        <v>0</v>
      </c>
      <c r="BE547" s="18">
        <v>0</v>
      </c>
      <c r="BF547" s="18">
        <v>0</v>
      </c>
      <c r="BG547" s="18">
        <v>0</v>
      </c>
      <c r="BH547" s="18">
        <v>0</v>
      </c>
      <c r="BI547" s="9">
        <v>0</v>
      </c>
      <c r="BJ547" s="6">
        <v>1</v>
      </c>
      <c r="BK547" s="6">
        <v>0</v>
      </c>
      <c r="BL547" s="6">
        <v>0</v>
      </c>
      <c r="BM547" s="6">
        <v>0</v>
      </c>
      <c r="BN547" s="6">
        <v>0</v>
      </c>
    </row>
    <row r="548" spans="3:66" ht="20.100000000000001" customHeight="1">
      <c r="C548" s="18">
        <v>62023105</v>
      </c>
      <c r="D548" s="19" t="s">
        <v>239</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151</v>
      </c>
      <c r="AT548" s="19" t="s">
        <v>152</v>
      </c>
      <c r="AU548" s="18" t="s">
        <v>243</v>
      </c>
      <c r="AV548" s="18">
        <v>0</v>
      </c>
      <c r="AW548" s="18">
        <v>0</v>
      </c>
      <c r="AX548" s="19" t="s">
        <v>153</v>
      </c>
      <c r="AY548" s="19" t="s">
        <v>151</v>
      </c>
      <c r="AZ548" s="13">
        <v>0</v>
      </c>
      <c r="BA548" s="13">
        <v>0</v>
      </c>
      <c r="BB548" s="54" t="s">
        <v>1595</v>
      </c>
      <c r="BC548" s="18">
        <v>0</v>
      </c>
      <c r="BD548" s="11">
        <v>0</v>
      </c>
      <c r="BE548" s="18">
        <v>0</v>
      </c>
      <c r="BF548" s="18">
        <v>0</v>
      </c>
      <c r="BG548" s="18">
        <v>0</v>
      </c>
      <c r="BH548" s="18">
        <v>0</v>
      </c>
      <c r="BI548" s="9">
        <v>0</v>
      </c>
      <c r="BJ548" s="6">
        <v>1</v>
      </c>
      <c r="BK548" s="6">
        <v>0</v>
      </c>
      <c r="BL548" s="6">
        <v>0</v>
      </c>
      <c r="BM548" s="6">
        <v>0</v>
      </c>
      <c r="BN548" s="6">
        <v>0</v>
      </c>
    </row>
    <row r="549" spans="3:66" ht="20.100000000000001" customHeight="1">
      <c r="C549" s="18">
        <v>62023106</v>
      </c>
      <c r="D549" s="19" t="s">
        <v>239</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151</v>
      </c>
      <c r="AT549" s="19" t="s">
        <v>152</v>
      </c>
      <c r="AU549" s="18" t="s">
        <v>243</v>
      </c>
      <c r="AV549" s="18">
        <v>0</v>
      </c>
      <c r="AW549" s="18">
        <v>0</v>
      </c>
      <c r="AX549" s="19" t="s">
        <v>153</v>
      </c>
      <c r="AY549" s="19" t="s">
        <v>151</v>
      </c>
      <c r="AZ549" s="13">
        <v>0</v>
      </c>
      <c r="BA549" s="13">
        <v>0</v>
      </c>
      <c r="BB549" s="54" t="s">
        <v>1596</v>
      </c>
      <c r="BC549" s="18">
        <v>0</v>
      </c>
      <c r="BD549" s="11">
        <v>0</v>
      </c>
      <c r="BE549" s="18">
        <v>0</v>
      </c>
      <c r="BF549" s="18">
        <v>0</v>
      </c>
      <c r="BG549" s="18">
        <v>0</v>
      </c>
      <c r="BH549" s="18">
        <v>0</v>
      </c>
      <c r="BI549" s="9">
        <v>0</v>
      </c>
      <c r="BJ549" s="6">
        <v>1</v>
      </c>
      <c r="BK549" s="6">
        <v>0</v>
      </c>
      <c r="BL549" s="6">
        <v>0</v>
      </c>
      <c r="BM549" s="6">
        <v>0</v>
      </c>
      <c r="BN549" s="6">
        <v>0</v>
      </c>
    </row>
    <row r="550" spans="3:66" ht="20.100000000000001" customHeight="1">
      <c r="C550" s="18">
        <v>62023201</v>
      </c>
      <c r="D550" s="19" t="s">
        <v>631</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0.8</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152</v>
      </c>
      <c r="AU550" s="18" t="s">
        <v>632</v>
      </c>
      <c r="AV550" s="18">
        <v>10002001</v>
      </c>
      <c r="AW550" s="18">
        <v>21103020</v>
      </c>
      <c r="AX550" s="19" t="s">
        <v>226</v>
      </c>
      <c r="AY550" s="19" t="s">
        <v>256</v>
      </c>
      <c r="AZ550" s="13">
        <v>0</v>
      </c>
      <c r="BA550" s="13">
        <v>0</v>
      </c>
      <c r="BB550" s="54" t="str">
        <f t="shared" ref="BB550:BB555" si="76">"对目标区域释放治愈之境,附近己方单位每秒恢复最大生命值5%的生命值,怪物每秒损失"&amp;W550*100&amp;"%攻击伤害+"&amp;X550&amp;",持续10秒"</f>
        <v>对目标区域释放治愈之境,附近己方单位每秒恢复最大生命值5%的生命值,怪物每秒损失80%攻击伤害+750,持续10秒</v>
      </c>
      <c r="BC550" s="18">
        <v>0</v>
      </c>
      <c r="BD550" s="11">
        <v>0</v>
      </c>
      <c r="BE550" s="18">
        <v>0</v>
      </c>
      <c r="BF550" s="18">
        <v>0</v>
      </c>
      <c r="BG550" s="18">
        <v>0</v>
      </c>
      <c r="BH550" s="18">
        <v>0</v>
      </c>
      <c r="BI550" s="9">
        <v>0</v>
      </c>
      <c r="BJ550" s="6">
        <v>0</v>
      </c>
      <c r="BK550" s="6">
        <v>0</v>
      </c>
      <c r="BL550" s="6">
        <v>0</v>
      </c>
      <c r="BM550" s="6">
        <v>0</v>
      </c>
      <c r="BN550" s="6">
        <v>0</v>
      </c>
    </row>
    <row r="551" spans="3:66" ht="20.100000000000001" customHeight="1">
      <c r="C551" s="18">
        <v>62023202</v>
      </c>
      <c r="D551" s="19" t="s">
        <v>631</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0.8</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152</v>
      </c>
      <c r="AU551" s="18" t="s">
        <v>632</v>
      </c>
      <c r="AV551" s="18">
        <v>10002001</v>
      </c>
      <c r="AW551" s="18">
        <v>21103020</v>
      </c>
      <c r="AX551" s="19" t="s">
        <v>226</v>
      </c>
      <c r="AY551" s="19" t="s">
        <v>256</v>
      </c>
      <c r="AZ551" s="13">
        <v>0</v>
      </c>
      <c r="BA551" s="13">
        <v>0</v>
      </c>
      <c r="BB551" s="54" t="str">
        <f t="shared" si="76"/>
        <v>对目标区域释放治愈之境,附近己方单位每秒恢复最大生命值5%的生命值,怪物每秒损失80%攻击伤害+750,持续10秒</v>
      </c>
      <c r="BC551" s="18">
        <v>0</v>
      </c>
      <c r="BD551" s="11">
        <v>0</v>
      </c>
      <c r="BE551" s="18">
        <v>0</v>
      </c>
      <c r="BF551" s="18">
        <v>0</v>
      </c>
      <c r="BG551" s="18">
        <v>0</v>
      </c>
      <c r="BH551" s="18">
        <v>0</v>
      </c>
      <c r="BI551" s="9">
        <v>0</v>
      </c>
      <c r="BJ551" s="6">
        <v>0</v>
      </c>
      <c r="BK551" s="6">
        <v>0</v>
      </c>
      <c r="BL551" s="6">
        <v>0</v>
      </c>
      <c r="BM551" s="6">
        <v>0</v>
      </c>
      <c r="BN551" s="6">
        <v>0</v>
      </c>
    </row>
    <row r="552" spans="3:66" ht="20.100000000000001" customHeight="1">
      <c r="C552" s="18">
        <v>62023203</v>
      </c>
      <c r="D552" s="19" t="s">
        <v>631</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0.8</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152</v>
      </c>
      <c r="AU552" s="18" t="s">
        <v>632</v>
      </c>
      <c r="AV552" s="18">
        <v>10002001</v>
      </c>
      <c r="AW552" s="18">
        <v>21103020</v>
      </c>
      <c r="AX552" s="19" t="s">
        <v>226</v>
      </c>
      <c r="AY552" s="19" t="s">
        <v>256</v>
      </c>
      <c r="AZ552" s="13">
        <v>0</v>
      </c>
      <c r="BA552" s="13">
        <v>0</v>
      </c>
      <c r="BB552" s="54" t="str">
        <f t="shared" si="76"/>
        <v>对目标区域释放治愈之境,附近己方单位每秒恢复最大生命值5%的生命值,怪物每秒损失80%攻击伤害+1000,持续10秒</v>
      </c>
      <c r="BC552" s="18">
        <v>0</v>
      </c>
      <c r="BD552" s="11">
        <v>0</v>
      </c>
      <c r="BE552" s="18">
        <v>0</v>
      </c>
      <c r="BF552" s="18">
        <v>0</v>
      </c>
      <c r="BG552" s="18">
        <v>0</v>
      </c>
      <c r="BH552" s="18">
        <v>0</v>
      </c>
      <c r="BI552" s="9">
        <v>0</v>
      </c>
      <c r="BJ552" s="6">
        <v>0</v>
      </c>
      <c r="BK552" s="6">
        <v>0</v>
      </c>
      <c r="BL552" s="6">
        <v>0</v>
      </c>
      <c r="BM552" s="6">
        <v>0</v>
      </c>
      <c r="BN552" s="6">
        <v>0</v>
      </c>
    </row>
    <row r="553" spans="3:66" ht="20.100000000000001" customHeight="1">
      <c r="C553" s="18">
        <v>62023204</v>
      </c>
      <c r="D553" s="19" t="s">
        <v>631</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0.8</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152</v>
      </c>
      <c r="AU553" s="18" t="s">
        <v>632</v>
      </c>
      <c r="AV553" s="18">
        <v>10002001</v>
      </c>
      <c r="AW553" s="18">
        <v>21103020</v>
      </c>
      <c r="AX553" s="19" t="s">
        <v>226</v>
      </c>
      <c r="AY553" s="19" t="s">
        <v>256</v>
      </c>
      <c r="AZ553" s="13">
        <v>0</v>
      </c>
      <c r="BA553" s="13">
        <v>0</v>
      </c>
      <c r="BB553" s="54" t="str">
        <f t="shared" si="76"/>
        <v>对目标区域释放治愈之境,附近己方单位每秒恢复最大生命值5%的生命值,怪物每秒损失80%攻击伤害+1250,持续10秒</v>
      </c>
      <c r="BC553" s="18">
        <v>0</v>
      </c>
      <c r="BD553" s="11">
        <v>0</v>
      </c>
      <c r="BE553" s="18">
        <v>0</v>
      </c>
      <c r="BF553" s="18">
        <v>0</v>
      </c>
      <c r="BG553" s="18">
        <v>0</v>
      </c>
      <c r="BH553" s="18">
        <v>0</v>
      </c>
      <c r="BI553" s="9">
        <v>0</v>
      </c>
      <c r="BJ553" s="6">
        <v>0</v>
      </c>
      <c r="BK553" s="6">
        <v>0</v>
      </c>
      <c r="BL553" s="6">
        <v>0</v>
      </c>
      <c r="BM553" s="6">
        <v>0</v>
      </c>
      <c r="BN553" s="6">
        <v>0</v>
      </c>
    </row>
    <row r="554" spans="3:66" ht="20.100000000000001" customHeight="1">
      <c r="C554" s="18">
        <v>62023205</v>
      </c>
      <c r="D554" s="19" t="s">
        <v>631</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0.8</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152</v>
      </c>
      <c r="AU554" s="18" t="s">
        <v>632</v>
      </c>
      <c r="AV554" s="18">
        <v>10002001</v>
      </c>
      <c r="AW554" s="18">
        <v>21103020</v>
      </c>
      <c r="AX554" s="19" t="s">
        <v>226</v>
      </c>
      <c r="AY554" s="19" t="s">
        <v>256</v>
      </c>
      <c r="AZ554" s="13">
        <v>0</v>
      </c>
      <c r="BA554" s="13">
        <v>0</v>
      </c>
      <c r="BB554" s="54" t="str">
        <f t="shared" si="76"/>
        <v>对目标区域释放治愈之境,附近己方单位每秒恢复最大生命值5%的生命值,怪物每秒损失80%攻击伤害+1500,持续10秒</v>
      </c>
      <c r="BC554" s="18">
        <v>0</v>
      </c>
      <c r="BD554" s="11">
        <v>0</v>
      </c>
      <c r="BE554" s="18">
        <v>0</v>
      </c>
      <c r="BF554" s="18">
        <v>0</v>
      </c>
      <c r="BG554" s="18">
        <v>0</v>
      </c>
      <c r="BH554" s="18">
        <v>0</v>
      </c>
      <c r="BI554" s="9">
        <v>0</v>
      </c>
      <c r="BJ554" s="6">
        <v>0</v>
      </c>
      <c r="BK554" s="6">
        <v>0</v>
      </c>
      <c r="BL554" s="6">
        <v>0</v>
      </c>
      <c r="BM554" s="6">
        <v>0</v>
      </c>
      <c r="BN554" s="6">
        <v>0</v>
      </c>
    </row>
    <row r="555" spans="3:66" ht="20.100000000000001" customHeight="1">
      <c r="C555" s="18">
        <v>62023206</v>
      </c>
      <c r="D555" s="19" t="s">
        <v>631</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0.8</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152</v>
      </c>
      <c r="AU555" s="18" t="s">
        <v>632</v>
      </c>
      <c r="AV555" s="18">
        <v>10002001</v>
      </c>
      <c r="AW555" s="18">
        <v>21103020</v>
      </c>
      <c r="AX555" s="19" t="s">
        <v>226</v>
      </c>
      <c r="AY555" s="19" t="s">
        <v>256</v>
      </c>
      <c r="AZ555" s="13">
        <v>0</v>
      </c>
      <c r="BA555" s="13">
        <v>0</v>
      </c>
      <c r="BB555" s="54" t="str">
        <f t="shared" si="76"/>
        <v>对目标区域释放治愈之境,附近己方单位每秒恢复最大生命值5%的生命值,怪物每秒损失80%攻击伤害+1750,持续10秒</v>
      </c>
      <c r="BC555" s="18">
        <v>0</v>
      </c>
      <c r="BD555" s="11">
        <v>0</v>
      </c>
      <c r="BE555" s="18">
        <v>0</v>
      </c>
      <c r="BF555" s="18">
        <v>0</v>
      </c>
      <c r="BG555" s="18">
        <v>0</v>
      </c>
      <c r="BH555" s="18">
        <v>0</v>
      </c>
      <c r="BI555" s="9">
        <v>0</v>
      </c>
      <c r="BJ555" s="6">
        <v>0</v>
      </c>
      <c r="BK555" s="6">
        <v>0</v>
      </c>
      <c r="BL555" s="6">
        <v>0</v>
      </c>
      <c r="BM555" s="6">
        <v>0</v>
      </c>
      <c r="BN555" s="6">
        <v>0</v>
      </c>
    </row>
    <row r="556" spans="3:66" ht="19.5" customHeight="1">
      <c r="C556" s="18">
        <v>62023301</v>
      </c>
      <c r="D556" s="19" t="s">
        <v>633</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2.5</v>
      </c>
      <c r="X556" s="18">
        <v>1050</v>
      </c>
      <c r="Y556" s="18">
        <v>0</v>
      </c>
      <c r="Z556" s="18">
        <v>0</v>
      </c>
      <c r="AA556" s="18">
        <v>0</v>
      </c>
      <c r="AB556" s="18">
        <v>0</v>
      </c>
      <c r="AC556" s="18">
        <v>0</v>
      </c>
      <c r="AD556" s="18">
        <v>10</v>
      </c>
      <c r="AE556" s="18">
        <v>1</v>
      </c>
      <c r="AF556" s="18">
        <v>3</v>
      </c>
      <c r="AG556" s="6">
        <v>2</v>
      </c>
      <c r="AH556" s="6">
        <v>1</v>
      </c>
      <c r="AI556" s="6">
        <v>0</v>
      </c>
      <c r="AJ556" s="6">
        <v>6</v>
      </c>
      <c r="AK556" s="18">
        <v>0</v>
      </c>
      <c r="AL556" s="18">
        <v>0</v>
      </c>
      <c r="AM556" s="18">
        <v>0</v>
      </c>
      <c r="AN556" s="18">
        <v>0.25</v>
      </c>
      <c r="AO556" s="18">
        <v>3000</v>
      </c>
      <c r="AP556" s="18">
        <v>0</v>
      </c>
      <c r="AQ556" s="18">
        <v>0</v>
      </c>
      <c r="AR556" s="6">
        <v>0</v>
      </c>
      <c r="AS556" s="6">
        <v>92033001</v>
      </c>
      <c r="AT556" s="19" t="s">
        <v>152</v>
      </c>
      <c r="AU556" s="18" t="s">
        <v>634</v>
      </c>
      <c r="AV556" s="18">
        <v>10003002</v>
      </c>
      <c r="AW556" s="18">
        <v>21103030</v>
      </c>
      <c r="AX556" s="19" t="s">
        <v>153</v>
      </c>
      <c r="AY556" s="19">
        <v>0</v>
      </c>
      <c r="AZ556" s="13">
        <v>0</v>
      </c>
      <c r="BA556" s="13">
        <v>0</v>
      </c>
      <c r="BB556" s="62" t="str">
        <f>"立即对目标范围内的怪物造成"&amp;W556*100&amp;"%攻击伤害+"&amp;X556&amp;"点固定伤害,并使目标受到伤害额外增加50%,持续6秒"</f>
        <v>立即对目标范围内的怪物造成250%攻击伤害+1050点固定伤害,并使目标受到伤害额外增加50%,持续6秒</v>
      </c>
      <c r="BC556" s="18">
        <v>0</v>
      </c>
      <c r="BD556" s="11">
        <v>0</v>
      </c>
      <c r="BE556" s="18">
        <v>0</v>
      </c>
      <c r="BF556" s="18">
        <v>0</v>
      </c>
      <c r="BG556" s="18">
        <v>0</v>
      </c>
      <c r="BH556" s="18">
        <v>0</v>
      </c>
      <c r="BI556" s="9">
        <v>0</v>
      </c>
      <c r="BJ556" s="6">
        <v>0</v>
      </c>
      <c r="BK556" s="6">
        <v>0</v>
      </c>
      <c r="BL556" s="6">
        <v>0</v>
      </c>
      <c r="BM556" s="6">
        <v>0</v>
      </c>
      <c r="BN556" s="6">
        <v>0</v>
      </c>
    </row>
    <row r="557" spans="3:66" ht="19.5" customHeight="1">
      <c r="C557" s="18">
        <v>62023302</v>
      </c>
      <c r="D557" s="19" t="s">
        <v>633</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2.5</v>
      </c>
      <c r="X557" s="18">
        <v>1050</v>
      </c>
      <c r="Y557" s="18">
        <v>0</v>
      </c>
      <c r="Z557" s="18">
        <v>0</v>
      </c>
      <c r="AA557" s="18">
        <v>0</v>
      </c>
      <c r="AB557" s="18">
        <v>0</v>
      </c>
      <c r="AC557" s="18">
        <v>0</v>
      </c>
      <c r="AD557" s="18">
        <v>10</v>
      </c>
      <c r="AE557" s="18">
        <v>1</v>
      </c>
      <c r="AF557" s="18">
        <v>3</v>
      </c>
      <c r="AG557" s="6">
        <v>2</v>
      </c>
      <c r="AH557" s="6">
        <v>1</v>
      </c>
      <c r="AI557" s="6">
        <v>0</v>
      </c>
      <c r="AJ557" s="6">
        <v>6</v>
      </c>
      <c r="AK557" s="18">
        <v>0</v>
      </c>
      <c r="AL557" s="18">
        <v>0</v>
      </c>
      <c r="AM557" s="18">
        <v>0</v>
      </c>
      <c r="AN557" s="18">
        <v>0.25</v>
      </c>
      <c r="AO557" s="18">
        <v>3000</v>
      </c>
      <c r="AP557" s="18">
        <v>0</v>
      </c>
      <c r="AQ557" s="18">
        <v>0</v>
      </c>
      <c r="AR557" s="6">
        <v>0</v>
      </c>
      <c r="AS557" s="6">
        <v>92033001</v>
      </c>
      <c r="AT557" s="19" t="s">
        <v>152</v>
      </c>
      <c r="AU557" s="18" t="s">
        <v>634</v>
      </c>
      <c r="AV557" s="18">
        <v>10003002</v>
      </c>
      <c r="AW557" s="18">
        <v>21103030</v>
      </c>
      <c r="AX557" s="19" t="s">
        <v>153</v>
      </c>
      <c r="AY557" s="19">
        <v>0</v>
      </c>
      <c r="AZ557" s="13">
        <v>0</v>
      </c>
      <c r="BA557" s="13">
        <v>0</v>
      </c>
      <c r="BB557" s="62" t="str">
        <f t="shared" ref="BB557:BB561" si="78">"立即对目标范围内的怪物造成"&amp;W557*100&amp;"%攻击伤害+"&amp;X557&amp;"点固定伤害,并使目标受到伤害额外增加50%,持续6秒"</f>
        <v>立即对目标范围内的怪物造成250%攻击伤害+1050点固定伤害,并使目标受到伤害额外增加50%,持续6秒</v>
      </c>
      <c r="BC557" s="18">
        <v>0</v>
      </c>
      <c r="BD557" s="11">
        <v>0</v>
      </c>
      <c r="BE557" s="18">
        <v>0</v>
      </c>
      <c r="BF557" s="18">
        <v>0</v>
      </c>
      <c r="BG557" s="18">
        <v>0</v>
      </c>
      <c r="BH557" s="18">
        <v>0</v>
      </c>
      <c r="BI557" s="9">
        <v>0</v>
      </c>
      <c r="BJ557" s="6">
        <v>0</v>
      </c>
      <c r="BK557" s="6">
        <v>0</v>
      </c>
      <c r="BL557" s="6">
        <v>0</v>
      </c>
      <c r="BM557" s="6">
        <v>0</v>
      </c>
      <c r="BN557" s="6">
        <v>0</v>
      </c>
    </row>
    <row r="558" spans="3:66" ht="19.5" customHeight="1">
      <c r="C558" s="18">
        <v>62023303</v>
      </c>
      <c r="D558" s="19" t="s">
        <v>633</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2.5</v>
      </c>
      <c r="X558" s="18">
        <v>1400</v>
      </c>
      <c r="Y558" s="18">
        <v>0</v>
      </c>
      <c r="Z558" s="18">
        <v>0</v>
      </c>
      <c r="AA558" s="18">
        <v>0</v>
      </c>
      <c r="AB558" s="18">
        <v>0</v>
      </c>
      <c r="AC558" s="18">
        <v>0</v>
      </c>
      <c r="AD558" s="18">
        <v>10</v>
      </c>
      <c r="AE558" s="18">
        <v>1</v>
      </c>
      <c r="AF558" s="18">
        <v>3</v>
      </c>
      <c r="AG558" s="6">
        <v>2</v>
      </c>
      <c r="AH558" s="6">
        <v>1</v>
      </c>
      <c r="AI558" s="6">
        <v>0</v>
      </c>
      <c r="AJ558" s="6">
        <v>6</v>
      </c>
      <c r="AK558" s="18">
        <v>0</v>
      </c>
      <c r="AL558" s="18">
        <v>0</v>
      </c>
      <c r="AM558" s="18">
        <v>0</v>
      </c>
      <c r="AN558" s="18">
        <v>0.25</v>
      </c>
      <c r="AO558" s="18">
        <v>3000</v>
      </c>
      <c r="AP558" s="18">
        <v>0</v>
      </c>
      <c r="AQ558" s="18">
        <v>0</v>
      </c>
      <c r="AR558" s="6">
        <v>0</v>
      </c>
      <c r="AS558" s="6">
        <v>92033001</v>
      </c>
      <c r="AT558" s="19" t="s">
        <v>152</v>
      </c>
      <c r="AU558" s="18" t="s">
        <v>634</v>
      </c>
      <c r="AV558" s="18">
        <v>10003002</v>
      </c>
      <c r="AW558" s="18">
        <v>21103030</v>
      </c>
      <c r="AX558" s="19" t="s">
        <v>153</v>
      </c>
      <c r="AY558" s="19">
        <v>0</v>
      </c>
      <c r="AZ558" s="13">
        <v>0</v>
      </c>
      <c r="BA558" s="13">
        <v>0</v>
      </c>
      <c r="BB558" s="62" t="str">
        <f t="shared" si="78"/>
        <v>立即对目标范围内的怪物造成250%攻击伤害+1400点固定伤害,并使目标受到伤害额外增加50%,持续6秒</v>
      </c>
      <c r="BC558" s="18">
        <v>0</v>
      </c>
      <c r="BD558" s="11">
        <v>0</v>
      </c>
      <c r="BE558" s="18">
        <v>0</v>
      </c>
      <c r="BF558" s="18">
        <v>0</v>
      </c>
      <c r="BG558" s="18">
        <v>0</v>
      </c>
      <c r="BH558" s="18">
        <v>0</v>
      </c>
      <c r="BI558" s="9">
        <v>0</v>
      </c>
      <c r="BJ558" s="6">
        <v>0</v>
      </c>
      <c r="BK558" s="6">
        <v>0</v>
      </c>
      <c r="BL558" s="6">
        <v>0</v>
      </c>
      <c r="BM558" s="6">
        <v>0</v>
      </c>
      <c r="BN558" s="6">
        <v>0</v>
      </c>
    </row>
    <row r="559" spans="3:66" ht="19.5" customHeight="1">
      <c r="C559" s="18">
        <v>62023304</v>
      </c>
      <c r="D559" s="19" t="s">
        <v>633</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2.5</v>
      </c>
      <c r="X559" s="18">
        <v>1750</v>
      </c>
      <c r="Y559" s="18">
        <v>0</v>
      </c>
      <c r="Z559" s="18">
        <v>0</v>
      </c>
      <c r="AA559" s="18">
        <v>0</v>
      </c>
      <c r="AB559" s="18">
        <v>0</v>
      </c>
      <c r="AC559" s="18">
        <v>0</v>
      </c>
      <c r="AD559" s="18">
        <v>10</v>
      </c>
      <c r="AE559" s="18">
        <v>1</v>
      </c>
      <c r="AF559" s="18">
        <v>3</v>
      </c>
      <c r="AG559" s="6">
        <v>2</v>
      </c>
      <c r="AH559" s="6">
        <v>1</v>
      </c>
      <c r="AI559" s="6">
        <v>0</v>
      </c>
      <c r="AJ559" s="6">
        <v>6</v>
      </c>
      <c r="AK559" s="18">
        <v>0</v>
      </c>
      <c r="AL559" s="18">
        <v>0</v>
      </c>
      <c r="AM559" s="18">
        <v>0</v>
      </c>
      <c r="AN559" s="18">
        <v>0.25</v>
      </c>
      <c r="AO559" s="18">
        <v>3000</v>
      </c>
      <c r="AP559" s="18">
        <v>0</v>
      </c>
      <c r="AQ559" s="18">
        <v>0</v>
      </c>
      <c r="AR559" s="6">
        <v>0</v>
      </c>
      <c r="AS559" s="6">
        <v>92033001</v>
      </c>
      <c r="AT559" s="19" t="s">
        <v>152</v>
      </c>
      <c r="AU559" s="18" t="s">
        <v>634</v>
      </c>
      <c r="AV559" s="18">
        <v>10003002</v>
      </c>
      <c r="AW559" s="18">
        <v>21103030</v>
      </c>
      <c r="AX559" s="19" t="s">
        <v>153</v>
      </c>
      <c r="AY559" s="19">
        <v>0</v>
      </c>
      <c r="AZ559" s="13">
        <v>0</v>
      </c>
      <c r="BA559" s="13">
        <v>0</v>
      </c>
      <c r="BB559" s="62" t="str">
        <f t="shared" si="78"/>
        <v>立即对目标范围内的怪物造成250%攻击伤害+1750点固定伤害,并使目标受到伤害额外增加50%,持续6秒</v>
      </c>
      <c r="BC559" s="18">
        <v>0</v>
      </c>
      <c r="BD559" s="11">
        <v>0</v>
      </c>
      <c r="BE559" s="18">
        <v>0</v>
      </c>
      <c r="BF559" s="18">
        <v>0</v>
      </c>
      <c r="BG559" s="18">
        <v>0</v>
      </c>
      <c r="BH559" s="18">
        <v>0</v>
      </c>
      <c r="BI559" s="9">
        <v>0</v>
      </c>
      <c r="BJ559" s="6">
        <v>0</v>
      </c>
      <c r="BK559" s="6">
        <v>0</v>
      </c>
      <c r="BL559" s="6">
        <v>0</v>
      </c>
      <c r="BM559" s="6">
        <v>0</v>
      </c>
      <c r="BN559" s="6">
        <v>0</v>
      </c>
    </row>
    <row r="560" spans="3:66" ht="19.5" customHeight="1">
      <c r="C560" s="18">
        <v>62023305</v>
      </c>
      <c r="D560" s="19" t="s">
        <v>633</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2.5</v>
      </c>
      <c r="X560" s="18">
        <v>2100</v>
      </c>
      <c r="Y560" s="18">
        <v>0</v>
      </c>
      <c r="Z560" s="18">
        <v>0</v>
      </c>
      <c r="AA560" s="18">
        <v>0</v>
      </c>
      <c r="AB560" s="18">
        <v>0</v>
      </c>
      <c r="AC560" s="18">
        <v>0</v>
      </c>
      <c r="AD560" s="18">
        <v>10</v>
      </c>
      <c r="AE560" s="18">
        <v>1</v>
      </c>
      <c r="AF560" s="18">
        <v>3</v>
      </c>
      <c r="AG560" s="6">
        <v>2</v>
      </c>
      <c r="AH560" s="6">
        <v>1</v>
      </c>
      <c r="AI560" s="6">
        <v>0</v>
      </c>
      <c r="AJ560" s="6">
        <v>6</v>
      </c>
      <c r="AK560" s="18">
        <v>0</v>
      </c>
      <c r="AL560" s="18">
        <v>0</v>
      </c>
      <c r="AM560" s="18">
        <v>0</v>
      </c>
      <c r="AN560" s="18">
        <v>0.25</v>
      </c>
      <c r="AO560" s="18">
        <v>3000</v>
      </c>
      <c r="AP560" s="18">
        <v>0</v>
      </c>
      <c r="AQ560" s="18">
        <v>0</v>
      </c>
      <c r="AR560" s="6">
        <v>0</v>
      </c>
      <c r="AS560" s="6">
        <v>92033001</v>
      </c>
      <c r="AT560" s="19" t="s">
        <v>152</v>
      </c>
      <c r="AU560" s="18" t="s">
        <v>634</v>
      </c>
      <c r="AV560" s="18">
        <v>10003002</v>
      </c>
      <c r="AW560" s="18">
        <v>21103030</v>
      </c>
      <c r="AX560" s="19" t="s">
        <v>153</v>
      </c>
      <c r="AY560" s="19">
        <v>0</v>
      </c>
      <c r="AZ560" s="13">
        <v>0</v>
      </c>
      <c r="BA560" s="13">
        <v>0</v>
      </c>
      <c r="BB560" s="62" t="str">
        <f t="shared" si="78"/>
        <v>立即对目标范围内的怪物造成250%攻击伤害+2100点固定伤害,并使目标受到伤害额外增加50%,持续6秒</v>
      </c>
      <c r="BC560" s="18">
        <v>0</v>
      </c>
      <c r="BD560" s="11">
        <v>0</v>
      </c>
      <c r="BE560" s="18">
        <v>0</v>
      </c>
      <c r="BF560" s="18">
        <v>0</v>
      </c>
      <c r="BG560" s="18">
        <v>0</v>
      </c>
      <c r="BH560" s="18">
        <v>0</v>
      </c>
      <c r="BI560" s="9">
        <v>0</v>
      </c>
      <c r="BJ560" s="6">
        <v>0</v>
      </c>
      <c r="BK560" s="6">
        <v>0</v>
      </c>
      <c r="BL560" s="6">
        <v>0</v>
      </c>
      <c r="BM560" s="6">
        <v>0</v>
      </c>
      <c r="BN560" s="6">
        <v>0</v>
      </c>
    </row>
    <row r="561" spans="2:66" ht="19.5" customHeight="1">
      <c r="C561" s="18">
        <v>62023306</v>
      </c>
      <c r="D561" s="19" t="s">
        <v>633</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2.5</v>
      </c>
      <c r="X561" s="18">
        <v>2450</v>
      </c>
      <c r="Y561" s="18">
        <v>0</v>
      </c>
      <c r="Z561" s="18">
        <v>0</v>
      </c>
      <c r="AA561" s="18">
        <v>0</v>
      </c>
      <c r="AB561" s="18">
        <v>0</v>
      </c>
      <c r="AC561" s="18">
        <v>0</v>
      </c>
      <c r="AD561" s="18">
        <v>10</v>
      </c>
      <c r="AE561" s="18">
        <v>1</v>
      </c>
      <c r="AF561" s="18">
        <v>3</v>
      </c>
      <c r="AG561" s="6">
        <v>2</v>
      </c>
      <c r="AH561" s="6">
        <v>1</v>
      </c>
      <c r="AI561" s="6">
        <v>0</v>
      </c>
      <c r="AJ561" s="6">
        <v>6</v>
      </c>
      <c r="AK561" s="18">
        <v>0</v>
      </c>
      <c r="AL561" s="18">
        <v>0</v>
      </c>
      <c r="AM561" s="18">
        <v>0</v>
      </c>
      <c r="AN561" s="18">
        <v>0.25</v>
      </c>
      <c r="AO561" s="18">
        <v>3000</v>
      </c>
      <c r="AP561" s="18">
        <v>0</v>
      </c>
      <c r="AQ561" s="18">
        <v>0</v>
      </c>
      <c r="AR561" s="6">
        <v>0</v>
      </c>
      <c r="AS561" s="6">
        <v>92033001</v>
      </c>
      <c r="AT561" s="19" t="s">
        <v>152</v>
      </c>
      <c r="AU561" s="18" t="s">
        <v>634</v>
      </c>
      <c r="AV561" s="18">
        <v>10003002</v>
      </c>
      <c r="AW561" s="18">
        <v>21103030</v>
      </c>
      <c r="AX561" s="19" t="s">
        <v>153</v>
      </c>
      <c r="AY561" s="19">
        <v>0</v>
      </c>
      <c r="AZ561" s="13">
        <v>0</v>
      </c>
      <c r="BA561" s="13">
        <v>0</v>
      </c>
      <c r="BB561" s="62" t="str">
        <f t="shared" si="78"/>
        <v>立即对目标范围内的怪物造成250%攻击伤害+2450点固定伤害,并使目标受到伤害额外增加50%,持续6秒</v>
      </c>
      <c r="BC561" s="18">
        <v>0</v>
      </c>
      <c r="BD561" s="11">
        <v>0</v>
      </c>
      <c r="BE561" s="18">
        <v>0</v>
      </c>
      <c r="BF561" s="18">
        <v>0</v>
      </c>
      <c r="BG561" s="18">
        <v>0</v>
      </c>
      <c r="BH561" s="18">
        <v>0</v>
      </c>
      <c r="BI561" s="9">
        <v>0</v>
      </c>
      <c r="BJ561" s="6">
        <v>0</v>
      </c>
      <c r="BK561" s="6">
        <v>0</v>
      </c>
      <c r="BL561" s="6">
        <v>0</v>
      </c>
      <c r="BM561" s="6">
        <v>0</v>
      </c>
      <c r="BN561" s="6">
        <v>0</v>
      </c>
    </row>
    <row r="562" spans="2:66" ht="20.100000000000001" customHeight="1">
      <c r="B562" s="65"/>
      <c r="C562" s="18">
        <v>62023401</v>
      </c>
      <c r="D562" s="7" t="s">
        <v>218</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06" t="s">
        <v>635</v>
      </c>
      <c r="AT562" s="7" t="s">
        <v>193</v>
      </c>
      <c r="AU562" s="6" t="s">
        <v>636</v>
      </c>
      <c r="AV562" s="6" t="s">
        <v>151</v>
      </c>
      <c r="AW562" s="6">
        <v>21103040</v>
      </c>
      <c r="AX562" s="7" t="s">
        <v>153</v>
      </c>
      <c r="AY562" s="6">
        <v>0</v>
      </c>
      <c r="AZ562" s="6">
        <v>0</v>
      </c>
      <c r="BA562" s="6">
        <v>0</v>
      </c>
      <c r="BB562" s="33" t="s">
        <v>1598</v>
      </c>
      <c r="BC562" s="6">
        <v>0</v>
      </c>
      <c r="BD562" s="11">
        <v>0</v>
      </c>
      <c r="BE562" s="6">
        <v>0</v>
      </c>
      <c r="BF562" s="6">
        <v>0</v>
      </c>
      <c r="BG562" s="6">
        <v>0</v>
      </c>
      <c r="BH562" s="6">
        <v>0</v>
      </c>
      <c r="BI562" s="9">
        <v>0</v>
      </c>
      <c r="BJ562" s="6">
        <v>0</v>
      </c>
      <c r="BK562" s="6">
        <v>0</v>
      </c>
      <c r="BL562" s="6">
        <v>0</v>
      </c>
      <c r="BM562" s="6">
        <v>0</v>
      </c>
      <c r="BN562" s="6">
        <v>0</v>
      </c>
    </row>
    <row r="563" spans="2:66" ht="20.100000000000001" customHeight="1">
      <c r="B563" s="65"/>
      <c r="C563" s="18">
        <v>62023402</v>
      </c>
      <c r="D563" s="7" t="s">
        <v>218</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6" t="s">
        <v>1597</v>
      </c>
      <c r="AT563" s="7" t="s">
        <v>193</v>
      </c>
      <c r="AU563" s="6" t="s">
        <v>636</v>
      </c>
      <c r="AV563" s="6" t="s">
        <v>151</v>
      </c>
      <c r="AW563" s="6">
        <v>21103040</v>
      </c>
      <c r="AX563" s="7" t="s">
        <v>153</v>
      </c>
      <c r="AY563" s="6">
        <v>0</v>
      </c>
      <c r="AZ563" s="6">
        <v>0</v>
      </c>
      <c r="BA563" s="6">
        <v>0</v>
      </c>
      <c r="BB563" s="33" t="s">
        <v>637</v>
      </c>
      <c r="BC563" s="6">
        <v>0</v>
      </c>
      <c r="BD563" s="11">
        <v>0</v>
      </c>
      <c r="BE563" s="6">
        <v>0</v>
      </c>
      <c r="BF563" s="6">
        <v>0</v>
      </c>
      <c r="BG563" s="6">
        <v>0</v>
      </c>
      <c r="BH563" s="6">
        <v>0</v>
      </c>
      <c r="BI563" s="9">
        <v>0</v>
      </c>
      <c r="BJ563" s="6">
        <v>0</v>
      </c>
      <c r="BK563" s="6">
        <v>0</v>
      </c>
      <c r="BL563" s="6">
        <v>0</v>
      </c>
      <c r="BM563" s="6">
        <v>0</v>
      </c>
      <c r="BN563" s="6">
        <v>0</v>
      </c>
    </row>
    <row r="564" spans="2:66" ht="20.100000000000001" customHeight="1">
      <c r="B564" s="65"/>
      <c r="C564" s="18">
        <v>62023403</v>
      </c>
      <c r="D564" s="7" t="s">
        <v>218</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6" t="s">
        <v>638</v>
      </c>
      <c r="AT564" s="7" t="s">
        <v>193</v>
      </c>
      <c r="AU564" s="6" t="s">
        <v>636</v>
      </c>
      <c r="AV564" s="6" t="s">
        <v>151</v>
      </c>
      <c r="AW564" s="6">
        <v>21103040</v>
      </c>
      <c r="AX564" s="7" t="s">
        <v>153</v>
      </c>
      <c r="AY564" s="6">
        <v>0</v>
      </c>
      <c r="AZ564" s="6">
        <v>0</v>
      </c>
      <c r="BA564" s="6">
        <v>0</v>
      </c>
      <c r="BB564" s="33" t="s">
        <v>1599</v>
      </c>
      <c r="BC564" s="6">
        <v>0</v>
      </c>
      <c r="BD564" s="11">
        <v>0</v>
      </c>
      <c r="BE564" s="6">
        <v>0</v>
      </c>
      <c r="BF564" s="6">
        <v>0</v>
      </c>
      <c r="BG564" s="6">
        <v>0</v>
      </c>
      <c r="BH564" s="6">
        <v>0</v>
      </c>
      <c r="BI564" s="9">
        <v>0</v>
      </c>
      <c r="BJ564" s="6">
        <v>0</v>
      </c>
      <c r="BK564" s="6">
        <v>0</v>
      </c>
      <c r="BL564" s="6">
        <v>0</v>
      </c>
      <c r="BM564" s="6">
        <v>0</v>
      </c>
      <c r="BN564" s="6">
        <v>0</v>
      </c>
    </row>
    <row r="565" spans="2:66" ht="20.100000000000001" customHeight="1">
      <c r="B565" s="65"/>
      <c r="C565" s="18">
        <v>62023404</v>
      </c>
      <c r="D565" s="7" t="s">
        <v>218</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6" t="s">
        <v>639</v>
      </c>
      <c r="AT565" s="7" t="s">
        <v>193</v>
      </c>
      <c r="AU565" s="6" t="s">
        <v>636</v>
      </c>
      <c r="AV565" s="6" t="s">
        <v>151</v>
      </c>
      <c r="AW565" s="6">
        <v>21103040</v>
      </c>
      <c r="AX565" s="7" t="s">
        <v>153</v>
      </c>
      <c r="AY565" s="6">
        <v>0</v>
      </c>
      <c r="AZ565" s="6">
        <v>0</v>
      </c>
      <c r="BA565" s="6">
        <v>0</v>
      </c>
      <c r="BB565" s="33" t="s">
        <v>1600</v>
      </c>
      <c r="BC565" s="6">
        <v>0</v>
      </c>
      <c r="BD565" s="11">
        <v>0</v>
      </c>
      <c r="BE565" s="6">
        <v>0</v>
      </c>
      <c r="BF565" s="6">
        <v>0</v>
      </c>
      <c r="BG565" s="6">
        <v>0</v>
      </c>
      <c r="BH565" s="6">
        <v>0</v>
      </c>
      <c r="BI565" s="9">
        <v>0</v>
      </c>
      <c r="BJ565" s="6">
        <v>0</v>
      </c>
      <c r="BK565" s="6">
        <v>0</v>
      </c>
      <c r="BL565" s="6">
        <v>0</v>
      </c>
      <c r="BM565" s="6">
        <v>0</v>
      </c>
      <c r="BN565" s="6">
        <v>0</v>
      </c>
    </row>
    <row r="566" spans="2:66" ht="20.100000000000001" customHeight="1">
      <c r="B566" s="65"/>
      <c r="C566" s="18">
        <v>62023405</v>
      </c>
      <c r="D566" s="7" t="s">
        <v>218</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6" t="s">
        <v>640</v>
      </c>
      <c r="AT566" s="7" t="s">
        <v>193</v>
      </c>
      <c r="AU566" s="6" t="s">
        <v>636</v>
      </c>
      <c r="AV566" s="6" t="s">
        <v>151</v>
      </c>
      <c r="AW566" s="6">
        <v>21103040</v>
      </c>
      <c r="AX566" s="7" t="s">
        <v>153</v>
      </c>
      <c r="AY566" s="6">
        <v>0</v>
      </c>
      <c r="AZ566" s="6">
        <v>0</v>
      </c>
      <c r="BA566" s="6">
        <v>0</v>
      </c>
      <c r="BB566" s="33" t="s">
        <v>1601</v>
      </c>
      <c r="BC566" s="6">
        <v>0</v>
      </c>
      <c r="BD566" s="11">
        <v>0</v>
      </c>
      <c r="BE566" s="6">
        <v>0</v>
      </c>
      <c r="BF566" s="6">
        <v>0</v>
      </c>
      <c r="BG566" s="6">
        <v>0</v>
      </c>
      <c r="BH566" s="6">
        <v>0</v>
      </c>
      <c r="BI566" s="9">
        <v>0</v>
      </c>
      <c r="BJ566" s="6">
        <v>0</v>
      </c>
      <c r="BK566" s="6">
        <v>0</v>
      </c>
      <c r="BL566" s="6">
        <v>0</v>
      </c>
      <c r="BM566" s="6">
        <v>0</v>
      </c>
      <c r="BN566" s="6">
        <v>0</v>
      </c>
    </row>
    <row r="567" spans="2:66" ht="20.100000000000001" customHeight="1">
      <c r="B567" s="65"/>
      <c r="C567" s="18">
        <v>62023406</v>
      </c>
      <c r="D567" s="7" t="s">
        <v>218</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6" t="s">
        <v>641</v>
      </c>
      <c r="AT567" s="7" t="s">
        <v>193</v>
      </c>
      <c r="AU567" s="6" t="s">
        <v>636</v>
      </c>
      <c r="AV567" s="6" t="s">
        <v>151</v>
      </c>
      <c r="AW567" s="6">
        <v>21103040</v>
      </c>
      <c r="AX567" s="7" t="s">
        <v>153</v>
      </c>
      <c r="AY567" s="6">
        <v>0</v>
      </c>
      <c r="AZ567" s="6">
        <v>0</v>
      </c>
      <c r="BA567" s="6">
        <v>0</v>
      </c>
      <c r="BB567" s="33" t="s">
        <v>1602</v>
      </c>
      <c r="BC567" s="6">
        <v>0</v>
      </c>
      <c r="BD567" s="11">
        <v>0</v>
      </c>
      <c r="BE567" s="6">
        <v>0</v>
      </c>
      <c r="BF567" s="6">
        <v>0</v>
      </c>
      <c r="BG567" s="6">
        <v>0</v>
      </c>
      <c r="BH567" s="6">
        <v>0</v>
      </c>
      <c r="BI567" s="9">
        <v>0</v>
      </c>
      <c r="BJ567" s="6">
        <v>0</v>
      </c>
      <c r="BK567" s="6">
        <v>0</v>
      </c>
      <c r="BL567" s="6">
        <v>0</v>
      </c>
      <c r="BM567" s="6">
        <v>0</v>
      </c>
      <c r="BN567" s="6">
        <v>0</v>
      </c>
    </row>
    <row r="568" spans="2:66" ht="20.100000000000001" customHeight="1">
      <c r="C568" s="6">
        <v>62000001</v>
      </c>
      <c r="D568" s="7" t="s">
        <v>261</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151</v>
      </c>
      <c r="AT568" s="7" t="s">
        <v>152</v>
      </c>
      <c r="AU568" s="6" t="s">
        <v>625</v>
      </c>
      <c r="AV568" s="6">
        <v>0</v>
      </c>
      <c r="AW568" s="6">
        <v>40000003</v>
      </c>
      <c r="AX568" s="7" t="s">
        <v>153</v>
      </c>
      <c r="AY568" s="7" t="s">
        <v>151</v>
      </c>
      <c r="AZ568" s="6">
        <v>0</v>
      </c>
      <c r="BA568" s="6">
        <v>0</v>
      </c>
      <c r="BB568" s="33" t="s">
        <v>642</v>
      </c>
      <c r="BC568" s="6">
        <v>0</v>
      </c>
      <c r="BD568" s="6">
        <v>0</v>
      </c>
      <c r="BE568" s="6">
        <v>0</v>
      </c>
      <c r="BF568" s="6">
        <v>0</v>
      </c>
      <c r="BG568" s="6">
        <v>0</v>
      </c>
      <c r="BH568" s="6">
        <v>0</v>
      </c>
      <c r="BI568" s="75">
        <v>0</v>
      </c>
      <c r="BJ568" s="6">
        <v>1</v>
      </c>
      <c r="BK568" s="6">
        <v>0</v>
      </c>
      <c r="BL568" s="6">
        <v>0</v>
      </c>
      <c r="BM568" s="6">
        <v>0</v>
      </c>
      <c r="BN568" s="6">
        <v>0</v>
      </c>
    </row>
    <row r="569" spans="2:66" ht="20.100000000000001" customHeight="1">
      <c r="C569" s="6">
        <v>62000002</v>
      </c>
      <c r="D569" s="7" t="s">
        <v>643</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193</v>
      </c>
      <c r="AU569" s="6" t="s">
        <v>589</v>
      </c>
      <c r="AV569" s="6" t="s">
        <v>151</v>
      </c>
      <c r="AW569" s="6" t="s">
        <v>644</v>
      </c>
      <c r="AX569" s="7" t="s">
        <v>153</v>
      </c>
      <c r="AY569" s="6">
        <v>0</v>
      </c>
      <c r="AZ569" s="6">
        <v>0</v>
      </c>
      <c r="BA569" s="6">
        <v>0</v>
      </c>
      <c r="BB569" s="33" t="s">
        <v>645</v>
      </c>
      <c r="BC569" s="6">
        <v>0</v>
      </c>
      <c r="BD569" s="6">
        <v>0</v>
      </c>
      <c r="BE569" s="6">
        <v>0</v>
      </c>
      <c r="BF569" s="6">
        <v>0</v>
      </c>
      <c r="BG569" s="6">
        <v>0</v>
      </c>
      <c r="BH569" s="6">
        <v>0</v>
      </c>
      <c r="BI569" s="75">
        <v>0</v>
      </c>
      <c r="BJ569" s="6">
        <v>0</v>
      </c>
      <c r="BK569" s="6">
        <v>0</v>
      </c>
      <c r="BL569" s="6">
        <v>0</v>
      </c>
      <c r="BM569" s="6">
        <v>0</v>
      </c>
      <c r="BN569" s="6">
        <v>0</v>
      </c>
    </row>
    <row r="570" spans="2:66" ht="20.100000000000001" customHeight="1">
      <c r="C570" s="66">
        <v>62000003</v>
      </c>
      <c r="D570" s="67" t="s">
        <v>380</v>
      </c>
      <c r="E570" s="66">
        <v>1</v>
      </c>
      <c r="F570" s="66">
        <v>10011</v>
      </c>
      <c r="G570" s="66">
        <v>0</v>
      </c>
      <c r="H570" s="66">
        <v>0</v>
      </c>
      <c r="I570" s="66">
        <v>1</v>
      </c>
      <c r="J570" s="66">
        <v>0</v>
      </c>
      <c r="K570" s="60">
        <v>0</v>
      </c>
      <c r="L570" s="66">
        <v>0</v>
      </c>
      <c r="M570" s="66">
        <v>0</v>
      </c>
      <c r="N570" s="66">
        <v>2</v>
      </c>
      <c r="O570" s="66">
        <v>1</v>
      </c>
      <c r="P570" s="66">
        <v>0.1</v>
      </c>
      <c r="Q570" s="66">
        <v>0</v>
      </c>
      <c r="R570" s="66">
        <v>0</v>
      </c>
      <c r="S570" s="66">
        <v>0</v>
      </c>
      <c r="T570" s="66">
        <v>1</v>
      </c>
      <c r="U570" s="66">
        <v>2</v>
      </c>
      <c r="V570" s="66">
        <v>0</v>
      </c>
      <c r="W570" s="66">
        <v>2.5</v>
      </c>
      <c r="X570" s="66">
        <v>0</v>
      </c>
      <c r="Y570" s="66">
        <v>0</v>
      </c>
      <c r="Z570" s="66">
        <v>0</v>
      </c>
      <c r="AA570" s="66">
        <v>0</v>
      </c>
      <c r="AB570" s="66">
        <v>1</v>
      </c>
      <c r="AC570" s="66">
        <v>0</v>
      </c>
      <c r="AD570" s="66">
        <v>9</v>
      </c>
      <c r="AE570" s="66">
        <v>2</v>
      </c>
      <c r="AF570" s="66" t="s">
        <v>160</v>
      </c>
      <c r="AG570" s="66">
        <v>2</v>
      </c>
      <c r="AH570" s="66">
        <v>2</v>
      </c>
      <c r="AI570" s="6">
        <v>0</v>
      </c>
      <c r="AJ570" s="66">
        <v>1.5</v>
      </c>
      <c r="AK570" s="66">
        <v>0</v>
      </c>
      <c r="AL570" s="66">
        <v>0</v>
      </c>
      <c r="AM570" s="66">
        <v>0</v>
      </c>
      <c r="AN570" s="66">
        <v>1</v>
      </c>
      <c r="AO570" s="66">
        <v>3000</v>
      </c>
      <c r="AP570" s="66">
        <v>0.5</v>
      </c>
      <c r="AQ570" s="66">
        <v>0</v>
      </c>
      <c r="AR570" s="66">
        <v>0</v>
      </c>
      <c r="AS570" s="66" t="s">
        <v>151</v>
      </c>
      <c r="AT570" s="67" t="s">
        <v>210</v>
      </c>
      <c r="AU570" s="66" t="s">
        <v>381</v>
      </c>
      <c r="AV570" s="66">
        <v>10000007</v>
      </c>
      <c r="AW570" s="66">
        <v>21000110</v>
      </c>
      <c r="AX570" s="67" t="s">
        <v>153</v>
      </c>
      <c r="AY570" s="66">
        <v>0</v>
      </c>
      <c r="AZ570" s="66">
        <v>0</v>
      </c>
      <c r="BA570" s="66">
        <v>0</v>
      </c>
      <c r="BB570" s="72" t="s">
        <v>646</v>
      </c>
      <c r="BC570" s="66">
        <v>0</v>
      </c>
      <c r="BD570" s="66">
        <v>0</v>
      </c>
      <c r="BE570" s="66">
        <v>0</v>
      </c>
      <c r="BF570" s="66">
        <v>0</v>
      </c>
      <c r="BG570" s="66">
        <v>0</v>
      </c>
      <c r="BH570" s="66">
        <v>0</v>
      </c>
      <c r="BI570" s="76">
        <v>0</v>
      </c>
      <c r="BJ570" s="6">
        <v>0</v>
      </c>
      <c r="BK570" s="6">
        <v>0</v>
      </c>
      <c r="BL570" s="6">
        <v>0</v>
      </c>
      <c r="BM570" s="6">
        <v>0</v>
      </c>
      <c r="BN570" s="6">
        <v>0</v>
      </c>
    </row>
    <row r="571" spans="2:66" ht="20.100000000000001" customHeight="1">
      <c r="C571" s="6">
        <v>62000004</v>
      </c>
      <c r="D571" s="7" t="s">
        <v>647</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151</v>
      </c>
      <c r="AT571" s="7" t="s">
        <v>152</v>
      </c>
      <c r="AU571" s="6" t="s">
        <v>648</v>
      </c>
      <c r="AV571" s="6">
        <v>0</v>
      </c>
      <c r="AW571" s="6">
        <v>0</v>
      </c>
      <c r="AX571" s="7" t="s">
        <v>153</v>
      </c>
      <c r="AY571" s="7" t="s">
        <v>151</v>
      </c>
      <c r="AZ571" s="6">
        <v>0</v>
      </c>
      <c r="BA571" s="6">
        <v>0</v>
      </c>
      <c r="BB571" s="33" t="s">
        <v>649</v>
      </c>
      <c r="BC571" s="6">
        <v>0</v>
      </c>
      <c r="BD571" s="6">
        <v>0</v>
      </c>
      <c r="BE571" s="6">
        <v>0</v>
      </c>
      <c r="BF571" s="6">
        <v>0</v>
      </c>
      <c r="BG571" s="6">
        <v>0</v>
      </c>
      <c r="BH571" s="6">
        <v>0</v>
      </c>
      <c r="BI571" s="75">
        <v>0</v>
      </c>
      <c r="BJ571" s="6">
        <v>1</v>
      </c>
      <c r="BK571" s="6">
        <v>0</v>
      </c>
      <c r="BL571" s="6">
        <v>0</v>
      </c>
      <c r="BM571" s="6">
        <v>0</v>
      </c>
      <c r="BN571" s="6">
        <v>0</v>
      </c>
    </row>
    <row r="572" spans="2:66" ht="20.100000000000001" customHeight="1">
      <c r="C572" s="66">
        <v>62000005</v>
      </c>
      <c r="D572" s="67" t="s">
        <v>650</v>
      </c>
      <c r="E572" s="66">
        <v>1</v>
      </c>
      <c r="F572" s="66">
        <v>10031</v>
      </c>
      <c r="G572" s="66">
        <v>0</v>
      </c>
      <c r="H572" s="66">
        <v>0</v>
      </c>
      <c r="I572" s="66">
        <v>1</v>
      </c>
      <c r="J572" s="66">
        <v>0</v>
      </c>
      <c r="K572" s="60">
        <v>0</v>
      </c>
      <c r="L572" s="66">
        <v>0</v>
      </c>
      <c r="M572" s="66">
        <v>0</v>
      </c>
      <c r="N572" s="66">
        <v>2</v>
      </c>
      <c r="O572" s="66">
        <v>3</v>
      </c>
      <c r="P572" s="66">
        <v>0.15</v>
      </c>
      <c r="Q572" s="66">
        <v>0</v>
      </c>
      <c r="R572" s="66">
        <v>0</v>
      </c>
      <c r="S572" s="66">
        <v>0</v>
      </c>
      <c r="T572" s="66">
        <v>1</v>
      </c>
      <c r="U572" s="66">
        <v>2</v>
      </c>
      <c r="V572" s="66">
        <v>0</v>
      </c>
      <c r="W572" s="66">
        <v>0</v>
      </c>
      <c r="X572" s="66">
        <v>0</v>
      </c>
      <c r="Y572" s="66">
        <v>0</v>
      </c>
      <c r="Z572" s="66">
        <v>0</v>
      </c>
      <c r="AA572" s="66">
        <v>0</v>
      </c>
      <c r="AB572" s="66">
        <v>1</v>
      </c>
      <c r="AC572" s="66">
        <v>0</v>
      </c>
      <c r="AD572" s="66">
        <v>25</v>
      </c>
      <c r="AE572" s="66">
        <v>0</v>
      </c>
      <c r="AF572" s="66">
        <v>0</v>
      </c>
      <c r="AG572" s="66">
        <v>2</v>
      </c>
      <c r="AH572" s="66">
        <v>0</v>
      </c>
      <c r="AI572" s="6">
        <v>0</v>
      </c>
      <c r="AJ572" s="66">
        <v>0</v>
      </c>
      <c r="AK572" s="66">
        <v>0</v>
      </c>
      <c r="AL572" s="66">
        <v>0</v>
      </c>
      <c r="AM572" s="66">
        <v>0</v>
      </c>
      <c r="AN572" s="66">
        <v>0</v>
      </c>
      <c r="AO572" s="66">
        <v>1000</v>
      </c>
      <c r="AP572" s="66">
        <v>0.5</v>
      </c>
      <c r="AQ572" s="66">
        <v>0</v>
      </c>
      <c r="AR572" s="66">
        <v>80001064</v>
      </c>
      <c r="AS572" s="66" t="s">
        <v>151</v>
      </c>
      <c r="AT572" s="67" t="s">
        <v>152</v>
      </c>
      <c r="AU572" s="66" t="s">
        <v>243</v>
      </c>
      <c r="AV572" s="66">
        <v>0</v>
      </c>
      <c r="AW572" s="66">
        <v>21010010</v>
      </c>
      <c r="AX572" s="67" t="s">
        <v>153</v>
      </c>
      <c r="AY572" s="67" t="s">
        <v>151</v>
      </c>
      <c r="AZ572" s="66">
        <v>0</v>
      </c>
      <c r="BA572" s="66">
        <v>0</v>
      </c>
      <c r="BB572" s="72" t="s">
        <v>651</v>
      </c>
      <c r="BC572" s="66">
        <v>0</v>
      </c>
      <c r="BD572" s="66">
        <v>0</v>
      </c>
      <c r="BE572" s="66">
        <v>0</v>
      </c>
      <c r="BF572" s="66">
        <v>0</v>
      </c>
      <c r="BG572" s="66">
        <v>0</v>
      </c>
      <c r="BH572" s="66">
        <v>0</v>
      </c>
      <c r="BI572" s="76">
        <v>0</v>
      </c>
      <c r="BJ572" s="6">
        <v>1</v>
      </c>
      <c r="BK572" s="6">
        <v>0</v>
      </c>
      <c r="BL572" s="6">
        <v>0</v>
      </c>
      <c r="BM572" s="6">
        <v>0</v>
      </c>
      <c r="BN572" s="6">
        <v>0</v>
      </c>
    </row>
    <row r="573" spans="2:66" ht="20.100000000000001" customHeight="1">
      <c r="C573" s="6">
        <v>62000006</v>
      </c>
      <c r="D573" s="7" t="s">
        <v>652</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151</v>
      </c>
      <c r="AT573" s="7" t="s">
        <v>193</v>
      </c>
      <c r="AU573" s="6" t="s">
        <v>589</v>
      </c>
      <c r="AV573" s="6" t="s">
        <v>151</v>
      </c>
      <c r="AW573" s="6" t="s">
        <v>644</v>
      </c>
      <c r="AX573" s="7" t="s">
        <v>153</v>
      </c>
      <c r="AY573" s="6">
        <v>0</v>
      </c>
      <c r="AZ573" s="6" t="s">
        <v>653</v>
      </c>
      <c r="BA573" s="6">
        <v>0</v>
      </c>
      <c r="BB573" s="33" t="s">
        <v>654</v>
      </c>
      <c r="BC573" s="6">
        <v>0</v>
      </c>
      <c r="BD573" s="6">
        <v>0</v>
      </c>
      <c r="BE573" s="6">
        <v>0</v>
      </c>
      <c r="BF573" s="6">
        <v>0</v>
      </c>
      <c r="BG573" s="6">
        <v>0</v>
      </c>
      <c r="BH573" s="6">
        <v>0</v>
      </c>
      <c r="BI573" s="75">
        <v>0</v>
      </c>
      <c r="BJ573" s="6">
        <v>0</v>
      </c>
      <c r="BK573" s="6">
        <v>0</v>
      </c>
      <c r="BL573" s="6">
        <v>0</v>
      </c>
      <c r="BM573" s="6">
        <v>0</v>
      </c>
      <c r="BN573" s="6">
        <v>0</v>
      </c>
    </row>
    <row r="574" spans="2:66" ht="20.100000000000001" customHeight="1">
      <c r="C574" s="68">
        <v>62000007</v>
      </c>
      <c r="D574" s="69" t="s">
        <v>261</v>
      </c>
      <c r="E574" s="68">
        <v>1</v>
      </c>
      <c r="F574" s="68">
        <v>10041</v>
      </c>
      <c r="G574" s="68">
        <v>0</v>
      </c>
      <c r="H574" s="68">
        <v>0</v>
      </c>
      <c r="I574" s="68">
        <v>1</v>
      </c>
      <c r="J574" s="68">
        <v>0</v>
      </c>
      <c r="K574" s="68">
        <v>0</v>
      </c>
      <c r="L574" s="68">
        <v>0</v>
      </c>
      <c r="M574" s="68">
        <v>0</v>
      </c>
      <c r="N574" s="68">
        <v>2</v>
      </c>
      <c r="O574" s="68">
        <v>1</v>
      </c>
      <c r="P574" s="68">
        <v>0.2</v>
      </c>
      <c r="Q574" s="68">
        <v>0</v>
      </c>
      <c r="R574" s="68">
        <v>0</v>
      </c>
      <c r="S574" s="68">
        <v>0</v>
      </c>
      <c r="T574" s="68">
        <v>1</v>
      </c>
      <c r="U574" s="68">
        <v>2</v>
      </c>
      <c r="V574" s="68">
        <v>0</v>
      </c>
      <c r="W574" s="68">
        <v>0</v>
      </c>
      <c r="X574" s="68">
        <v>0</v>
      </c>
      <c r="Y574" s="68">
        <v>0</v>
      </c>
      <c r="Z574" s="68">
        <v>0</v>
      </c>
      <c r="AA574" s="68">
        <v>0</v>
      </c>
      <c r="AB574" s="68">
        <v>1</v>
      </c>
      <c r="AC574" s="68">
        <v>0</v>
      </c>
      <c r="AD574" s="68">
        <v>1</v>
      </c>
      <c r="AE574" s="68">
        <v>0</v>
      </c>
      <c r="AF574" s="68">
        <v>0</v>
      </c>
      <c r="AG574" s="68">
        <v>2</v>
      </c>
      <c r="AH574" s="68">
        <v>0</v>
      </c>
      <c r="AI574" s="68">
        <v>0</v>
      </c>
      <c r="AJ574" s="68">
        <v>0</v>
      </c>
      <c r="AK574" s="68">
        <v>0</v>
      </c>
      <c r="AL574" s="68">
        <v>0</v>
      </c>
      <c r="AM574" s="68">
        <v>0</v>
      </c>
      <c r="AN574" s="68">
        <v>0</v>
      </c>
      <c r="AO574" s="68">
        <v>1000</v>
      </c>
      <c r="AP574" s="68">
        <v>0</v>
      </c>
      <c r="AQ574" s="68">
        <v>0</v>
      </c>
      <c r="AR574" s="68">
        <v>92000005</v>
      </c>
      <c r="AS574" s="68" t="s">
        <v>151</v>
      </c>
      <c r="AT574" s="69" t="s">
        <v>152</v>
      </c>
      <c r="AU574" s="68" t="s">
        <v>625</v>
      </c>
      <c r="AV574" s="68">
        <v>0</v>
      </c>
      <c r="AW574" s="68">
        <v>40000003</v>
      </c>
      <c r="AX574" s="69" t="s">
        <v>153</v>
      </c>
      <c r="AY574" s="68" t="s">
        <v>151</v>
      </c>
      <c r="AZ574" s="68">
        <v>0</v>
      </c>
      <c r="BA574" s="68">
        <v>0</v>
      </c>
      <c r="BB574" s="73" t="s">
        <v>655</v>
      </c>
      <c r="BC574" s="68">
        <v>0</v>
      </c>
      <c r="BD574" s="68">
        <v>0</v>
      </c>
      <c r="BE574" s="68">
        <v>0</v>
      </c>
      <c r="BF574" s="68">
        <v>0</v>
      </c>
      <c r="BG574" s="68">
        <v>0</v>
      </c>
      <c r="BH574" s="68">
        <v>0</v>
      </c>
      <c r="BI574" s="77">
        <v>0</v>
      </c>
      <c r="BJ574" s="68">
        <v>1</v>
      </c>
      <c r="BK574" s="6">
        <v>0</v>
      </c>
      <c r="BL574" s="6">
        <v>0</v>
      </c>
      <c r="BM574" s="6">
        <v>0</v>
      </c>
      <c r="BN574" s="6">
        <v>0</v>
      </c>
    </row>
    <row r="575" spans="2:66" ht="20.100000000000001" customHeight="1">
      <c r="C575" s="66">
        <v>62000008</v>
      </c>
      <c r="D575" s="67" t="s">
        <v>656</v>
      </c>
      <c r="E575" s="66">
        <v>1</v>
      </c>
      <c r="F575" s="66">
        <v>10042</v>
      </c>
      <c r="G575" s="66">
        <v>0</v>
      </c>
      <c r="H575" s="66">
        <v>0</v>
      </c>
      <c r="I575" s="66">
        <v>1</v>
      </c>
      <c r="J575" s="66">
        <v>0</v>
      </c>
      <c r="K575" s="60">
        <v>0</v>
      </c>
      <c r="L575" s="66">
        <v>0</v>
      </c>
      <c r="M575" s="66">
        <v>0</v>
      </c>
      <c r="N575" s="66">
        <v>2</v>
      </c>
      <c r="O575" s="66">
        <v>2</v>
      </c>
      <c r="P575" s="66">
        <v>0.3</v>
      </c>
      <c r="Q575" s="66">
        <v>0</v>
      </c>
      <c r="R575" s="66">
        <v>0</v>
      </c>
      <c r="S575" s="66">
        <v>0</v>
      </c>
      <c r="T575" s="66">
        <v>1</v>
      </c>
      <c r="U575" s="66">
        <v>2</v>
      </c>
      <c r="V575" s="66">
        <v>0</v>
      </c>
      <c r="W575" s="66">
        <v>0</v>
      </c>
      <c r="X575" s="66">
        <v>0</v>
      </c>
      <c r="Y575" s="66">
        <v>0</v>
      </c>
      <c r="Z575" s="66">
        <v>0</v>
      </c>
      <c r="AA575" s="66">
        <v>0</v>
      </c>
      <c r="AB575" s="66">
        <v>1</v>
      </c>
      <c r="AC575" s="66">
        <v>0</v>
      </c>
      <c r="AD575" s="66">
        <v>30</v>
      </c>
      <c r="AE575" s="66">
        <v>0</v>
      </c>
      <c r="AF575" s="66">
        <v>0</v>
      </c>
      <c r="AG575" s="66">
        <v>2</v>
      </c>
      <c r="AH575" s="66">
        <v>0</v>
      </c>
      <c r="AI575" s="6">
        <v>0</v>
      </c>
      <c r="AJ575" s="66">
        <v>0</v>
      </c>
      <c r="AK575" s="66">
        <v>0</v>
      </c>
      <c r="AL575" s="66">
        <v>0</v>
      </c>
      <c r="AM575" s="66">
        <v>0</v>
      </c>
      <c r="AN575" s="66">
        <v>0</v>
      </c>
      <c r="AO575" s="66">
        <v>1000</v>
      </c>
      <c r="AP575" s="66">
        <v>0.5</v>
      </c>
      <c r="AQ575" s="66">
        <v>0</v>
      </c>
      <c r="AR575" s="108" t="s">
        <v>657</v>
      </c>
      <c r="AS575" s="66" t="s">
        <v>151</v>
      </c>
      <c r="AT575" s="67" t="s">
        <v>152</v>
      </c>
      <c r="AU575" s="66" t="s">
        <v>625</v>
      </c>
      <c r="AV575" s="66">
        <v>0</v>
      </c>
      <c r="AW575" s="74">
        <v>21030020</v>
      </c>
      <c r="AX575" s="67" t="s">
        <v>153</v>
      </c>
      <c r="AY575" s="67" t="s">
        <v>151</v>
      </c>
      <c r="AZ575" s="66">
        <v>0</v>
      </c>
      <c r="BA575" s="66">
        <v>0</v>
      </c>
      <c r="BB575" s="72" t="s">
        <v>658</v>
      </c>
      <c r="BC575" s="66">
        <v>0</v>
      </c>
      <c r="BD575" s="66">
        <v>0</v>
      </c>
      <c r="BE575" s="66">
        <v>0</v>
      </c>
      <c r="BF575" s="66">
        <v>0</v>
      </c>
      <c r="BG575" s="66">
        <v>0</v>
      </c>
      <c r="BH575" s="66">
        <v>0</v>
      </c>
      <c r="BI575" s="76">
        <v>0</v>
      </c>
      <c r="BJ575" s="6">
        <v>1</v>
      </c>
      <c r="BK575" s="6">
        <v>0</v>
      </c>
      <c r="BL575" s="6">
        <v>0</v>
      </c>
      <c r="BM575" s="6">
        <v>0</v>
      </c>
      <c r="BN575" s="6">
        <v>0</v>
      </c>
    </row>
    <row r="576" spans="2:66" ht="20.100000000000001" customHeight="1">
      <c r="C576" s="6">
        <v>62000009</v>
      </c>
      <c r="D576" s="7" t="s">
        <v>659</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06" t="s">
        <v>660</v>
      </c>
      <c r="AS576" s="6" t="s">
        <v>151</v>
      </c>
      <c r="AT576" s="7" t="s">
        <v>152</v>
      </c>
      <c r="AU576" s="6" t="s">
        <v>243</v>
      </c>
      <c r="AV576" s="6">
        <v>0</v>
      </c>
      <c r="AW576" s="6">
        <v>22000040</v>
      </c>
      <c r="AX576" s="7" t="s">
        <v>153</v>
      </c>
      <c r="AY576" s="7" t="s">
        <v>151</v>
      </c>
      <c r="AZ576" s="6">
        <v>0</v>
      </c>
      <c r="BA576" s="6">
        <v>0</v>
      </c>
      <c r="BB576" s="33" t="s">
        <v>661</v>
      </c>
      <c r="BC576" s="6">
        <v>0</v>
      </c>
      <c r="BD576" s="6">
        <v>0</v>
      </c>
      <c r="BE576" s="6">
        <v>0</v>
      </c>
      <c r="BF576" s="6">
        <v>0</v>
      </c>
      <c r="BG576" s="6">
        <v>0</v>
      </c>
      <c r="BH576" s="6">
        <v>0</v>
      </c>
      <c r="BI576" s="75">
        <v>0</v>
      </c>
      <c r="BJ576" s="6">
        <v>0</v>
      </c>
      <c r="BK576" s="6">
        <v>0</v>
      </c>
      <c r="BL576" s="6">
        <v>0</v>
      </c>
      <c r="BM576" s="6">
        <v>0</v>
      </c>
      <c r="BN576" s="6">
        <v>0</v>
      </c>
    </row>
    <row r="577" spans="3:66" ht="20.100000000000001" customHeight="1">
      <c r="C577" s="6">
        <v>62000010</v>
      </c>
      <c r="D577" s="7" t="s">
        <v>662</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151</v>
      </c>
      <c r="AT577" s="7" t="s">
        <v>562</v>
      </c>
      <c r="AU577" s="6" t="s">
        <v>381</v>
      </c>
      <c r="AV577" s="6">
        <v>10001006</v>
      </c>
      <c r="AW577" s="6">
        <v>22000020</v>
      </c>
      <c r="AX577" s="7" t="s">
        <v>226</v>
      </c>
      <c r="AY577" s="7" t="s">
        <v>256</v>
      </c>
      <c r="AZ577" s="6">
        <v>0</v>
      </c>
      <c r="BA577" s="6">
        <v>0</v>
      </c>
      <c r="BB577" s="33" t="s">
        <v>663</v>
      </c>
      <c r="BC577" s="6">
        <v>0</v>
      </c>
      <c r="BD577" s="6">
        <v>0</v>
      </c>
      <c r="BE577" s="6">
        <v>0</v>
      </c>
      <c r="BF577" s="6">
        <v>0</v>
      </c>
      <c r="BG577" s="6">
        <v>0</v>
      </c>
      <c r="BH577" s="6">
        <v>0</v>
      </c>
      <c r="BI577" s="75">
        <v>0</v>
      </c>
      <c r="BJ577" s="6">
        <v>0</v>
      </c>
      <c r="BK577" s="6">
        <v>0</v>
      </c>
      <c r="BL577" s="6">
        <v>0</v>
      </c>
      <c r="BM577" s="6">
        <v>0</v>
      </c>
      <c r="BN577" s="6">
        <v>0</v>
      </c>
    </row>
    <row r="578" spans="3:66" ht="20.100000000000001" customHeight="1">
      <c r="C578" s="6">
        <v>62000011</v>
      </c>
      <c r="D578" s="7" t="s">
        <v>664</v>
      </c>
      <c r="E578" s="6">
        <v>1</v>
      </c>
      <c r="F578" s="6">
        <v>10061</v>
      </c>
      <c r="G578" s="6">
        <v>0</v>
      </c>
      <c r="H578" s="6">
        <v>0</v>
      </c>
      <c r="I578" s="6">
        <v>1</v>
      </c>
      <c r="J578" s="6">
        <v>0</v>
      </c>
      <c r="K578" s="11">
        <v>0</v>
      </c>
      <c r="L578" s="6">
        <v>0</v>
      </c>
      <c r="M578" s="6">
        <v>0</v>
      </c>
      <c r="N578" s="6">
        <v>2</v>
      </c>
      <c r="O578" s="6">
        <v>5</v>
      </c>
      <c r="P578" s="6">
        <v>1</v>
      </c>
      <c r="Q578" s="6">
        <v>0</v>
      </c>
      <c r="R578" s="6">
        <v>0</v>
      </c>
      <c r="S578" s="6">
        <v>0</v>
      </c>
      <c r="T578" s="6">
        <v>1</v>
      </c>
      <c r="U578" s="6">
        <v>2</v>
      </c>
      <c r="V578" s="6">
        <v>0</v>
      </c>
      <c r="W578" s="6">
        <v>1</v>
      </c>
      <c r="X578" s="6">
        <v>0</v>
      </c>
      <c r="Y578" s="6">
        <v>0</v>
      </c>
      <c r="Z578" s="6">
        <v>0</v>
      </c>
      <c r="AA578" s="6">
        <v>0</v>
      </c>
      <c r="AB578" s="6">
        <v>1</v>
      </c>
      <c r="AC578" s="6">
        <v>0</v>
      </c>
      <c r="AD578" s="6">
        <v>1</v>
      </c>
      <c r="AE578" s="6">
        <v>0</v>
      </c>
      <c r="AF578" s="6">
        <v>0</v>
      </c>
      <c r="AG578" s="6">
        <v>7</v>
      </c>
      <c r="AH578" s="6">
        <v>0</v>
      </c>
      <c r="AI578" s="6">
        <v>0</v>
      </c>
      <c r="AJ578" s="6">
        <v>3</v>
      </c>
      <c r="AK578" s="6">
        <v>0</v>
      </c>
      <c r="AL578" s="6">
        <v>0</v>
      </c>
      <c r="AM578" s="6">
        <v>0</v>
      </c>
      <c r="AN578" s="6">
        <v>0</v>
      </c>
      <c r="AO578" s="6">
        <v>3000</v>
      </c>
      <c r="AP578" s="6">
        <v>0.5</v>
      </c>
      <c r="AQ578" s="6">
        <v>0</v>
      </c>
      <c r="AR578" s="6">
        <v>0</v>
      </c>
      <c r="AS578" s="6">
        <v>0</v>
      </c>
      <c r="AT578" s="7" t="s">
        <v>152</v>
      </c>
      <c r="AU578" s="6">
        <v>0</v>
      </c>
      <c r="AV578" s="6">
        <v>0</v>
      </c>
      <c r="AW578" s="6">
        <v>0</v>
      </c>
      <c r="AX578" s="7" t="s">
        <v>153</v>
      </c>
      <c r="AY578" s="7">
        <v>0</v>
      </c>
      <c r="AZ578" s="6">
        <v>0</v>
      </c>
      <c r="BA578" s="6">
        <v>0</v>
      </c>
      <c r="BB578" s="33" t="s">
        <v>665</v>
      </c>
      <c r="BC578" s="6">
        <v>0</v>
      </c>
      <c r="BD578" s="6">
        <v>0</v>
      </c>
      <c r="BE578" s="6">
        <v>0</v>
      </c>
      <c r="BF578" s="6">
        <v>0</v>
      </c>
      <c r="BG578" s="6">
        <v>0</v>
      </c>
      <c r="BH578" s="6">
        <v>0</v>
      </c>
      <c r="BI578" s="75">
        <v>0</v>
      </c>
      <c r="BJ578" s="6">
        <v>0</v>
      </c>
      <c r="BK578" s="6">
        <v>0</v>
      </c>
      <c r="BL578" s="6">
        <v>0</v>
      </c>
      <c r="BM578" s="6">
        <v>0</v>
      </c>
      <c r="BN578" s="6">
        <v>0</v>
      </c>
    </row>
    <row r="579" spans="3:66" ht="20.100000000000001" customHeight="1">
      <c r="C579" s="6">
        <v>62000012</v>
      </c>
      <c r="D579" s="7" t="s">
        <v>666</v>
      </c>
      <c r="E579" s="6">
        <v>1</v>
      </c>
      <c r="F579" s="6">
        <v>20063</v>
      </c>
      <c r="G579" s="6">
        <v>0</v>
      </c>
      <c r="H579" s="6">
        <v>0</v>
      </c>
      <c r="I579" s="6">
        <v>1</v>
      </c>
      <c r="J579" s="6">
        <v>0</v>
      </c>
      <c r="K579" s="11">
        <v>0</v>
      </c>
      <c r="L579" s="6">
        <v>0</v>
      </c>
      <c r="M579" s="6">
        <v>0</v>
      </c>
      <c r="N579" s="6">
        <v>2</v>
      </c>
      <c r="O579" s="6">
        <v>3</v>
      </c>
      <c r="P579" s="6">
        <v>0.2</v>
      </c>
      <c r="Q579" s="6">
        <v>0</v>
      </c>
      <c r="R579" s="6">
        <v>0</v>
      </c>
      <c r="S579" s="6">
        <v>0</v>
      </c>
      <c r="T579" s="6">
        <v>1</v>
      </c>
      <c r="U579" s="6">
        <v>2</v>
      </c>
      <c r="V579" s="6">
        <v>0</v>
      </c>
      <c r="W579" s="6">
        <v>0</v>
      </c>
      <c r="X579" s="6">
        <v>0</v>
      </c>
      <c r="Y579" s="6">
        <v>0</v>
      </c>
      <c r="Z579" s="6">
        <v>0</v>
      </c>
      <c r="AA579" s="6">
        <v>0</v>
      </c>
      <c r="AB579" s="6">
        <v>1</v>
      </c>
      <c r="AC579" s="6">
        <v>0</v>
      </c>
      <c r="AD579" s="6">
        <v>10</v>
      </c>
      <c r="AE579" s="6">
        <v>0</v>
      </c>
      <c r="AF579" s="6">
        <v>0</v>
      </c>
      <c r="AG579" s="6">
        <v>7</v>
      </c>
      <c r="AH579" s="6">
        <v>0</v>
      </c>
      <c r="AI579" s="6">
        <v>0</v>
      </c>
      <c r="AJ579" s="6">
        <v>3</v>
      </c>
      <c r="AK579" s="6">
        <v>0</v>
      </c>
      <c r="AL579" s="6">
        <v>0</v>
      </c>
      <c r="AM579" s="6">
        <v>0</v>
      </c>
      <c r="AN579" s="6">
        <v>0</v>
      </c>
      <c r="AO579" s="6">
        <v>3000</v>
      </c>
      <c r="AP579" s="6">
        <v>0.5</v>
      </c>
      <c r="AQ579" s="6">
        <v>0</v>
      </c>
      <c r="AR579" s="6">
        <v>0</v>
      </c>
      <c r="AS579" s="6">
        <v>90000008</v>
      </c>
      <c r="AT579" s="7" t="s">
        <v>152</v>
      </c>
      <c r="AU579" s="6">
        <v>0</v>
      </c>
      <c r="AV579" s="6">
        <v>0</v>
      </c>
      <c r="AW579" s="6">
        <v>0</v>
      </c>
      <c r="AX579" s="7" t="s">
        <v>153</v>
      </c>
      <c r="AY579" s="7">
        <v>0</v>
      </c>
      <c r="AZ579" s="6">
        <v>0</v>
      </c>
      <c r="BA579" s="6">
        <v>0</v>
      </c>
      <c r="BB579" s="33" t="s">
        <v>667</v>
      </c>
      <c r="BC579" s="6">
        <v>0</v>
      </c>
      <c r="BD579" s="6">
        <v>0</v>
      </c>
      <c r="BE579" s="6">
        <v>0</v>
      </c>
      <c r="BF579" s="6">
        <v>0</v>
      </c>
      <c r="BG579" s="6">
        <v>0</v>
      </c>
      <c r="BH579" s="6">
        <v>0</v>
      </c>
      <c r="BI579" s="75">
        <v>0</v>
      </c>
      <c r="BJ579" s="6">
        <v>0</v>
      </c>
      <c r="BK579" s="6">
        <v>0</v>
      </c>
      <c r="BL579" s="6">
        <v>0</v>
      </c>
      <c r="BM579" s="6">
        <v>0</v>
      </c>
      <c r="BN579" s="6">
        <v>0</v>
      </c>
    </row>
    <row r="580" spans="3:66" ht="20.25" customHeight="1">
      <c r="C580" s="18">
        <v>62000101</v>
      </c>
      <c r="D580" s="19" t="s">
        <v>668</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151</v>
      </c>
      <c r="AT580" s="12" t="s">
        <v>184</v>
      </c>
      <c r="AU580" s="18" t="s">
        <v>589</v>
      </c>
      <c r="AV580" s="18">
        <v>10000011</v>
      </c>
      <c r="AW580" s="18">
        <v>20001010</v>
      </c>
      <c r="AX580" s="19" t="s">
        <v>191</v>
      </c>
      <c r="AY580" s="19" t="s">
        <v>151</v>
      </c>
      <c r="AZ580" s="13">
        <v>0</v>
      </c>
      <c r="BA580" s="13">
        <v>0</v>
      </c>
      <c r="BB580" s="37" t="s">
        <v>669</v>
      </c>
      <c r="BC580" s="18">
        <v>0</v>
      </c>
      <c r="BD580" s="11">
        <v>0</v>
      </c>
      <c r="BE580" s="18">
        <v>0</v>
      </c>
      <c r="BF580" s="18">
        <v>0</v>
      </c>
      <c r="BG580" s="18">
        <v>0</v>
      </c>
      <c r="BH580" s="18">
        <v>0</v>
      </c>
      <c r="BI580" s="9">
        <v>0</v>
      </c>
      <c r="BJ580" s="6">
        <v>0</v>
      </c>
      <c r="BK580" s="6">
        <v>0</v>
      </c>
      <c r="BL580" s="6">
        <v>0</v>
      </c>
      <c r="BM580" s="6">
        <v>0</v>
      </c>
      <c r="BN580" s="6">
        <v>0</v>
      </c>
    </row>
    <row r="581" spans="3:66" ht="20.25" customHeight="1">
      <c r="C581" s="74">
        <v>62000102</v>
      </c>
      <c r="D581" s="78" t="s">
        <v>590</v>
      </c>
      <c r="E581" s="74">
        <v>1</v>
      </c>
      <c r="F581" s="74">
        <v>62011201</v>
      </c>
      <c r="G581" s="74">
        <v>0</v>
      </c>
      <c r="H581" s="79">
        <v>0</v>
      </c>
      <c r="I581" s="74">
        <v>1</v>
      </c>
      <c r="J581" s="74">
        <v>0</v>
      </c>
      <c r="K581" s="60">
        <v>0</v>
      </c>
      <c r="L581" s="74">
        <v>0</v>
      </c>
      <c r="M581" s="74">
        <v>0</v>
      </c>
      <c r="N581" s="74">
        <v>2</v>
      </c>
      <c r="O581" s="74">
        <v>1</v>
      </c>
      <c r="P581" s="74">
        <v>0.05</v>
      </c>
      <c r="Q581" s="74">
        <v>0</v>
      </c>
      <c r="R581" s="66">
        <v>0</v>
      </c>
      <c r="S581" s="79">
        <v>0</v>
      </c>
      <c r="T581" s="60">
        <v>1</v>
      </c>
      <c r="U581" s="74">
        <v>2</v>
      </c>
      <c r="V581" s="74">
        <v>0</v>
      </c>
      <c r="W581" s="74">
        <v>1.8</v>
      </c>
      <c r="X581" s="74">
        <v>700</v>
      </c>
      <c r="Y581" s="74">
        <v>0</v>
      </c>
      <c r="Z581" s="74">
        <v>0</v>
      </c>
      <c r="AA581" s="74">
        <v>0</v>
      </c>
      <c r="AB581" s="74">
        <v>1</v>
      </c>
      <c r="AC581" s="74">
        <v>0</v>
      </c>
      <c r="AD581" s="74">
        <v>10</v>
      </c>
      <c r="AE581" s="74">
        <v>1</v>
      </c>
      <c r="AF581" s="74">
        <v>1</v>
      </c>
      <c r="AG581" s="66">
        <v>2</v>
      </c>
      <c r="AH581" s="66">
        <v>2</v>
      </c>
      <c r="AI581" s="6">
        <v>0</v>
      </c>
      <c r="AJ581" s="66">
        <v>4</v>
      </c>
      <c r="AK581" s="74">
        <v>0</v>
      </c>
      <c r="AL581" s="74">
        <v>0</v>
      </c>
      <c r="AM581" s="74">
        <v>0</v>
      </c>
      <c r="AN581" s="74">
        <v>0.5</v>
      </c>
      <c r="AO581" s="74">
        <v>30000</v>
      </c>
      <c r="AP581" s="74">
        <v>0.5</v>
      </c>
      <c r="AQ581" s="74">
        <v>10</v>
      </c>
      <c r="AR581" s="66">
        <v>0</v>
      </c>
      <c r="AS581" s="74">
        <v>92002001</v>
      </c>
      <c r="AT581" s="85" t="s">
        <v>152</v>
      </c>
      <c r="AU581" s="74" t="s">
        <v>381</v>
      </c>
      <c r="AV581" s="74">
        <v>10003002</v>
      </c>
      <c r="AW581" s="74">
        <v>21100020</v>
      </c>
      <c r="AX581" s="78" t="s">
        <v>540</v>
      </c>
      <c r="AY581" s="78">
        <v>0</v>
      </c>
      <c r="AZ581" s="79">
        <v>0</v>
      </c>
      <c r="BA581" s="79">
        <v>0</v>
      </c>
      <c r="BB581" s="88"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4">
        <v>0</v>
      </c>
      <c r="BD581" s="60">
        <v>0</v>
      </c>
      <c r="BE581" s="74">
        <v>0</v>
      </c>
      <c r="BF581" s="74">
        <v>0</v>
      </c>
      <c r="BG581" s="74">
        <v>0</v>
      </c>
      <c r="BH581" s="74">
        <v>0</v>
      </c>
      <c r="BI581" s="93">
        <v>0</v>
      </c>
      <c r="BJ581" s="6">
        <v>0</v>
      </c>
      <c r="BK581" s="6">
        <v>0</v>
      </c>
      <c r="BL581" s="6">
        <v>0</v>
      </c>
      <c r="BM581" s="6">
        <v>0</v>
      </c>
      <c r="BN581" s="6">
        <v>0</v>
      </c>
    </row>
    <row r="582" spans="3:66" ht="20.25" customHeight="1">
      <c r="C582" s="18">
        <v>62000103</v>
      </c>
      <c r="D582" s="19" t="s">
        <v>670</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152</v>
      </c>
      <c r="AU582" s="18" t="s">
        <v>381</v>
      </c>
      <c r="AV582" s="18">
        <v>10003002</v>
      </c>
      <c r="AW582" s="18">
        <v>20001020</v>
      </c>
      <c r="AX582" s="19" t="s">
        <v>153</v>
      </c>
      <c r="AY582" s="19">
        <v>0</v>
      </c>
      <c r="AZ582" s="13">
        <v>0</v>
      </c>
      <c r="BA582" s="13">
        <v>0</v>
      </c>
      <c r="BB582" s="37" t="s">
        <v>671</v>
      </c>
      <c r="BC582" s="18">
        <v>0</v>
      </c>
      <c r="BD582" s="11">
        <v>0</v>
      </c>
      <c r="BE582" s="18">
        <v>0</v>
      </c>
      <c r="BF582" s="18">
        <v>0</v>
      </c>
      <c r="BG582" s="18">
        <v>0</v>
      </c>
      <c r="BH582" s="18">
        <v>0</v>
      </c>
      <c r="BI582" s="9">
        <v>0</v>
      </c>
      <c r="BJ582" s="6">
        <v>0</v>
      </c>
      <c r="BK582" s="6">
        <v>0</v>
      </c>
      <c r="BL582" s="6">
        <v>0</v>
      </c>
      <c r="BM582" s="6">
        <v>0</v>
      </c>
      <c r="BN582" s="6">
        <v>0</v>
      </c>
    </row>
    <row r="583" spans="3:66" ht="20.25" customHeight="1">
      <c r="C583" s="74">
        <v>62000104</v>
      </c>
      <c r="D583" s="78" t="s">
        <v>505</v>
      </c>
      <c r="E583" s="74">
        <v>1</v>
      </c>
      <c r="F583" s="74">
        <v>62012201</v>
      </c>
      <c r="G583" s="74">
        <v>0</v>
      </c>
      <c r="H583" s="79">
        <v>0</v>
      </c>
      <c r="I583" s="74">
        <v>1</v>
      </c>
      <c r="J583" s="74">
        <v>0</v>
      </c>
      <c r="K583" s="60">
        <v>0</v>
      </c>
      <c r="L583" s="74">
        <v>0</v>
      </c>
      <c r="M583" s="74">
        <v>0</v>
      </c>
      <c r="N583" s="74">
        <v>2</v>
      </c>
      <c r="O583" s="74">
        <v>3</v>
      </c>
      <c r="P583" s="74">
        <v>0.08</v>
      </c>
      <c r="Q583" s="74">
        <v>0</v>
      </c>
      <c r="R583" s="66">
        <v>0</v>
      </c>
      <c r="S583" s="79">
        <v>0</v>
      </c>
      <c r="T583" s="60">
        <v>1</v>
      </c>
      <c r="U583" s="74">
        <v>2</v>
      </c>
      <c r="V583" s="74">
        <v>0</v>
      </c>
      <c r="W583" s="74">
        <v>1.8</v>
      </c>
      <c r="X583" s="74">
        <v>700</v>
      </c>
      <c r="Y583" s="74">
        <v>0</v>
      </c>
      <c r="Z583" s="74">
        <v>0</v>
      </c>
      <c r="AA583" s="74">
        <v>0</v>
      </c>
      <c r="AB583" s="74">
        <v>1</v>
      </c>
      <c r="AC583" s="74">
        <v>0</v>
      </c>
      <c r="AD583" s="74">
        <v>15</v>
      </c>
      <c r="AE583" s="74">
        <v>1</v>
      </c>
      <c r="AF583" s="74">
        <v>3.5</v>
      </c>
      <c r="AG583" s="66">
        <v>0</v>
      </c>
      <c r="AH583" s="66">
        <v>0</v>
      </c>
      <c r="AI583" s="6">
        <v>0</v>
      </c>
      <c r="AJ583" s="66">
        <v>4</v>
      </c>
      <c r="AK583" s="74">
        <v>0</v>
      </c>
      <c r="AL583" s="74">
        <v>0</v>
      </c>
      <c r="AM583" s="74">
        <v>0</v>
      </c>
      <c r="AN583" s="74">
        <v>0</v>
      </c>
      <c r="AO583" s="74">
        <v>3000</v>
      </c>
      <c r="AP583" s="74">
        <v>0</v>
      </c>
      <c r="AQ583" s="74">
        <v>0</v>
      </c>
      <c r="AR583" s="66">
        <v>0</v>
      </c>
      <c r="AS583" s="74">
        <v>92005001</v>
      </c>
      <c r="AT583" s="85" t="s">
        <v>152</v>
      </c>
      <c r="AU583" s="74" t="s">
        <v>388</v>
      </c>
      <c r="AV583" s="74">
        <v>10000009</v>
      </c>
      <c r="AW583" s="74">
        <v>21100050</v>
      </c>
      <c r="AX583" s="78" t="s">
        <v>153</v>
      </c>
      <c r="AY583" s="78">
        <v>0</v>
      </c>
      <c r="AZ583" s="79">
        <v>0</v>
      </c>
      <c r="BA583" s="79">
        <v>0</v>
      </c>
      <c r="BB583" s="88" t="str">
        <f t="shared" ref="BB583" si="81">"立即对目标范围内的怪物造成"&amp;W583*100&amp;"%攻击伤害+"&amp;X583&amp;",并击退周围附近敌方目标"</f>
        <v>立即对目标范围内的怪物造成180%攻击伤害+700,并击退周围附近敌方目标</v>
      </c>
      <c r="BC583" s="74">
        <v>0</v>
      </c>
      <c r="BD583" s="60">
        <v>0</v>
      </c>
      <c r="BE583" s="74">
        <v>0</v>
      </c>
      <c r="BF583" s="74">
        <v>0</v>
      </c>
      <c r="BG583" s="74">
        <v>0</v>
      </c>
      <c r="BH583" s="74">
        <v>0</v>
      </c>
      <c r="BI583" s="93">
        <v>0</v>
      </c>
      <c r="BJ583" s="6">
        <v>1</v>
      </c>
      <c r="BK583" s="6">
        <v>0</v>
      </c>
      <c r="BL583" s="6">
        <v>0</v>
      </c>
      <c r="BM583" s="6">
        <v>0</v>
      </c>
      <c r="BN583" s="6">
        <v>0</v>
      </c>
    </row>
    <row r="584" spans="3:66" ht="20.25" customHeight="1">
      <c r="C584" s="74">
        <v>62000105</v>
      </c>
      <c r="D584" s="78" t="s">
        <v>672</v>
      </c>
      <c r="E584" s="74">
        <v>1</v>
      </c>
      <c r="F584" s="74">
        <v>62000105</v>
      </c>
      <c r="G584" s="74">
        <v>0</v>
      </c>
      <c r="H584" s="79">
        <v>0</v>
      </c>
      <c r="I584" s="74">
        <v>1</v>
      </c>
      <c r="J584" s="74">
        <v>0</v>
      </c>
      <c r="K584" s="60">
        <v>0</v>
      </c>
      <c r="L584" s="74">
        <v>0</v>
      </c>
      <c r="M584" s="74">
        <v>0</v>
      </c>
      <c r="N584" s="74">
        <v>2</v>
      </c>
      <c r="O584" s="74">
        <v>1</v>
      </c>
      <c r="P584" s="74">
        <v>0.08</v>
      </c>
      <c r="Q584" s="74">
        <v>0</v>
      </c>
      <c r="R584" s="66">
        <v>0</v>
      </c>
      <c r="S584" s="79">
        <v>0</v>
      </c>
      <c r="T584" s="60">
        <v>1</v>
      </c>
      <c r="U584" s="74">
        <v>2</v>
      </c>
      <c r="V584" s="74">
        <v>0</v>
      </c>
      <c r="W584" s="74">
        <v>0</v>
      </c>
      <c r="X584" s="74">
        <v>0</v>
      </c>
      <c r="Y584" s="74">
        <v>0</v>
      </c>
      <c r="Z584" s="74">
        <v>0</v>
      </c>
      <c r="AA584" s="74">
        <v>0</v>
      </c>
      <c r="AB584" s="74">
        <v>1</v>
      </c>
      <c r="AC584" s="74">
        <v>0</v>
      </c>
      <c r="AD584" s="74">
        <v>10</v>
      </c>
      <c r="AE584" s="74">
        <v>0</v>
      </c>
      <c r="AF584" s="74">
        <v>0</v>
      </c>
      <c r="AG584" s="66">
        <v>2</v>
      </c>
      <c r="AH584" s="66">
        <v>1</v>
      </c>
      <c r="AI584" s="6">
        <v>0</v>
      </c>
      <c r="AJ584" s="66">
        <v>0</v>
      </c>
      <c r="AK584" s="74">
        <v>0</v>
      </c>
      <c r="AL584" s="74">
        <v>0</v>
      </c>
      <c r="AM584" s="74">
        <v>0</v>
      </c>
      <c r="AN584" s="74">
        <v>0</v>
      </c>
      <c r="AO584" s="74">
        <v>1000</v>
      </c>
      <c r="AP584" s="74">
        <v>0</v>
      </c>
      <c r="AQ584" s="74">
        <v>0</v>
      </c>
      <c r="AR584" s="66">
        <v>92000009</v>
      </c>
      <c r="AS584" s="74" t="s">
        <v>151</v>
      </c>
      <c r="AT584" s="85" t="s">
        <v>152</v>
      </c>
      <c r="AU584" s="74" t="s">
        <v>625</v>
      </c>
      <c r="AV584" s="74">
        <v>0</v>
      </c>
      <c r="AW584" s="74">
        <v>0</v>
      </c>
      <c r="AX584" s="78" t="s">
        <v>153</v>
      </c>
      <c r="AY584" s="78" t="s">
        <v>151</v>
      </c>
      <c r="AZ584" s="79">
        <v>0</v>
      </c>
      <c r="BA584" s="79">
        <v>0</v>
      </c>
      <c r="BB584" s="88" t="s">
        <v>1498</v>
      </c>
      <c r="BC584" s="74">
        <v>0</v>
      </c>
      <c r="BD584" s="60">
        <v>0</v>
      </c>
      <c r="BE584" s="74">
        <v>0</v>
      </c>
      <c r="BF584" s="74">
        <v>0</v>
      </c>
      <c r="BG584" s="74">
        <v>0</v>
      </c>
      <c r="BH584" s="74">
        <v>0</v>
      </c>
      <c r="BI584" s="93">
        <v>0</v>
      </c>
      <c r="BJ584" s="6">
        <v>0</v>
      </c>
      <c r="BK584" s="6">
        <v>0</v>
      </c>
      <c r="BL584" s="6">
        <v>0</v>
      </c>
      <c r="BM584" s="6">
        <v>0</v>
      </c>
      <c r="BN584" s="6">
        <v>0</v>
      </c>
    </row>
    <row r="585" spans="3:66" ht="20.25" customHeight="1">
      <c r="C585" s="74">
        <v>62000106</v>
      </c>
      <c r="D585" s="78" t="s">
        <v>674</v>
      </c>
      <c r="E585" s="74">
        <v>1</v>
      </c>
      <c r="F585" s="74">
        <v>62000106</v>
      </c>
      <c r="G585" s="74">
        <v>0</v>
      </c>
      <c r="H585" s="79">
        <v>0</v>
      </c>
      <c r="I585" s="74">
        <v>1</v>
      </c>
      <c r="J585" s="74">
        <v>0</v>
      </c>
      <c r="K585" s="60">
        <v>0</v>
      </c>
      <c r="L585" s="74">
        <v>0</v>
      </c>
      <c r="M585" s="74">
        <v>0</v>
      </c>
      <c r="N585" s="74">
        <v>2</v>
      </c>
      <c r="O585" s="74">
        <v>2</v>
      </c>
      <c r="P585" s="74">
        <v>0.3</v>
      </c>
      <c r="Q585" s="74">
        <v>0</v>
      </c>
      <c r="R585" s="66">
        <v>0</v>
      </c>
      <c r="S585" s="79">
        <v>0</v>
      </c>
      <c r="T585" s="60">
        <v>1</v>
      </c>
      <c r="U585" s="74">
        <v>2</v>
      </c>
      <c r="V585" s="74">
        <v>0</v>
      </c>
      <c r="W585" s="74">
        <v>0</v>
      </c>
      <c r="X585" s="74">
        <v>0</v>
      </c>
      <c r="Y585" s="74">
        <v>0</v>
      </c>
      <c r="Z585" s="74">
        <v>0</v>
      </c>
      <c r="AA585" s="74">
        <v>0</v>
      </c>
      <c r="AB585" s="74">
        <v>1</v>
      </c>
      <c r="AC585" s="74">
        <v>0</v>
      </c>
      <c r="AD585" s="74">
        <v>25</v>
      </c>
      <c r="AE585" s="74">
        <v>0</v>
      </c>
      <c r="AF585" s="74">
        <v>0</v>
      </c>
      <c r="AG585" s="66">
        <v>2</v>
      </c>
      <c r="AH585" s="66">
        <v>1</v>
      </c>
      <c r="AI585" s="6">
        <v>0</v>
      </c>
      <c r="AJ585" s="66">
        <v>0</v>
      </c>
      <c r="AK585" s="74">
        <v>0</v>
      </c>
      <c r="AL585" s="74">
        <v>0</v>
      </c>
      <c r="AM585" s="74">
        <v>0</v>
      </c>
      <c r="AN585" s="74">
        <v>0</v>
      </c>
      <c r="AO585" s="74">
        <v>1000</v>
      </c>
      <c r="AP585" s="74">
        <v>0</v>
      </c>
      <c r="AQ585" s="74">
        <v>0</v>
      </c>
      <c r="AR585" s="66">
        <v>92000010</v>
      </c>
      <c r="AS585" s="74" t="s">
        <v>151</v>
      </c>
      <c r="AT585" s="85" t="s">
        <v>152</v>
      </c>
      <c r="AU585" s="74" t="s">
        <v>625</v>
      </c>
      <c r="AV585" s="74">
        <v>0</v>
      </c>
      <c r="AW585" s="74">
        <v>0</v>
      </c>
      <c r="AX585" s="78" t="s">
        <v>153</v>
      </c>
      <c r="AY585" s="78" t="s">
        <v>151</v>
      </c>
      <c r="AZ585" s="79">
        <v>0</v>
      </c>
      <c r="BA585" s="79">
        <v>0</v>
      </c>
      <c r="BB585" s="89" t="s">
        <v>674</v>
      </c>
      <c r="BC585" s="74">
        <v>0</v>
      </c>
      <c r="BD585" s="60">
        <v>0</v>
      </c>
      <c r="BE585" s="74">
        <v>0</v>
      </c>
      <c r="BF585" s="74">
        <v>0</v>
      </c>
      <c r="BG585" s="74">
        <v>0</v>
      </c>
      <c r="BH585" s="74">
        <v>0</v>
      </c>
      <c r="BI585" s="93">
        <v>0</v>
      </c>
      <c r="BJ585" s="6">
        <v>0</v>
      </c>
      <c r="BK585" s="6">
        <v>0</v>
      </c>
      <c r="BL585" s="6">
        <v>0</v>
      </c>
      <c r="BM585" s="6">
        <v>0</v>
      </c>
      <c r="BN585" s="6">
        <v>0</v>
      </c>
    </row>
    <row r="586" spans="3:66" ht="20.25" customHeight="1">
      <c r="C586" s="18">
        <v>62000107</v>
      </c>
      <c r="D586" s="19" t="s">
        <v>675</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676</v>
      </c>
      <c r="AT586" s="12" t="s">
        <v>152</v>
      </c>
      <c r="AU586" s="18" t="s">
        <v>388</v>
      </c>
      <c r="AV586" s="18">
        <v>10000009</v>
      </c>
      <c r="AW586" s="18">
        <v>20001030</v>
      </c>
      <c r="AX586" s="19" t="s">
        <v>153</v>
      </c>
      <c r="AY586" s="19">
        <v>0</v>
      </c>
      <c r="AZ586" s="13">
        <v>0</v>
      </c>
      <c r="BA586" s="13">
        <v>0</v>
      </c>
      <c r="BB586" s="37" t="s">
        <v>677</v>
      </c>
      <c r="BC586" s="18">
        <v>0</v>
      </c>
      <c r="BD586" s="11">
        <v>0</v>
      </c>
      <c r="BE586" s="18">
        <v>0</v>
      </c>
      <c r="BF586" s="18">
        <v>0</v>
      </c>
      <c r="BG586" s="18">
        <v>0</v>
      </c>
      <c r="BH586" s="18">
        <v>0</v>
      </c>
      <c r="BI586" s="9">
        <v>0</v>
      </c>
      <c r="BJ586" s="6">
        <v>0</v>
      </c>
      <c r="BK586" s="6">
        <v>0</v>
      </c>
      <c r="BL586" s="6">
        <v>0</v>
      </c>
      <c r="BM586" s="6">
        <v>0</v>
      </c>
      <c r="BN586" s="6">
        <v>0</v>
      </c>
    </row>
    <row r="587" spans="3:66" ht="20.25" customHeight="1">
      <c r="C587" s="80">
        <v>62000108</v>
      </c>
      <c r="D587" s="81" t="s">
        <v>678</v>
      </c>
      <c r="E587" s="80">
        <v>1</v>
      </c>
      <c r="F587" s="80">
        <v>62000108</v>
      </c>
      <c r="G587" s="80">
        <v>0</v>
      </c>
      <c r="H587" s="82">
        <v>0</v>
      </c>
      <c r="I587" s="80">
        <v>1</v>
      </c>
      <c r="J587" s="80">
        <v>0</v>
      </c>
      <c r="K587" s="83">
        <v>0</v>
      </c>
      <c r="L587" s="80">
        <v>0</v>
      </c>
      <c r="M587" s="80">
        <v>0</v>
      </c>
      <c r="N587" s="80">
        <v>2</v>
      </c>
      <c r="O587" s="80">
        <v>4</v>
      </c>
      <c r="P587" s="80">
        <v>1</v>
      </c>
      <c r="Q587" s="80">
        <v>0</v>
      </c>
      <c r="R587" s="84">
        <v>0</v>
      </c>
      <c r="S587" s="82">
        <v>0</v>
      </c>
      <c r="T587" s="83">
        <v>1</v>
      </c>
      <c r="U587" s="80">
        <v>2</v>
      </c>
      <c r="V587" s="80">
        <v>0</v>
      </c>
      <c r="W587" s="80">
        <v>0</v>
      </c>
      <c r="X587" s="80">
        <v>0</v>
      </c>
      <c r="Y587" s="80">
        <v>0</v>
      </c>
      <c r="Z587" s="80">
        <v>0</v>
      </c>
      <c r="AA587" s="80">
        <v>0</v>
      </c>
      <c r="AB587" s="80">
        <v>1</v>
      </c>
      <c r="AC587" s="80">
        <v>0</v>
      </c>
      <c r="AD587" s="80">
        <v>1</v>
      </c>
      <c r="AE587" s="80">
        <v>0</v>
      </c>
      <c r="AF587" s="80">
        <v>0</v>
      </c>
      <c r="AG587" s="84">
        <v>8</v>
      </c>
      <c r="AH587" s="84">
        <v>0</v>
      </c>
      <c r="AI587" s="84">
        <v>0</v>
      </c>
      <c r="AJ587" s="84">
        <v>0</v>
      </c>
      <c r="AK587" s="80">
        <v>0</v>
      </c>
      <c r="AL587" s="80">
        <v>0</v>
      </c>
      <c r="AM587" s="80">
        <v>0</v>
      </c>
      <c r="AN587" s="80">
        <v>0</v>
      </c>
      <c r="AO587" s="80">
        <v>1000</v>
      </c>
      <c r="AP587" s="80">
        <v>0</v>
      </c>
      <c r="AQ587" s="80">
        <v>0</v>
      </c>
      <c r="AR587" s="84">
        <v>92000005</v>
      </c>
      <c r="AS587" s="80" t="s">
        <v>151</v>
      </c>
      <c r="AT587" s="86" t="s">
        <v>152</v>
      </c>
      <c r="AU587" s="80" t="s">
        <v>625</v>
      </c>
      <c r="AV587" s="80">
        <v>0</v>
      </c>
      <c r="AW587" s="80">
        <v>40000003</v>
      </c>
      <c r="AX587" s="81" t="s">
        <v>153</v>
      </c>
      <c r="AY587" s="81" t="s">
        <v>151</v>
      </c>
      <c r="AZ587" s="82">
        <v>0</v>
      </c>
      <c r="BA587" s="82">
        <v>0</v>
      </c>
      <c r="BB587" s="90" t="s">
        <v>679</v>
      </c>
      <c r="BC587" s="80">
        <v>0</v>
      </c>
      <c r="BD587" s="83">
        <v>0</v>
      </c>
      <c r="BE587" s="80">
        <v>0</v>
      </c>
      <c r="BF587" s="80">
        <v>0</v>
      </c>
      <c r="BG587" s="80">
        <v>0</v>
      </c>
      <c r="BH587" s="80">
        <v>0</v>
      </c>
      <c r="BI587" s="94">
        <v>0</v>
      </c>
      <c r="BJ587" s="84">
        <v>1</v>
      </c>
      <c r="BK587" s="6">
        <v>0</v>
      </c>
      <c r="BL587" s="6">
        <v>0</v>
      </c>
      <c r="BM587" s="6">
        <v>0</v>
      </c>
      <c r="BN587" s="6">
        <v>0</v>
      </c>
    </row>
    <row r="588" spans="3:66" ht="19.5" customHeight="1">
      <c r="C588" s="18">
        <v>62000109</v>
      </c>
      <c r="D588" s="19" t="s">
        <v>680</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3</v>
      </c>
      <c r="AG588" s="6">
        <v>2</v>
      </c>
      <c r="AH588" s="6">
        <v>2</v>
      </c>
      <c r="AI588" s="6">
        <v>0</v>
      </c>
      <c r="AJ588" s="6">
        <v>4</v>
      </c>
      <c r="AK588" s="18">
        <v>0</v>
      </c>
      <c r="AL588" s="18">
        <v>0</v>
      </c>
      <c r="AM588" s="18">
        <v>0</v>
      </c>
      <c r="AN588" s="18">
        <v>1</v>
      </c>
      <c r="AO588" s="18">
        <v>3000</v>
      </c>
      <c r="AP588" s="18">
        <v>0.5</v>
      </c>
      <c r="AQ588" s="18">
        <v>10</v>
      </c>
      <c r="AR588" s="6">
        <v>0</v>
      </c>
      <c r="AS588" s="18">
        <v>92000013</v>
      </c>
      <c r="AT588" s="19" t="s">
        <v>152</v>
      </c>
      <c r="AU588" s="18" t="s">
        <v>381</v>
      </c>
      <c r="AV588" s="18">
        <v>10003002</v>
      </c>
      <c r="AW588" s="18">
        <v>20001040</v>
      </c>
      <c r="AX588" s="19" t="s">
        <v>540</v>
      </c>
      <c r="AY588" s="19">
        <v>0</v>
      </c>
      <c r="AZ588" s="13">
        <v>0</v>
      </c>
      <c r="BA588" s="13">
        <v>0</v>
      </c>
      <c r="BB588" s="62" t="s">
        <v>681</v>
      </c>
      <c r="BC588" s="18">
        <v>0</v>
      </c>
      <c r="BD588" s="11">
        <v>0</v>
      </c>
      <c r="BE588" s="18">
        <v>0</v>
      </c>
      <c r="BF588" s="18">
        <v>0</v>
      </c>
      <c r="BG588" s="18">
        <v>0</v>
      </c>
      <c r="BH588" s="18">
        <v>0</v>
      </c>
      <c r="BI588" s="9">
        <v>0</v>
      </c>
      <c r="BJ588" s="6">
        <v>0</v>
      </c>
      <c r="BK588" s="6">
        <v>0</v>
      </c>
      <c r="BL588" s="6">
        <v>0</v>
      </c>
      <c r="BM588" s="6">
        <v>0</v>
      </c>
      <c r="BN588" s="6">
        <v>0</v>
      </c>
    </row>
    <row r="589" spans="3:66" ht="19.5" customHeight="1">
      <c r="C589" s="74">
        <v>63001001</v>
      </c>
      <c r="D589" s="78" t="s">
        <v>682</v>
      </c>
      <c r="E589" s="60">
        <v>1</v>
      </c>
      <c r="F589" s="74">
        <v>63001001</v>
      </c>
      <c r="G589" s="74">
        <v>0</v>
      </c>
      <c r="H589" s="79">
        <v>0</v>
      </c>
      <c r="I589" s="74">
        <v>1</v>
      </c>
      <c r="J589" s="74">
        <v>0</v>
      </c>
      <c r="K589" s="60">
        <v>0</v>
      </c>
      <c r="L589" s="74">
        <v>0</v>
      </c>
      <c r="M589" s="74">
        <v>0</v>
      </c>
      <c r="N589" s="74">
        <v>2</v>
      </c>
      <c r="O589" s="74">
        <v>2</v>
      </c>
      <c r="P589" s="74">
        <v>1</v>
      </c>
      <c r="Q589" s="74">
        <v>0</v>
      </c>
      <c r="R589" s="66">
        <v>0</v>
      </c>
      <c r="S589" s="79">
        <v>0</v>
      </c>
      <c r="T589" s="60">
        <v>1</v>
      </c>
      <c r="U589" s="74">
        <v>2</v>
      </c>
      <c r="V589" s="74">
        <v>0</v>
      </c>
      <c r="W589" s="74">
        <v>0</v>
      </c>
      <c r="X589" s="74">
        <v>0</v>
      </c>
      <c r="Y589" s="74">
        <v>0</v>
      </c>
      <c r="Z589" s="74">
        <v>0</v>
      </c>
      <c r="AA589" s="74">
        <v>0</v>
      </c>
      <c r="AB589" s="74">
        <v>1</v>
      </c>
      <c r="AC589" s="74">
        <v>0</v>
      </c>
      <c r="AD589" s="74">
        <v>60</v>
      </c>
      <c r="AE589" s="74">
        <v>1</v>
      </c>
      <c r="AF589" s="74" t="s">
        <v>387</v>
      </c>
      <c r="AG589" s="66">
        <v>0</v>
      </c>
      <c r="AH589" s="66">
        <v>0</v>
      </c>
      <c r="AI589" s="6">
        <v>0</v>
      </c>
      <c r="AJ589" s="66">
        <v>0</v>
      </c>
      <c r="AK589" s="74">
        <v>0</v>
      </c>
      <c r="AL589" s="74">
        <v>0</v>
      </c>
      <c r="AM589" s="74">
        <v>0</v>
      </c>
      <c r="AN589" s="74">
        <v>0</v>
      </c>
      <c r="AO589" s="74">
        <v>50000</v>
      </c>
      <c r="AP589" s="74">
        <v>0</v>
      </c>
      <c r="AQ589" s="74">
        <v>0</v>
      </c>
      <c r="AR589" s="66">
        <v>0</v>
      </c>
      <c r="AS589" s="74">
        <v>90501001</v>
      </c>
      <c r="AT589" s="78" t="s">
        <v>151</v>
      </c>
      <c r="AU589" s="74">
        <v>0</v>
      </c>
      <c r="AV589" s="74">
        <v>0</v>
      </c>
      <c r="AW589" s="74">
        <v>0</v>
      </c>
      <c r="AX589" s="78" t="s">
        <v>683</v>
      </c>
      <c r="AY589" s="78">
        <v>0</v>
      </c>
      <c r="AZ589" s="79">
        <v>0</v>
      </c>
      <c r="BA589" s="79">
        <v>0</v>
      </c>
      <c r="BB589" s="91" t="s">
        <v>684</v>
      </c>
      <c r="BC589" s="74">
        <v>0</v>
      </c>
      <c r="BD589" s="60">
        <v>0</v>
      </c>
      <c r="BE589" s="74">
        <v>0</v>
      </c>
      <c r="BF589" s="74">
        <v>0</v>
      </c>
      <c r="BG589" s="74">
        <v>0</v>
      </c>
      <c r="BH589" s="74">
        <v>0</v>
      </c>
      <c r="BI589" s="93">
        <v>0</v>
      </c>
      <c r="BJ589" s="6">
        <v>1</v>
      </c>
      <c r="BK589" s="6">
        <v>0</v>
      </c>
      <c r="BL589" s="6">
        <v>0</v>
      </c>
      <c r="BM589" s="6">
        <v>0</v>
      </c>
      <c r="BN589" s="6">
        <v>0</v>
      </c>
    </row>
    <row r="590" spans="3:66" ht="20.100000000000001" customHeight="1">
      <c r="C590" s="11">
        <v>63001002</v>
      </c>
      <c r="D590" s="12" t="s">
        <v>685</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160</v>
      </c>
      <c r="AG590" s="6">
        <v>2</v>
      </c>
      <c r="AH590" s="6">
        <v>2</v>
      </c>
      <c r="AI590" s="6">
        <v>0</v>
      </c>
      <c r="AJ590" s="6">
        <v>1.5</v>
      </c>
      <c r="AK590" s="11">
        <v>0</v>
      </c>
      <c r="AL590" s="11">
        <v>0</v>
      </c>
      <c r="AM590" s="11">
        <v>0</v>
      </c>
      <c r="AN590" s="11">
        <v>0</v>
      </c>
      <c r="AO590" s="11">
        <v>3000</v>
      </c>
      <c r="AP590" s="11">
        <v>0</v>
      </c>
      <c r="AQ590" s="11">
        <v>0</v>
      </c>
      <c r="AR590" s="6">
        <v>0</v>
      </c>
      <c r="AS590" s="11" t="s">
        <v>151</v>
      </c>
      <c r="AT590" s="12" t="s">
        <v>151</v>
      </c>
      <c r="AU590" s="11">
        <v>0</v>
      </c>
      <c r="AV590" s="18">
        <v>0</v>
      </c>
      <c r="AW590" s="18">
        <v>0</v>
      </c>
      <c r="AX590" s="12" t="s">
        <v>153</v>
      </c>
      <c r="AY590" s="11" t="s">
        <v>686</v>
      </c>
      <c r="AZ590" s="13">
        <v>0</v>
      </c>
      <c r="BA590" s="13">
        <v>0</v>
      </c>
      <c r="BB590" s="37" t="s">
        <v>687</v>
      </c>
      <c r="BC590" s="11">
        <v>0</v>
      </c>
      <c r="BD590" s="11">
        <v>0</v>
      </c>
      <c r="BE590" s="11">
        <v>0</v>
      </c>
      <c r="BF590" s="11">
        <v>0</v>
      </c>
      <c r="BG590" s="11">
        <v>0</v>
      </c>
      <c r="BH590" s="11">
        <v>0</v>
      </c>
      <c r="BI590" s="9">
        <v>0</v>
      </c>
      <c r="BJ590" s="6">
        <v>0</v>
      </c>
      <c r="BK590" s="6">
        <v>0</v>
      </c>
      <c r="BL590" s="6">
        <v>0</v>
      </c>
      <c r="BM590" s="6">
        <v>0</v>
      </c>
      <c r="BN590" s="6">
        <v>0</v>
      </c>
    </row>
    <row r="591" spans="3:66" ht="20.100000000000001" customHeight="1">
      <c r="C591" s="11">
        <v>63001003</v>
      </c>
      <c r="D591" s="12" t="s">
        <v>688</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151</v>
      </c>
      <c r="AG591" s="6">
        <v>0</v>
      </c>
      <c r="AH591" s="6">
        <v>0</v>
      </c>
      <c r="AI591" s="6">
        <v>0</v>
      </c>
      <c r="AJ591" s="6">
        <v>0</v>
      </c>
      <c r="AK591" s="11">
        <v>0</v>
      </c>
      <c r="AL591" s="11">
        <v>0</v>
      </c>
      <c r="AM591" s="11">
        <v>0</v>
      </c>
      <c r="AN591" s="11">
        <v>0</v>
      </c>
      <c r="AO591" s="11">
        <v>0</v>
      </c>
      <c r="AP591" s="11">
        <v>0</v>
      </c>
      <c r="AQ591" s="11">
        <v>0</v>
      </c>
      <c r="AR591" s="6">
        <v>0</v>
      </c>
      <c r="AS591" s="11" t="s">
        <v>151</v>
      </c>
      <c r="AT591" s="12" t="s">
        <v>151</v>
      </c>
      <c r="AU591" s="11">
        <v>0</v>
      </c>
      <c r="AV591" s="18">
        <v>0</v>
      </c>
      <c r="AW591" s="18">
        <v>0</v>
      </c>
      <c r="AX591" s="12" t="s">
        <v>151</v>
      </c>
      <c r="AY591" s="11">
        <v>0</v>
      </c>
      <c r="AZ591" s="13"/>
      <c r="BA591" s="13"/>
      <c r="BB591" s="37" t="s">
        <v>689</v>
      </c>
      <c r="BC591" s="11">
        <v>0</v>
      </c>
      <c r="BD591" s="11">
        <v>0</v>
      </c>
      <c r="BE591" s="11">
        <v>0</v>
      </c>
      <c r="BF591" s="11">
        <v>0</v>
      </c>
      <c r="BG591" s="11">
        <v>0</v>
      </c>
      <c r="BH591" s="11">
        <v>0</v>
      </c>
      <c r="BI591" s="9">
        <v>0</v>
      </c>
      <c r="BJ591" s="6">
        <v>0</v>
      </c>
      <c r="BK591" s="6">
        <v>0</v>
      </c>
      <c r="BL591" s="6">
        <v>0</v>
      </c>
      <c r="BM591" s="6">
        <v>0</v>
      </c>
      <c r="BN591" s="6">
        <v>0</v>
      </c>
    </row>
    <row r="592" spans="3:66" ht="19.5" customHeight="1">
      <c r="C592" s="11">
        <v>63001004</v>
      </c>
      <c r="D592" s="57" t="s">
        <v>690</v>
      </c>
      <c r="E592" s="56">
        <v>1</v>
      </c>
      <c r="F592" s="56">
        <v>63001004</v>
      </c>
      <c r="G592" s="56">
        <v>0</v>
      </c>
      <c r="H592" s="56">
        <v>0</v>
      </c>
      <c r="I592" s="18">
        <v>1</v>
      </c>
      <c r="J592" s="18">
        <v>0</v>
      </c>
      <c r="K592" s="11">
        <v>0</v>
      </c>
      <c r="L592" s="56">
        <v>0</v>
      </c>
      <c r="M592" s="56">
        <v>0</v>
      </c>
      <c r="N592" s="56">
        <v>2</v>
      </c>
      <c r="O592" s="56">
        <v>1</v>
      </c>
      <c r="P592" s="56">
        <v>0.03</v>
      </c>
      <c r="Q592" s="56">
        <v>0</v>
      </c>
      <c r="R592" s="6">
        <v>0</v>
      </c>
      <c r="S592" s="56">
        <v>0</v>
      </c>
      <c r="T592" s="56">
        <v>1</v>
      </c>
      <c r="U592" s="56">
        <v>2</v>
      </c>
      <c r="V592" s="56">
        <v>0</v>
      </c>
      <c r="W592" s="56">
        <v>0</v>
      </c>
      <c r="X592" s="56">
        <v>0</v>
      </c>
      <c r="Y592" s="56">
        <v>0</v>
      </c>
      <c r="Z592" s="56">
        <v>0</v>
      </c>
      <c r="AA592" s="56">
        <v>0</v>
      </c>
      <c r="AB592" s="56">
        <v>0</v>
      </c>
      <c r="AC592" s="56">
        <v>0</v>
      </c>
      <c r="AD592" s="56">
        <v>15</v>
      </c>
      <c r="AE592" s="56">
        <v>2</v>
      </c>
      <c r="AF592" s="56" t="s">
        <v>160</v>
      </c>
      <c r="AG592" s="56">
        <v>2</v>
      </c>
      <c r="AH592" s="56">
        <v>3</v>
      </c>
      <c r="AI592" s="6">
        <v>0</v>
      </c>
      <c r="AJ592" s="56">
        <v>1.5</v>
      </c>
      <c r="AK592" s="56">
        <v>0</v>
      </c>
      <c r="AL592" s="56">
        <v>0</v>
      </c>
      <c r="AM592" s="56">
        <v>0</v>
      </c>
      <c r="AN592" s="56">
        <v>0</v>
      </c>
      <c r="AO592" s="56">
        <v>3000</v>
      </c>
      <c r="AP592" s="56">
        <v>0.5</v>
      </c>
      <c r="AQ592" s="56">
        <v>0</v>
      </c>
      <c r="AR592" s="56">
        <v>0</v>
      </c>
      <c r="AS592" s="56">
        <v>0</v>
      </c>
      <c r="AT592" s="57" t="s">
        <v>193</v>
      </c>
      <c r="AU592" s="56">
        <v>0</v>
      </c>
      <c r="AV592" s="56">
        <v>0</v>
      </c>
      <c r="AW592" s="56">
        <v>0</v>
      </c>
      <c r="AX592" s="57" t="s">
        <v>153</v>
      </c>
      <c r="AY592" s="57">
        <v>0</v>
      </c>
      <c r="AZ592" s="56">
        <v>0</v>
      </c>
      <c r="BA592" s="56">
        <v>0</v>
      </c>
      <c r="BB592" s="61" t="str">
        <f>"普通攻击有3%概率向目标施放元素爆冰技能"</f>
        <v>普通攻击有3%概率向目标施放元素爆冰技能</v>
      </c>
      <c r="BC592" s="56">
        <v>0</v>
      </c>
      <c r="BD592" s="11">
        <v>0</v>
      </c>
      <c r="BE592" s="56">
        <v>0</v>
      </c>
      <c r="BF592" s="56">
        <v>0</v>
      </c>
      <c r="BG592" s="56">
        <v>0</v>
      </c>
      <c r="BH592" s="56">
        <v>0</v>
      </c>
      <c r="BI592" s="109" t="s">
        <v>691</v>
      </c>
      <c r="BJ592" s="6">
        <v>0</v>
      </c>
      <c r="BK592" s="6">
        <v>0</v>
      </c>
      <c r="BL592" s="6">
        <v>0</v>
      </c>
      <c r="BM592" s="6">
        <v>0</v>
      </c>
      <c r="BN592" s="6">
        <v>0</v>
      </c>
    </row>
    <row r="593" spans="3:66" ht="20.100000000000001" customHeight="1">
      <c r="C593" s="11">
        <v>63002001</v>
      </c>
      <c r="D593" s="12" t="s">
        <v>692</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387</v>
      </c>
      <c r="AG593" s="6">
        <v>0</v>
      </c>
      <c r="AH593" s="6">
        <v>0</v>
      </c>
      <c r="AI593" s="6">
        <v>0</v>
      </c>
      <c r="AJ593" s="6">
        <v>0</v>
      </c>
      <c r="AK593" s="11">
        <v>0</v>
      </c>
      <c r="AL593" s="11">
        <v>0</v>
      </c>
      <c r="AM593" s="11">
        <v>0</v>
      </c>
      <c r="AN593" s="11">
        <v>0</v>
      </c>
      <c r="AO593" s="11">
        <v>50000</v>
      </c>
      <c r="AP593" s="11">
        <v>0</v>
      </c>
      <c r="AQ593" s="11">
        <v>0</v>
      </c>
      <c r="AR593" s="6">
        <v>0</v>
      </c>
      <c r="AS593" s="11" t="s">
        <v>693</v>
      </c>
      <c r="AT593" s="12" t="s">
        <v>151</v>
      </c>
      <c r="AU593" s="11">
        <v>0</v>
      </c>
      <c r="AV593" s="18">
        <v>0</v>
      </c>
      <c r="AW593" s="18">
        <v>0</v>
      </c>
      <c r="AX593" s="12" t="s">
        <v>683</v>
      </c>
      <c r="AY593" s="11">
        <v>0</v>
      </c>
      <c r="AZ593" s="13">
        <v>0</v>
      </c>
      <c r="BA593" s="13">
        <v>0</v>
      </c>
      <c r="BB593" s="37" t="s">
        <v>694</v>
      </c>
      <c r="BC593" s="11">
        <v>0</v>
      </c>
      <c r="BD593" s="11">
        <v>0</v>
      </c>
      <c r="BE593" s="11">
        <v>0</v>
      </c>
      <c r="BF593" s="11">
        <v>0</v>
      </c>
      <c r="BG593" s="11">
        <v>0</v>
      </c>
      <c r="BH593" s="11">
        <v>0</v>
      </c>
      <c r="BI593" s="9">
        <v>0</v>
      </c>
      <c r="BJ593" s="6">
        <v>1</v>
      </c>
      <c r="BK593" s="6">
        <v>0</v>
      </c>
      <c r="BL593" s="6">
        <v>0</v>
      </c>
      <c r="BM593" s="6">
        <v>0</v>
      </c>
      <c r="BN593" s="6">
        <v>0</v>
      </c>
    </row>
    <row r="594" spans="3:66" ht="20.100000000000001" customHeight="1">
      <c r="C594" s="11">
        <v>63002002</v>
      </c>
      <c r="D594" s="12" t="s">
        <v>688</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151</v>
      </c>
      <c r="AG594" s="6">
        <v>0</v>
      </c>
      <c r="AH594" s="6">
        <v>0</v>
      </c>
      <c r="AI594" s="6">
        <v>0</v>
      </c>
      <c r="AJ594" s="6">
        <v>0</v>
      </c>
      <c r="AK594" s="11">
        <v>0</v>
      </c>
      <c r="AL594" s="11">
        <v>0</v>
      </c>
      <c r="AM594" s="11">
        <v>0</v>
      </c>
      <c r="AN594" s="11">
        <v>0</v>
      </c>
      <c r="AO594" s="11">
        <v>0</v>
      </c>
      <c r="AP594" s="11">
        <v>0</v>
      </c>
      <c r="AQ594" s="11">
        <v>0</v>
      </c>
      <c r="AR594" s="6">
        <v>0</v>
      </c>
      <c r="AS594" s="11" t="s">
        <v>151</v>
      </c>
      <c r="AT594" s="12" t="s">
        <v>151</v>
      </c>
      <c r="AU594" s="11">
        <v>0</v>
      </c>
      <c r="AV594" s="18">
        <v>0</v>
      </c>
      <c r="AW594" s="18">
        <v>0</v>
      </c>
      <c r="AX594" s="12" t="s">
        <v>151</v>
      </c>
      <c r="AY594" s="11">
        <v>0</v>
      </c>
      <c r="AZ594" s="13"/>
      <c r="BA594" s="13"/>
      <c r="BB594" s="37" t="s">
        <v>689</v>
      </c>
      <c r="BC594" s="11">
        <v>0</v>
      </c>
      <c r="BD594" s="11">
        <v>0</v>
      </c>
      <c r="BE594" s="11">
        <v>0</v>
      </c>
      <c r="BF594" s="11">
        <v>0</v>
      </c>
      <c r="BG594" s="11">
        <v>0</v>
      </c>
      <c r="BH594" s="11">
        <v>0</v>
      </c>
      <c r="BI594" s="9">
        <v>0</v>
      </c>
      <c r="BJ594" s="6">
        <v>0</v>
      </c>
      <c r="BK594" s="6">
        <v>0</v>
      </c>
      <c r="BL594" s="6">
        <v>0</v>
      </c>
      <c r="BM594" s="6">
        <v>0</v>
      </c>
      <c r="BN594" s="6">
        <v>0</v>
      </c>
    </row>
    <row r="595" spans="3:66" ht="20.100000000000001" customHeight="1">
      <c r="C595" s="11">
        <v>63002003</v>
      </c>
      <c r="D595" s="12" t="s">
        <v>695</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151</v>
      </c>
      <c r="AG595" s="6">
        <v>0</v>
      </c>
      <c r="AH595" s="6">
        <v>0</v>
      </c>
      <c r="AI595" s="6">
        <v>0</v>
      </c>
      <c r="AJ595" s="6">
        <v>0</v>
      </c>
      <c r="AK595" s="11">
        <v>0</v>
      </c>
      <c r="AL595" s="11">
        <v>0</v>
      </c>
      <c r="AM595" s="11">
        <v>0</v>
      </c>
      <c r="AN595" s="11">
        <v>0</v>
      </c>
      <c r="AO595" s="11">
        <v>0</v>
      </c>
      <c r="AP595" s="11">
        <v>0</v>
      </c>
      <c r="AQ595" s="11">
        <v>0</v>
      </c>
      <c r="AR595" s="6">
        <v>90000006</v>
      </c>
      <c r="AS595" s="11" t="s">
        <v>151</v>
      </c>
      <c r="AT595" s="12" t="s">
        <v>151</v>
      </c>
      <c r="AU595" s="11">
        <v>0</v>
      </c>
      <c r="AV595" s="18">
        <v>0</v>
      </c>
      <c r="AW595" s="18">
        <v>0</v>
      </c>
      <c r="AX595" s="12" t="s">
        <v>151</v>
      </c>
      <c r="AY595" s="11" t="s">
        <v>696</v>
      </c>
      <c r="AZ595" s="13"/>
      <c r="BA595" s="13"/>
      <c r="BB595" s="37" t="s">
        <v>697</v>
      </c>
      <c r="BC595" s="11">
        <v>0</v>
      </c>
      <c r="BD595" s="11">
        <v>0</v>
      </c>
      <c r="BE595" s="11">
        <v>0</v>
      </c>
      <c r="BF595" s="11">
        <v>0</v>
      </c>
      <c r="BG595" s="11">
        <v>0</v>
      </c>
      <c r="BH595" s="11">
        <v>0</v>
      </c>
      <c r="BI595" s="9">
        <v>0</v>
      </c>
      <c r="BJ595" s="6">
        <v>0</v>
      </c>
      <c r="BK595" s="6">
        <v>0</v>
      </c>
      <c r="BL595" s="6">
        <v>0</v>
      </c>
      <c r="BM595" s="6">
        <v>0</v>
      </c>
      <c r="BN595" s="6">
        <v>0</v>
      </c>
    </row>
    <row r="596" spans="3:66" ht="20.100000000000001" customHeight="1">
      <c r="C596" s="56">
        <v>63002004</v>
      </c>
      <c r="D596" s="57" t="s">
        <v>698</v>
      </c>
      <c r="E596" s="56">
        <v>1</v>
      </c>
      <c r="F596" s="56">
        <v>63001004</v>
      </c>
      <c r="G596" s="56">
        <v>0</v>
      </c>
      <c r="H596" s="56">
        <v>0</v>
      </c>
      <c r="I596" s="56">
        <v>1</v>
      </c>
      <c r="J596" s="56">
        <v>0</v>
      </c>
      <c r="K596" s="56">
        <v>0</v>
      </c>
      <c r="L596" s="56">
        <v>0</v>
      </c>
      <c r="M596" s="56">
        <v>0</v>
      </c>
      <c r="N596" s="56">
        <v>2</v>
      </c>
      <c r="O596" s="56">
        <v>1</v>
      </c>
      <c r="P596" s="56">
        <v>0.2</v>
      </c>
      <c r="Q596" s="56">
        <v>0</v>
      </c>
      <c r="R596" s="56">
        <v>0</v>
      </c>
      <c r="S596" s="56">
        <v>0</v>
      </c>
      <c r="T596" s="56">
        <v>1</v>
      </c>
      <c r="U596" s="56">
        <v>2</v>
      </c>
      <c r="V596" s="56">
        <v>0</v>
      </c>
      <c r="W596" s="56">
        <v>0</v>
      </c>
      <c r="X596" s="56">
        <v>0</v>
      </c>
      <c r="Y596" s="56">
        <v>0</v>
      </c>
      <c r="Z596" s="56">
        <v>0</v>
      </c>
      <c r="AA596" s="56">
        <v>0</v>
      </c>
      <c r="AB596" s="56">
        <v>1</v>
      </c>
      <c r="AC596" s="56">
        <v>0</v>
      </c>
      <c r="AD596" s="56">
        <v>5</v>
      </c>
      <c r="AE596" s="56">
        <v>0</v>
      </c>
      <c r="AF596" s="56">
        <v>0</v>
      </c>
      <c r="AG596" s="56">
        <v>7</v>
      </c>
      <c r="AH596" s="56">
        <v>0</v>
      </c>
      <c r="AI596" s="56">
        <v>0</v>
      </c>
      <c r="AJ596" s="56">
        <v>3</v>
      </c>
      <c r="AK596" s="56">
        <v>0</v>
      </c>
      <c r="AL596" s="56">
        <v>0</v>
      </c>
      <c r="AM596" s="56">
        <v>0</v>
      </c>
      <c r="AN596" s="56">
        <v>0</v>
      </c>
      <c r="AO596" s="56">
        <v>3000</v>
      </c>
      <c r="AP596" s="56">
        <v>0.5</v>
      </c>
      <c r="AQ596" s="56">
        <v>0</v>
      </c>
      <c r="AR596" s="56">
        <v>0</v>
      </c>
      <c r="AS596" s="56">
        <v>90000007</v>
      </c>
      <c r="AT596" s="57" t="s">
        <v>152</v>
      </c>
      <c r="AU596" s="56">
        <v>0</v>
      </c>
      <c r="AV596" s="56">
        <v>0</v>
      </c>
      <c r="AW596" s="56">
        <v>0</v>
      </c>
      <c r="AX596" s="57" t="s">
        <v>153</v>
      </c>
      <c r="AY596" s="57">
        <v>0</v>
      </c>
      <c r="AZ596" s="56">
        <v>0</v>
      </c>
      <c r="BA596" s="56">
        <v>0</v>
      </c>
      <c r="BB596" s="61" t="s">
        <v>699</v>
      </c>
      <c r="BC596" s="56">
        <v>0</v>
      </c>
      <c r="BD596" s="56">
        <v>0</v>
      </c>
      <c r="BE596" s="56">
        <v>0</v>
      </c>
      <c r="BF596" s="56">
        <v>0</v>
      </c>
      <c r="BG596" s="56">
        <v>0</v>
      </c>
      <c r="BH596" s="56">
        <v>0</v>
      </c>
      <c r="BI596" s="63">
        <v>0</v>
      </c>
      <c r="BJ596" s="56">
        <v>0</v>
      </c>
      <c r="BK596" s="6">
        <v>0</v>
      </c>
      <c r="BL596" s="6">
        <v>0</v>
      </c>
      <c r="BM596" s="6">
        <v>0</v>
      </c>
      <c r="BN596" s="6">
        <v>0</v>
      </c>
    </row>
    <row r="597" spans="3:66" ht="20.100000000000001" customHeight="1">
      <c r="C597" s="11">
        <v>63002005</v>
      </c>
      <c r="D597" s="12" t="s">
        <v>700</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513</v>
      </c>
      <c r="AG597" s="6">
        <v>2</v>
      </c>
      <c r="AH597" s="6">
        <v>0</v>
      </c>
      <c r="AI597" s="6">
        <v>0</v>
      </c>
      <c r="AJ597" s="6">
        <v>1.5</v>
      </c>
      <c r="AK597" s="11">
        <v>0</v>
      </c>
      <c r="AL597" s="11">
        <v>0</v>
      </c>
      <c r="AM597" s="11">
        <v>0</v>
      </c>
      <c r="AN597" s="11">
        <v>0</v>
      </c>
      <c r="AO597" s="11">
        <v>3000</v>
      </c>
      <c r="AP597" s="11">
        <v>0</v>
      </c>
      <c r="AQ597" s="11">
        <v>0</v>
      </c>
      <c r="AR597" s="6">
        <v>0</v>
      </c>
      <c r="AS597" s="11">
        <v>0</v>
      </c>
      <c r="AT597" s="12" t="s">
        <v>210</v>
      </c>
      <c r="AU597" s="11" t="s">
        <v>514</v>
      </c>
      <c r="AV597" s="18">
        <v>10001007</v>
      </c>
      <c r="AW597" s="18">
        <v>21000010</v>
      </c>
      <c r="AX597" s="12" t="s">
        <v>153</v>
      </c>
      <c r="AY597" s="11">
        <v>0</v>
      </c>
      <c r="AZ597" s="13">
        <v>0</v>
      </c>
      <c r="BA597" s="13">
        <v>0</v>
      </c>
      <c r="BB597" s="55"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c r="BK597" s="6">
        <v>0</v>
      </c>
      <c r="BL597" s="6">
        <v>0</v>
      </c>
      <c r="BM597" s="6">
        <v>0</v>
      </c>
      <c r="BN597" s="6">
        <v>0</v>
      </c>
    </row>
    <row r="598" spans="3:66" ht="20.100000000000001" customHeight="1">
      <c r="C598" s="11">
        <v>63003001</v>
      </c>
      <c r="D598" s="12" t="s">
        <v>701</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151</v>
      </c>
      <c r="AU598" s="11">
        <v>0</v>
      </c>
      <c r="AV598" s="18">
        <v>0</v>
      </c>
      <c r="AW598" s="18">
        <v>0</v>
      </c>
      <c r="AX598" s="12" t="s">
        <v>683</v>
      </c>
      <c r="AY598" s="11">
        <v>0</v>
      </c>
      <c r="AZ598" s="13">
        <v>0</v>
      </c>
      <c r="BA598" s="13">
        <v>0</v>
      </c>
      <c r="BB598" s="37" t="s">
        <v>702</v>
      </c>
      <c r="BC598" s="11">
        <v>0</v>
      </c>
      <c r="BD598" s="11">
        <v>0</v>
      </c>
      <c r="BE598" s="11">
        <v>0</v>
      </c>
      <c r="BF598" s="11">
        <v>0</v>
      </c>
      <c r="BG598" s="11">
        <v>0</v>
      </c>
      <c r="BH598" s="11">
        <v>0</v>
      </c>
      <c r="BI598" s="9">
        <v>0</v>
      </c>
      <c r="BJ598" s="6">
        <v>1</v>
      </c>
      <c r="BK598" s="6">
        <v>0</v>
      </c>
      <c r="BL598" s="6">
        <v>0</v>
      </c>
      <c r="BM598" s="6">
        <v>0</v>
      </c>
      <c r="BN598" s="6">
        <v>0</v>
      </c>
    </row>
    <row r="599" spans="3:66" ht="20.100000000000001" customHeight="1">
      <c r="C599" s="11">
        <v>63003002</v>
      </c>
      <c r="D599" s="12" t="s">
        <v>703</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151</v>
      </c>
      <c r="AG599" s="6">
        <v>0</v>
      </c>
      <c r="AH599" s="6">
        <v>0</v>
      </c>
      <c r="AI599" s="6">
        <v>0</v>
      </c>
      <c r="AJ599" s="6">
        <v>0</v>
      </c>
      <c r="AK599" s="11">
        <v>0</v>
      </c>
      <c r="AL599" s="11">
        <v>0</v>
      </c>
      <c r="AM599" s="11">
        <v>0</v>
      </c>
      <c r="AN599" s="11">
        <v>0</v>
      </c>
      <c r="AO599" s="11">
        <v>0</v>
      </c>
      <c r="AP599" s="11">
        <v>0</v>
      </c>
      <c r="AQ599" s="11">
        <v>0</v>
      </c>
      <c r="AR599" s="6">
        <v>0</v>
      </c>
      <c r="AS599" s="11" t="s">
        <v>151</v>
      </c>
      <c r="AT599" s="12" t="s">
        <v>151</v>
      </c>
      <c r="AU599" s="11">
        <v>0</v>
      </c>
      <c r="AV599" s="18">
        <v>0</v>
      </c>
      <c r="AW599" s="18">
        <v>0</v>
      </c>
      <c r="AX599" s="12" t="s">
        <v>151</v>
      </c>
      <c r="AY599" s="11">
        <v>0</v>
      </c>
      <c r="AZ599" s="13"/>
      <c r="BA599" s="13"/>
      <c r="BB599" s="37" t="s">
        <v>704</v>
      </c>
      <c r="BC599" s="11">
        <v>0</v>
      </c>
      <c r="BD599" s="11">
        <v>0</v>
      </c>
      <c r="BE599" s="11">
        <v>0</v>
      </c>
      <c r="BF599" s="11">
        <v>0</v>
      </c>
      <c r="BG599" s="11">
        <v>0</v>
      </c>
      <c r="BH599" s="11">
        <v>0</v>
      </c>
      <c r="BI599" s="9">
        <v>0</v>
      </c>
      <c r="BJ599" s="6">
        <v>0</v>
      </c>
      <c r="BK599" s="6">
        <v>0</v>
      </c>
      <c r="BL599" s="6">
        <v>0</v>
      </c>
      <c r="BM599" s="6">
        <v>0</v>
      </c>
      <c r="BN599" s="6">
        <v>0</v>
      </c>
    </row>
    <row r="600" spans="3:66" ht="20.100000000000001" customHeight="1">
      <c r="C600" s="11">
        <v>63003003</v>
      </c>
      <c r="D600" s="12" t="s">
        <v>705</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151</v>
      </c>
      <c r="AG600" s="6">
        <v>0</v>
      </c>
      <c r="AH600" s="6">
        <v>0</v>
      </c>
      <c r="AI600" s="6">
        <v>0</v>
      </c>
      <c r="AJ600" s="6">
        <v>0</v>
      </c>
      <c r="AK600" s="11">
        <v>0</v>
      </c>
      <c r="AL600" s="11">
        <v>0</v>
      </c>
      <c r="AM600" s="11">
        <v>0</v>
      </c>
      <c r="AN600" s="11">
        <v>0</v>
      </c>
      <c r="AO600" s="11">
        <v>0</v>
      </c>
      <c r="AP600" s="11">
        <v>0</v>
      </c>
      <c r="AQ600" s="11">
        <v>0</v>
      </c>
      <c r="AR600" s="6">
        <v>90000006</v>
      </c>
      <c r="AS600" s="11" t="s">
        <v>151</v>
      </c>
      <c r="AT600" s="12" t="s">
        <v>151</v>
      </c>
      <c r="AU600" s="11">
        <v>0</v>
      </c>
      <c r="AV600" s="18">
        <v>0</v>
      </c>
      <c r="AW600" s="18">
        <v>0</v>
      </c>
      <c r="AX600" s="12" t="s">
        <v>151</v>
      </c>
      <c r="AY600" s="11" t="s">
        <v>706</v>
      </c>
      <c r="AZ600" s="13"/>
      <c r="BA600" s="13"/>
      <c r="BB600" s="37" t="s">
        <v>707</v>
      </c>
      <c r="BC600" s="11">
        <v>0</v>
      </c>
      <c r="BD600" s="11">
        <v>0</v>
      </c>
      <c r="BE600" s="11">
        <v>0</v>
      </c>
      <c r="BF600" s="11">
        <v>0</v>
      </c>
      <c r="BG600" s="11">
        <v>0</v>
      </c>
      <c r="BH600" s="11">
        <v>0</v>
      </c>
      <c r="BI600" s="9">
        <v>0</v>
      </c>
      <c r="BJ600" s="6">
        <v>0</v>
      </c>
      <c r="BK600" s="6">
        <v>0</v>
      </c>
      <c r="BL600" s="6">
        <v>0</v>
      </c>
      <c r="BM600" s="6">
        <v>0</v>
      </c>
      <c r="BN600" s="6">
        <v>0</v>
      </c>
    </row>
    <row r="601" spans="3:66" ht="20.100000000000001" customHeight="1">
      <c r="C601" s="11">
        <v>63003004</v>
      </c>
      <c r="D601" s="57" t="s">
        <v>708</v>
      </c>
      <c r="E601" s="56">
        <v>1</v>
      </c>
      <c r="F601" s="56">
        <v>63001004</v>
      </c>
      <c r="G601" s="56">
        <v>0</v>
      </c>
      <c r="H601" s="56">
        <v>0</v>
      </c>
      <c r="I601" s="18">
        <v>1</v>
      </c>
      <c r="J601" s="18">
        <v>0</v>
      </c>
      <c r="K601" s="11">
        <v>0</v>
      </c>
      <c r="L601" s="56">
        <v>0</v>
      </c>
      <c r="M601" s="56">
        <v>0</v>
      </c>
      <c r="N601" s="56">
        <v>2</v>
      </c>
      <c r="O601" s="56">
        <v>5</v>
      </c>
      <c r="P601" s="56">
        <v>0.05</v>
      </c>
      <c r="Q601" s="56">
        <v>0</v>
      </c>
      <c r="R601" s="6">
        <v>0</v>
      </c>
      <c r="S601" s="56">
        <v>0</v>
      </c>
      <c r="T601" s="56">
        <v>1</v>
      </c>
      <c r="U601" s="56">
        <v>2</v>
      </c>
      <c r="V601" s="56">
        <v>0</v>
      </c>
      <c r="W601" s="56">
        <v>0</v>
      </c>
      <c r="X601" s="56">
        <v>0</v>
      </c>
      <c r="Y601" s="56">
        <v>0</v>
      </c>
      <c r="Z601" s="56">
        <v>0</v>
      </c>
      <c r="AA601" s="56">
        <v>0</v>
      </c>
      <c r="AB601" s="56">
        <v>0</v>
      </c>
      <c r="AC601" s="56">
        <v>0</v>
      </c>
      <c r="AD601" s="56">
        <v>3</v>
      </c>
      <c r="AE601" s="56">
        <v>1</v>
      </c>
      <c r="AF601" s="56">
        <v>1</v>
      </c>
      <c r="AG601" s="56">
        <v>2</v>
      </c>
      <c r="AH601" s="56">
        <v>0</v>
      </c>
      <c r="AI601" s="6">
        <v>0</v>
      </c>
      <c r="AJ601" s="56">
        <v>2</v>
      </c>
      <c r="AK601" s="56">
        <v>0</v>
      </c>
      <c r="AL601" s="56">
        <v>0</v>
      </c>
      <c r="AM601" s="56">
        <v>0</v>
      </c>
      <c r="AN601" s="11">
        <v>0</v>
      </c>
      <c r="AO601" s="56">
        <v>10000</v>
      </c>
      <c r="AP601" s="56">
        <v>0.5</v>
      </c>
      <c r="AQ601" s="56">
        <v>0</v>
      </c>
      <c r="AR601" s="56">
        <v>0</v>
      </c>
      <c r="AS601" s="56" t="s">
        <v>151</v>
      </c>
      <c r="AT601" s="57" t="s">
        <v>152</v>
      </c>
      <c r="AU601" s="56">
        <v>0</v>
      </c>
      <c r="AV601" s="56">
        <v>0</v>
      </c>
      <c r="AW601" s="56">
        <v>0</v>
      </c>
      <c r="AX601" s="57" t="s">
        <v>153</v>
      </c>
      <c r="AY601" s="57" t="s">
        <v>151</v>
      </c>
      <c r="AZ601" s="56">
        <v>0</v>
      </c>
      <c r="BA601" s="56">
        <v>0</v>
      </c>
      <c r="BB601" s="61" t="s">
        <v>709</v>
      </c>
      <c r="BC601" s="56">
        <v>0</v>
      </c>
      <c r="BD601" s="11">
        <v>0</v>
      </c>
      <c r="BE601" s="56">
        <v>0</v>
      </c>
      <c r="BF601" s="56">
        <v>0</v>
      </c>
      <c r="BG601" s="56">
        <v>0</v>
      </c>
      <c r="BH601" s="56">
        <v>0</v>
      </c>
      <c r="BI601" s="110" t="s">
        <v>710</v>
      </c>
      <c r="BJ601" s="6">
        <v>0</v>
      </c>
      <c r="BK601" s="6">
        <v>0</v>
      </c>
      <c r="BL601" s="6">
        <v>0</v>
      </c>
      <c r="BM601" s="6">
        <v>0</v>
      </c>
      <c r="BN601" s="6">
        <v>0</v>
      </c>
    </row>
    <row r="602" spans="3:66" ht="20.100000000000001" customHeight="1">
      <c r="C602" s="11">
        <v>63101001</v>
      </c>
      <c r="D602" s="12" t="s">
        <v>711</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151</v>
      </c>
      <c r="AU602" s="11">
        <v>0</v>
      </c>
      <c r="AV602" s="18">
        <v>0</v>
      </c>
      <c r="AW602" s="18">
        <v>0</v>
      </c>
      <c r="AX602" s="12" t="s">
        <v>683</v>
      </c>
      <c r="AY602" s="11">
        <v>0</v>
      </c>
      <c r="AZ602" s="13">
        <v>0</v>
      </c>
      <c r="BA602" s="13">
        <v>0</v>
      </c>
      <c r="BB602" s="37" t="s">
        <v>712</v>
      </c>
      <c r="BC602" s="11">
        <v>0</v>
      </c>
      <c r="BD602" s="11">
        <v>0</v>
      </c>
      <c r="BE602" s="11">
        <v>0</v>
      </c>
      <c r="BF602" s="11">
        <v>0</v>
      </c>
      <c r="BG602" s="11">
        <v>0</v>
      </c>
      <c r="BH602" s="11">
        <v>0</v>
      </c>
      <c r="BI602" s="9">
        <v>0</v>
      </c>
      <c r="BJ602" s="6">
        <v>1</v>
      </c>
      <c r="BK602" s="6">
        <v>0</v>
      </c>
      <c r="BL602" s="6">
        <v>0</v>
      </c>
      <c r="BM602" s="6">
        <v>0</v>
      </c>
      <c r="BN602" s="6">
        <v>0</v>
      </c>
    </row>
    <row r="603" spans="3:66" ht="20.100000000000001" customHeight="1">
      <c r="C603" s="11">
        <v>63101002</v>
      </c>
      <c r="D603" s="12" t="s">
        <v>713</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151</v>
      </c>
      <c r="AG603" s="6">
        <v>0</v>
      </c>
      <c r="AH603" s="6">
        <v>0</v>
      </c>
      <c r="AI603" s="6">
        <v>0</v>
      </c>
      <c r="AJ603" s="6">
        <v>0</v>
      </c>
      <c r="AK603" s="11">
        <v>0</v>
      </c>
      <c r="AL603" s="11">
        <v>0</v>
      </c>
      <c r="AM603" s="11">
        <v>0</v>
      </c>
      <c r="AN603" s="11">
        <v>0</v>
      </c>
      <c r="AO603" s="11">
        <v>0</v>
      </c>
      <c r="AP603" s="11">
        <v>0</v>
      </c>
      <c r="AQ603" s="11">
        <v>0</v>
      </c>
      <c r="AR603" s="6">
        <v>90000006</v>
      </c>
      <c r="AS603" s="11" t="s">
        <v>151</v>
      </c>
      <c r="AT603" s="12" t="s">
        <v>151</v>
      </c>
      <c r="AU603" s="11">
        <v>0</v>
      </c>
      <c r="AV603" s="18">
        <v>0</v>
      </c>
      <c r="AW603" s="18">
        <v>0</v>
      </c>
      <c r="AX603" s="12" t="s">
        <v>151</v>
      </c>
      <c r="AY603" s="11" t="s">
        <v>714</v>
      </c>
      <c r="AZ603" s="13"/>
      <c r="BA603" s="13"/>
      <c r="BB603" s="37" t="s">
        <v>715</v>
      </c>
      <c r="BC603" s="11">
        <v>0</v>
      </c>
      <c r="BD603" s="11">
        <v>0</v>
      </c>
      <c r="BE603" s="11">
        <v>0</v>
      </c>
      <c r="BF603" s="11">
        <v>0</v>
      </c>
      <c r="BG603" s="11">
        <v>0</v>
      </c>
      <c r="BH603" s="11">
        <v>0</v>
      </c>
      <c r="BI603" s="9">
        <v>0</v>
      </c>
      <c r="BJ603" s="6">
        <v>0</v>
      </c>
      <c r="BK603" s="6">
        <v>0</v>
      </c>
      <c r="BL603" s="6">
        <v>0</v>
      </c>
      <c r="BM603" s="6">
        <v>0</v>
      </c>
      <c r="BN603" s="6">
        <v>0</v>
      </c>
    </row>
    <row r="604" spans="3:66" ht="20.100000000000001" customHeight="1">
      <c r="C604" s="11">
        <v>63101003</v>
      </c>
      <c r="D604" s="12" t="s">
        <v>716</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151</v>
      </c>
      <c r="AG604" s="6">
        <v>0</v>
      </c>
      <c r="AH604" s="6">
        <v>0</v>
      </c>
      <c r="AI604" s="6">
        <v>0</v>
      </c>
      <c r="AJ604" s="6">
        <v>0</v>
      </c>
      <c r="AK604" s="11">
        <v>0</v>
      </c>
      <c r="AL604" s="11">
        <v>0</v>
      </c>
      <c r="AM604" s="11">
        <v>0</v>
      </c>
      <c r="AN604" s="11">
        <v>0</v>
      </c>
      <c r="AO604" s="11">
        <v>0</v>
      </c>
      <c r="AP604" s="11">
        <v>0</v>
      </c>
      <c r="AQ604" s="11">
        <v>0</v>
      </c>
      <c r="AR604" s="6">
        <v>0</v>
      </c>
      <c r="AS604" s="11" t="s">
        <v>151</v>
      </c>
      <c r="AT604" s="12" t="s">
        <v>151</v>
      </c>
      <c r="AU604" s="11">
        <v>0</v>
      </c>
      <c r="AV604" s="18">
        <v>0</v>
      </c>
      <c r="AW604" s="18">
        <v>0</v>
      </c>
      <c r="AX604" s="12" t="s">
        <v>151</v>
      </c>
      <c r="AY604" s="11">
        <v>0</v>
      </c>
      <c r="AZ604" s="13"/>
      <c r="BA604" s="13"/>
      <c r="BB604" s="37" t="s">
        <v>717</v>
      </c>
      <c r="BC604" s="11">
        <v>0</v>
      </c>
      <c r="BD604" s="11">
        <v>0</v>
      </c>
      <c r="BE604" s="11">
        <v>0</v>
      </c>
      <c r="BF604" s="11">
        <v>0</v>
      </c>
      <c r="BG604" s="11">
        <v>0</v>
      </c>
      <c r="BH604" s="11">
        <v>0</v>
      </c>
      <c r="BI604" s="9">
        <v>0</v>
      </c>
      <c r="BJ604" s="6">
        <v>0</v>
      </c>
      <c r="BK604" s="6">
        <v>0</v>
      </c>
      <c r="BL604" s="6">
        <v>0</v>
      </c>
      <c r="BM604" s="6">
        <v>0</v>
      </c>
      <c r="BN604" s="6">
        <v>0</v>
      </c>
    </row>
    <row r="605" spans="3:66" ht="20.100000000000001" customHeight="1">
      <c r="C605" s="11">
        <v>63101004</v>
      </c>
      <c r="D605" s="57" t="s">
        <v>718</v>
      </c>
      <c r="E605" s="56">
        <v>1</v>
      </c>
      <c r="F605" s="56">
        <v>63001004</v>
      </c>
      <c r="G605" s="56">
        <v>0</v>
      </c>
      <c r="H605" s="56">
        <v>0</v>
      </c>
      <c r="I605" s="18">
        <v>1</v>
      </c>
      <c r="J605" s="18">
        <v>0</v>
      </c>
      <c r="K605" s="11">
        <v>0</v>
      </c>
      <c r="L605" s="56">
        <v>0</v>
      </c>
      <c r="M605" s="56">
        <v>0</v>
      </c>
      <c r="N605" s="56">
        <v>2</v>
      </c>
      <c r="O605" s="56">
        <v>1</v>
      </c>
      <c r="P605" s="56">
        <v>0.03</v>
      </c>
      <c r="Q605" s="56">
        <v>0</v>
      </c>
      <c r="R605" s="6">
        <v>0</v>
      </c>
      <c r="S605" s="56">
        <v>0</v>
      </c>
      <c r="T605" s="56">
        <v>1</v>
      </c>
      <c r="U605" s="56">
        <v>2</v>
      </c>
      <c r="V605" s="56">
        <v>0</v>
      </c>
      <c r="W605" s="56">
        <v>0</v>
      </c>
      <c r="X605" s="56">
        <v>0</v>
      </c>
      <c r="Y605" s="56">
        <v>0</v>
      </c>
      <c r="Z605" s="56">
        <v>0</v>
      </c>
      <c r="AA605" s="56">
        <v>0</v>
      </c>
      <c r="AB605" s="56">
        <v>0</v>
      </c>
      <c r="AC605" s="56">
        <v>0</v>
      </c>
      <c r="AD605" s="56">
        <v>15</v>
      </c>
      <c r="AE605" s="56">
        <v>1</v>
      </c>
      <c r="AF605" s="56">
        <v>1</v>
      </c>
      <c r="AG605" s="56">
        <v>2</v>
      </c>
      <c r="AH605" s="56">
        <v>0</v>
      </c>
      <c r="AI605" s="6">
        <v>0</v>
      </c>
      <c r="AJ605" s="56">
        <v>2</v>
      </c>
      <c r="AK605" s="56">
        <v>0</v>
      </c>
      <c r="AL605" s="56">
        <v>0</v>
      </c>
      <c r="AM605" s="56">
        <v>0</v>
      </c>
      <c r="AN605" s="11">
        <v>0</v>
      </c>
      <c r="AO605" s="56">
        <v>10000</v>
      </c>
      <c r="AP605" s="56">
        <v>0.5</v>
      </c>
      <c r="AQ605" s="56">
        <v>0</v>
      </c>
      <c r="AR605" s="56">
        <v>0</v>
      </c>
      <c r="AS605" s="56" t="s">
        <v>151</v>
      </c>
      <c r="AT605" s="57" t="s">
        <v>152</v>
      </c>
      <c r="AU605" s="56">
        <v>0</v>
      </c>
      <c r="AV605" s="56">
        <v>0</v>
      </c>
      <c r="AW605" s="56">
        <v>0</v>
      </c>
      <c r="AX605" s="57" t="s">
        <v>153</v>
      </c>
      <c r="AY605" s="57" t="s">
        <v>151</v>
      </c>
      <c r="AZ605" s="56">
        <v>0</v>
      </c>
      <c r="BA605" s="56">
        <v>0</v>
      </c>
      <c r="BB605" s="61" t="s">
        <v>719</v>
      </c>
      <c r="BC605" s="56">
        <v>0</v>
      </c>
      <c r="BD605" s="11">
        <v>0</v>
      </c>
      <c r="BE605" s="56">
        <v>0</v>
      </c>
      <c r="BF605" s="56">
        <v>0</v>
      </c>
      <c r="BG605" s="56">
        <v>0</v>
      </c>
      <c r="BH605" s="56">
        <v>0</v>
      </c>
      <c r="BI605" s="110" t="s">
        <v>720</v>
      </c>
      <c r="BJ605" s="6">
        <v>0</v>
      </c>
      <c r="BK605" s="6">
        <v>0</v>
      </c>
      <c r="BL605" s="6">
        <v>0</v>
      </c>
      <c r="BM605" s="6">
        <v>0</v>
      </c>
      <c r="BN605" s="6">
        <v>0</v>
      </c>
    </row>
    <row r="606" spans="3:66" ht="20.100000000000001" customHeight="1">
      <c r="C606" s="11">
        <v>63102001</v>
      </c>
      <c r="D606" s="12" t="s">
        <v>721</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151</v>
      </c>
      <c r="AU606" s="11">
        <v>0</v>
      </c>
      <c r="AV606" s="18">
        <v>0</v>
      </c>
      <c r="AW606" s="18">
        <v>0</v>
      </c>
      <c r="AX606" s="12" t="s">
        <v>683</v>
      </c>
      <c r="AY606" s="11">
        <v>0</v>
      </c>
      <c r="AZ606" s="13">
        <v>0</v>
      </c>
      <c r="BA606" s="13">
        <v>0</v>
      </c>
      <c r="BB606" s="37" t="s">
        <v>722</v>
      </c>
      <c r="BC606" s="11">
        <v>0</v>
      </c>
      <c r="BD606" s="11">
        <v>0</v>
      </c>
      <c r="BE606" s="11">
        <v>0</v>
      </c>
      <c r="BF606" s="11">
        <v>0</v>
      </c>
      <c r="BG606" s="11">
        <v>0</v>
      </c>
      <c r="BH606" s="11">
        <v>0</v>
      </c>
      <c r="BI606" s="9">
        <v>0</v>
      </c>
      <c r="BJ606" s="6">
        <v>1</v>
      </c>
      <c r="BK606" s="6">
        <v>0</v>
      </c>
      <c r="BL606" s="6">
        <v>0</v>
      </c>
      <c r="BM606" s="6">
        <v>0</v>
      </c>
      <c r="BN606" s="6">
        <v>0</v>
      </c>
    </row>
    <row r="607" spans="3:66" ht="20.100000000000001" customHeight="1">
      <c r="C607" s="11">
        <v>63102002</v>
      </c>
      <c r="D607" s="12" t="s">
        <v>716</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151</v>
      </c>
      <c r="AG607" s="6">
        <v>0</v>
      </c>
      <c r="AH607" s="6">
        <v>0</v>
      </c>
      <c r="AI607" s="6">
        <v>0</v>
      </c>
      <c r="AJ607" s="6">
        <v>0</v>
      </c>
      <c r="AK607" s="11">
        <v>0</v>
      </c>
      <c r="AL607" s="11">
        <v>0</v>
      </c>
      <c r="AM607" s="11">
        <v>0</v>
      </c>
      <c r="AN607" s="11">
        <v>0</v>
      </c>
      <c r="AO607" s="11">
        <v>0</v>
      </c>
      <c r="AP607" s="11">
        <v>0</v>
      </c>
      <c r="AQ607" s="11">
        <v>0</v>
      </c>
      <c r="AR607" s="6">
        <v>0</v>
      </c>
      <c r="AS607" s="11" t="s">
        <v>151</v>
      </c>
      <c r="AT607" s="12" t="s">
        <v>151</v>
      </c>
      <c r="AU607" s="11">
        <v>0</v>
      </c>
      <c r="AV607" s="18">
        <v>0</v>
      </c>
      <c r="AW607" s="18">
        <v>0</v>
      </c>
      <c r="AX607" s="12" t="s">
        <v>151</v>
      </c>
      <c r="AY607" s="11">
        <v>0</v>
      </c>
      <c r="AZ607" s="13"/>
      <c r="BA607" s="13"/>
      <c r="BB607" s="37" t="s">
        <v>717</v>
      </c>
      <c r="BC607" s="11">
        <v>0</v>
      </c>
      <c r="BD607" s="11">
        <v>0</v>
      </c>
      <c r="BE607" s="11">
        <v>0</v>
      </c>
      <c r="BF607" s="11">
        <v>0</v>
      </c>
      <c r="BG607" s="11">
        <v>0</v>
      </c>
      <c r="BH607" s="11">
        <v>0</v>
      </c>
      <c r="BI607" s="9">
        <v>0</v>
      </c>
      <c r="BJ607" s="6">
        <v>0</v>
      </c>
      <c r="BK607" s="6">
        <v>0</v>
      </c>
      <c r="BL607" s="6">
        <v>0</v>
      </c>
      <c r="BM607" s="6">
        <v>0</v>
      </c>
      <c r="BN607" s="6">
        <v>0</v>
      </c>
    </row>
    <row r="608" spans="3:66" ht="20.100000000000001" customHeight="1">
      <c r="C608" s="11">
        <v>63102003</v>
      </c>
      <c r="D608" s="12" t="s">
        <v>723</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151</v>
      </c>
      <c r="AG608" s="6">
        <v>0</v>
      </c>
      <c r="AH608" s="6">
        <v>0</v>
      </c>
      <c r="AI608" s="6">
        <v>0</v>
      </c>
      <c r="AJ608" s="6">
        <v>0</v>
      </c>
      <c r="AK608" s="11">
        <v>0</v>
      </c>
      <c r="AL608" s="11">
        <v>0</v>
      </c>
      <c r="AM608" s="11">
        <v>0</v>
      </c>
      <c r="AN608" s="11">
        <v>0</v>
      </c>
      <c r="AO608" s="11">
        <v>0</v>
      </c>
      <c r="AP608" s="11">
        <v>0</v>
      </c>
      <c r="AQ608" s="11">
        <v>0</v>
      </c>
      <c r="AR608" s="6">
        <v>90000006</v>
      </c>
      <c r="AS608" s="11" t="s">
        <v>151</v>
      </c>
      <c r="AT608" s="12" t="s">
        <v>151</v>
      </c>
      <c r="AU608" s="11">
        <v>0</v>
      </c>
      <c r="AV608" s="18">
        <v>0</v>
      </c>
      <c r="AW608" s="18">
        <v>0</v>
      </c>
      <c r="AX608" s="12" t="s">
        <v>151</v>
      </c>
      <c r="AY608" s="11" t="s">
        <v>724</v>
      </c>
      <c r="AZ608" s="13"/>
      <c r="BA608" s="13"/>
      <c r="BB608" s="37" t="s">
        <v>725</v>
      </c>
      <c r="BC608" s="11">
        <v>0</v>
      </c>
      <c r="BD608" s="11">
        <v>0</v>
      </c>
      <c r="BE608" s="11">
        <v>0</v>
      </c>
      <c r="BF608" s="11">
        <v>0</v>
      </c>
      <c r="BG608" s="11">
        <v>0</v>
      </c>
      <c r="BH608" s="11">
        <v>0</v>
      </c>
      <c r="BI608" s="9">
        <v>0</v>
      </c>
      <c r="BJ608" s="6">
        <v>0</v>
      </c>
      <c r="BK608" s="6">
        <v>0</v>
      </c>
      <c r="BL608" s="6">
        <v>0</v>
      </c>
      <c r="BM608" s="6">
        <v>0</v>
      </c>
      <c r="BN608" s="6">
        <v>0</v>
      </c>
    </row>
    <row r="609" spans="2:66" ht="20.100000000000001" customHeight="1">
      <c r="C609" s="11">
        <v>63102004</v>
      </c>
      <c r="D609" s="57" t="s">
        <v>726</v>
      </c>
      <c r="E609" s="56">
        <v>1</v>
      </c>
      <c r="F609" s="56">
        <v>63001004</v>
      </c>
      <c r="G609" s="56">
        <v>0</v>
      </c>
      <c r="H609" s="56">
        <v>0</v>
      </c>
      <c r="I609" s="18">
        <v>1</v>
      </c>
      <c r="J609" s="18">
        <v>0</v>
      </c>
      <c r="K609" s="11">
        <v>0</v>
      </c>
      <c r="L609" s="56">
        <v>0</v>
      </c>
      <c r="M609" s="56">
        <v>0</v>
      </c>
      <c r="N609" s="56">
        <v>2</v>
      </c>
      <c r="O609" s="56">
        <v>4</v>
      </c>
      <c r="P609" s="56">
        <v>0.2</v>
      </c>
      <c r="Q609" s="56">
        <v>0</v>
      </c>
      <c r="R609" s="6">
        <v>0</v>
      </c>
      <c r="S609" s="56">
        <v>0</v>
      </c>
      <c r="T609" s="56">
        <v>1</v>
      </c>
      <c r="U609" s="56">
        <v>2</v>
      </c>
      <c r="V609" s="56">
        <v>0</v>
      </c>
      <c r="W609" s="56">
        <v>0</v>
      </c>
      <c r="X609" s="56">
        <v>0</v>
      </c>
      <c r="Y609" s="56">
        <v>0</v>
      </c>
      <c r="Z609" s="56">
        <v>0</v>
      </c>
      <c r="AA609" s="56">
        <v>0</v>
      </c>
      <c r="AB609" s="56">
        <v>0</v>
      </c>
      <c r="AC609" s="56">
        <v>0</v>
      </c>
      <c r="AD609" s="56">
        <v>15</v>
      </c>
      <c r="AE609" s="56">
        <v>1</v>
      </c>
      <c r="AF609" s="56">
        <v>1</v>
      </c>
      <c r="AG609" s="56">
        <v>2</v>
      </c>
      <c r="AH609" s="56">
        <v>0</v>
      </c>
      <c r="AI609" s="6">
        <v>0</v>
      </c>
      <c r="AJ609" s="56">
        <v>2</v>
      </c>
      <c r="AK609" s="56">
        <v>0</v>
      </c>
      <c r="AL609" s="56">
        <v>0</v>
      </c>
      <c r="AM609" s="56">
        <v>0</v>
      </c>
      <c r="AN609" s="11">
        <v>0</v>
      </c>
      <c r="AO609" s="56">
        <v>1000</v>
      </c>
      <c r="AP609" s="56">
        <v>0.5</v>
      </c>
      <c r="AQ609" s="56">
        <v>0</v>
      </c>
      <c r="AR609" s="56">
        <v>0</v>
      </c>
      <c r="AS609" s="56" t="s">
        <v>151</v>
      </c>
      <c r="AT609" s="57" t="s">
        <v>152</v>
      </c>
      <c r="AU609" s="56">
        <v>0</v>
      </c>
      <c r="AV609" s="56">
        <v>0</v>
      </c>
      <c r="AW609" s="56">
        <v>0</v>
      </c>
      <c r="AX609" s="57" t="s">
        <v>153</v>
      </c>
      <c r="AY609" s="57" t="s">
        <v>151</v>
      </c>
      <c r="AZ609" s="56">
        <v>0</v>
      </c>
      <c r="BA609" s="56">
        <v>0</v>
      </c>
      <c r="BB609" s="61" t="s">
        <v>727</v>
      </c>
      <c r="BC609" s="56">
        <v>0</v>
      </c>
      <c r="BD609" s="11">
        <v>0</v>
      </c>
      <c r="BE609" s="56">
        <v>0</v>
      </c>
      <c r="BF609" s="56">
        <v>0</v>
      </c>
      <c r="BG609" s="56">
        <v>0</v>
      </c>
      <c r="BH609" s="56">
        <v>0</v>
      </c>
      <c r="BI609" s="110" t="s">
        <v>728</v>
      </c>
      <c r="BJ609" s="6">
        <v>0</v>
      </c>
      <c r="BK609" s="6">
        <v>0</v>
      </c>
      <c r="BL609" s="6">
        <v>0</v>
      </c>
      <c r="BM609" s="6">
        <v>0</v>
      </c>
      <c r="BN609" s="6">
        <v>0</v>
      </c>
    </row>
    <row r="610" spans="2:66" ht="20.100000000000001" customHeight="1">
      <c r="C610" s="11">
        <v>63103001</v>
      </c>
      <c r="D610" s="12" t="s">
        <v>729</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151</v>
      </c>
      <c r="AU610" s="11">
        <v>0</v>
      </c>
      <c r="AV610" s="18">
        <v>0</v>
      </c>
      <c r="AW610" s="18">
        <v>0</v>
      </c>
      <c r="AX610" s="12" t="s">
        <v>683</v>
      </c>
      <c r="AY610" s="11">
        <v>0</v>
      </c>
      <c r="AZ610" s="13">
        <v>0</v>
      </c>
      <c r="BA610" s="13">
        <v>0</v>
      </c>
      <c r="BB610" s="37" t="s">
        <v>730</v>
      </c>
      <c r="BC610" s="11">
        <v>0</v>
      </c>
      <c r="BD610" s="11">
        <v>0</v>
      </c>
      <c r="BE610" s="11">
        <v>0</v>
      </c>
      <c r="BF610" s="11">
        <v>0</v>
      </c>
      <c r="BG610" s="11">
        <v>0</v>
      </c>
      <c r="BH610" s="11">
        <v>0</v>
      </c>
      <c r="BI610" s="9">
        <v>0</v>
      </c>
      <c r="BJ610" s="6">
        <v>1</v>
      </c>
      <c r="BK610" s="6">
        <v>0</v>
      </c>
      <c r="BL610" s="6">
        <v>0</v>
      </c>
      <c r="BM610" s="6">
        <v>0</v>
      </c>
      <c r="BN610" s="6">
        <v>0</v>
      </c>
    </row>
    <row r="611" spans="2:66" ht="20.100000000000001" customHeight="1">
      <c r="C611" s="11">
        <v>63103002</v>
      </c>
      <c r="D611" s="12" t="s">
        <v>703</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151</v>
      </c>
      <c r="AG611" s="6">
        <v>0</v>
      </c>
      <c r="AH611" s="6">
        <v>0</v>
      </c>
      <c r="AI611" s="6">
        <v>0</v>
      </c>
      <c r="AJ611" s="6">
        <v>0</v>
      </c>
      <c r="AK611" s="11">
        <v>0</v>
      </c>
      <c r="AL611" s="11">
        <v>0</v>
      </c>
      <c r="AM611" s="11">
        <v>0</v>
      </c>
      <c r="AN611" s="11">
        <v>0</v>
      </c>
      <c r="AO611" s="11">
        <v>0</v>
      </c>
      <c r="AP611" s="11">
        <v>0</v>
      </c>
      <c r="AQ611" s="11">
        <v>0</v>
      </c>
      <c r="AR611" s="6">
        <v>0</v>
      </c>
      <c r="AS611" s="11" t="s">
        <v>151</v>
      </c>
      <c r="AT611" s="12" t="s">
        <v>151</v>
      </c>
      <c r="AU611" s="11">
        <v>0</v>
      </c>
      <c r="AV611" s="18">
        <v>0</v>
      </c>
      <c r="AW611" s="18">
        <v>0</v>
      </c>
      <c r="AX611" s="12" t="s">
        <v>151</v>
      </c>
      <c r="AY611" s="11">
        <v>0</v>
      </c>
      <c r="AZ611" s="13"/>
      <c r="BA611" s="13"/>
      <c r="BB611" s="37" t="s">
        <v>704</v>
      </c>
      <c r="BC611" s="11">
        <v>0</v>
      </c>
      <c r="BD611" s="11">
        <v>0</v>
      </c>
      <c r="BE611" s="11">
        <v>0</v>
      </c>
      <c r="BF611" s="11">
        <v>0</v>
      </c>
      <c r="BG611" s="11">
        <v>0</v>
      </c>
      <c r="BH611" s="11">
        <v>0</v>
      </c>
      <c r="BI611" s="9">
        <v>0</v>
      </c>
      <c r="BJ611" s="6">
        <v>0</v>
      </c>
      <c r="BK611" s="6">
        <v>0</v>
      </c>
      <c r="BL611" s="6">
        <v>0</v>
      </c>
      <c r="BM611" s="6">
        <v>0</v>
      </c>
      <c r="BN611" s="6">
        <v>0</v>
      </c>
    </row>
    <row r="612" spans="2:66" ht="20.100000000000001" customHeight="1">
      <c r="C612" s="11">
        <v>63103003</v>
      </c>
      <c r="D612" s="12" t="s">
        <v>731</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151</v>
      </c>
      <c r="AG612" s="6">
        <v>0</v>
      </c>
      <c r="AH612" s="6">
        <v>0</v>
      </c>
      <c r="AI612" s="6">
        <v>0</v>
      </c>
      <c r="AJ612" s="6">
        <v>0</v>
      </c>
      <c r="AK612" s="11">
        <v>0</v>
      </c>
      <c r="AL612" s="11">
        <v>0</v>
      </c>
      <c r="AM612" s="11">
        <v>0</v>
      </c>
      <c r="AN612" s="11">
        <v>0</v>
      </c>
      <c r="AO612" s="11">
        <v>0</v>
      </c>
      <c r="AP612" s="11">
        <v>0</v>
      </c>
      <c r="AQ612" s="11">
        <v>0</v>
      </c>
      <c r="AR612" s="6">
        <v>0</v>
      </c>
      <c r="AS612" s="11" t="s">
        <v>151</v>
      </c>
      <c r="AT612" s="12" t="s">
        <v>151</v>
      </c>
      <c r="AU612" s="11">
        <v>0</v>
      </c>
      <c r="AV612" s="18">
        <v>0</v>
      </c>
      <c r="AW612" s="18">
        <v>0</v>
      </c>
      <c r="AX612" s="12" t="s">
        <v>151</v>
      </c>
      <c r="AY612" s="11">
        <v>0</v>
      </c>
      <c r="AZ612" s="13"/>
      <c r="BA612" s="13"/>
      <c r="BB612" s="37" t="s">
        <v>732</v>
      </c>
      <c r="BC612" s="11">
        <v>0</v>
      </c>
      <c r="BD612" s="11">
        <v>0</v>
      </c>
      <c r="BE612" s="11">
        <v>0</v>
      </c>
      <c r="BF612" s="11">
        <v>0</v>
      </c>
      <c r="BG612" s="11">
        <v>0</v>
      </c>
      <c r="BH612" s="11">
        <v>0</v>
      </c>
      <c r="BI612" s="9">
        <v>0</v>
      </c>
      <c r="BJ612" s="6">
        <v>0</v>
      </c>
      <c r="BK612" s="6">
        <v>0</v>
      </c>
      <c r="BL612" s="6">
        <v>0</v>
      </c>
      <c r="BM612" s="6">
        <v>0</v>
      </c>
      <c r="BN612" s="6">
        <v>0</v>
      </c>
    </row>
    <row r="613" spans="2:66" ht="20.100000000000001" customHeight="1">
      <c r="C613" s="11">
        <v>63103004</v>
      </c>
      <c r="D613" s="57" t="s">
        <v>733</v>
      </c>
      <c r="E613" s="56">
        <v>1</v>
      </c>
      <c r="F613" s="56">
        <v>63001004</v>
      </c>
      <c r="G613" s="56">
        <v>0</v>
      </c>
      <c r="H613" s="56">
        <v>0</v>
      </c>
      <c r="I613" s="18">
        <v>1</v>
      </c>
      <c r="J613" s="18">
        <v>0</v>
      </c>
      <c r="K613" s="11">
        <v>0</v>
      </c>
      <c r="L613" s="56">
        <v>0</v>
      </c>
      <c r="M613" s="56">
        <v>0</v>
      </c>
      <c r="N613" s="56">
        <v>2</v>
      </c>
      <c r="O613" s="56">
        <v>3</v>
      </c>
      <c r="P613" s="56">
        <v>0.05</v>
      </c>
      <c r="Q613" s="56">
        <v>0</v>
      </c>
      <c r="R613" s="6">
        <v>0</v>
      </c>
      <c r="S613" s="56">
        <v>0</v>
      </c>
      <c r="T613" s="56">
        <v>1</v>
      </c>
      <c r="U613" s="56">
        <v>2</v>
      </c>
      <c r="V613" s="56">
        <v>0</v>
      </c>
      <c r="W613" s="56">
        <v>0</v>
      </c>
      <c r="X613" s="56">
        <v>0</v>
      </c>
      <c r="Y613" s="56">
        <v>0</v>
      </c>
      <c r="Z613" s="56">
        <v>0</v>
      </c>
      <c r="AA613" s="56">
        <v>0</v>
      </c>
      <c r="AB613" s="56">
        <v>0</v>
      </c>
      <c r="AC613" s="56">
        <v>0</v>
      </c>
      <c r="AD613" s="56">
        <v>15</v>
      </c>
      <c r="AE613" s="56">
        <v>1</v>
      </c>
      <c r="AF613" s="56">
        <v>1</v>
      </c>
      <c r="AG613" s="56">
        <v>2</v>
      </c>
      <c r="AH613" s="56">
        <v>0</v>
      </c>
      <c r="AI613" s="6">
        <v>0</v>
      </c>
      <c r="AJ613" s="56">
        <v>2</v>
      </c>
      <c r="AK613" s="56">
        <v>0</v>
      </c>
      <c r="AL613" s="56">
        <v>0</v>
      </c>
      <c r="AM613" s="56">
        <v>0</v>
      </c>
      <c r="AN613" s="11">
        <v>0</v>
      </c>
      <c r="AO613" s="56">
        <v>10000</v>
      </c>
      <c r="AP613" s="56">
        <v>0</v>
      </c>
      <c r="AQ613" s="56">
        <v>0</v>
      </c>
      <c r="AR613" s="56">
        <v>0</v>
      </c>
      <c r="AS613" s="56" t="s">
        <v>151</v>
      </c>
      <c r="AT613" s="57" t="s">
        <v>152</v>
      </c>
      <c r="AU613" s="56">
        <v>0</v>
      </c>
      <c r="AV613" s="56">
        <v>0</v>
      </c>
      <c r="AW613" s="56">
        <v>0</v>
      </c>
      <c r="AX613" s="57" t="s">
        <v>153</v>
      </c>
      <c r="AY613" s="57" t="s">
        <v>151</v>
      </c>
      <c r="AZ613" s="56">
        <v>0</v>
      </c>
      <c r="BA613" s="56">
        <v>0</v>
      </c>
      <c r="BB613" s="61" t="s">
        <v>734</v>
      </c>
      <c r="BC613" s="56">
        <v>0</v>
      </c>
      <c r="BD613" s="11">
        <v>0</v>
      </c>
      <c r="BE613" s="56">
        <v>0</v>
      </c>
      <c r="BF613" s="56">
        <v>0</v>
      </c>
      <c r="BG613" s="56">
        <v>0</v>
      </c>
      <c r="BH613" s="56">
        <v>0</v>
      </c>
      <c r="BI613" s="110" t="s">
        <v>735</v>
      </c>
      <c r="BJ613" s="6">
        <v>1</v>
      </c>
      <c r="BK613" s="6">
        <v>0</v>
      </c>
      <c r="BL613" s="6">
        <v>0</v>
      </c>
      <c r="BM613" s="6">
        <v>0</v>
      </c>
      <c r="BN613" s="6">
        <v>0</v>
      </c>
    </row>
    <row r="614" spans="2:66" ht="20.100000000000001" customHeight="1">
      <c r="C614" s="18">
        <v>64000001</v>
      </c>
      <c r="D614" s="19" t="s">
        <v>293</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151</v>
      </c>
      <c r="AT614" s="19" t="s">
        <v>152</v>
      </c>
      <c r="AU614" s="18" t="s">
        <v>625</v>
      </c>
      <c r="AV614" s="18">
        <v>0</v>
      </c>
      <c r="AW614" s="18">
        <v>40000003</v>
      </c>
      <c r="AX614" s="19" t="s">
        <v>153</v>
      </c>
      <c r="AY614" s="19" t="s">
        <v>151</v>
      </c>
      <c r="AZ614" s="13">
        <v>0</v>
      </c>
      <c r="BA614" s="13">
        <v>0</v>
      </c>
      <c r="BB614" s="54" t="s">
        <v>736</v>
      </c>
      <c r="BC614" s="18">
        <v>0</v>
      </c>
      <c r="BD614" s="11">
        <v>0</v>
      </c>
      <c r="BE614" s="18">
        <v>0</v>
      </c>
      <c r="BF614" s="18">
        <v>0</v>
      </c>
      <c r="BG614" s="18">
        <v>0</v>
      </c>
      <c r="BH614" s="18">
        <v>0</v>
      </c>
      <c r="BI614" s="9">
        <v>0</v>
      </c>
      <c r="BJ614" s="6">
        <v>0</v>
      </c>
      <c r="BK614" s="6">
        <v>0</v>
      </c>
      <c r="BL614" s="6">
        <v>0</v>
      </c>
      <c r="BM614" s="6">
        <v>0</v>
      </c>
      <c r="BN614" s="6">
        <v>0</v>
      </c>
    </row>
    <row r="615" spans="2:66" ht="20.100000000000001" customHeight="1">
      <c r="C615" s="18">
        <v>64000002</v>
      </c>
      <c r="D615" s="19" t="s">
        <v>643</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151</v>
      </c>
      <c r="AT615" s="19" t="s">
        <v>152</v>
      </c>
      <c r="AU615" s="18" t="s">
        <v>625</v>
      </c>
      <c r="AV615" s="18">
        <v>0</v>
      </c>
      <c r="AW615" s="18">
        <v>0</v>
      </c>
      <c r="AX615" s="19" t="s">
        <v>153</v>
      </c>
      <c r="AY615" s="19" t="s">
        <v>151</v>
      </c>
      <c r="AZ615" s="13">
        <v>0</v>
      </c>
      <c r="BA615" s="13">
        <v>0</v>
      </c>
      <c r="BB615" s="54" t="s">
        <v>737</v>
      </c>
      <c r="BC615" s="18">
        <v>0</v>
      </c>
      <c r="BD615" s="11">
        <v>0</v>
      </c>
      <c r="BE615" s="18">
        <v>0</v>
      </c>
      <c r="BF615" s="18">
        <v>0</v>
      </c>
      <c r="BG615" s="18">
        <v>0</v>
      </c>
      <c r="BH615" s="18">
        <v>0</v>
      </c>
      <c r="BI615" s="9">
        <v>0</v>
      </c>
      <c r="BJ615" s="6">
        <v>0</v>
      </c>
      <c r="BK615" s="6">
        <v>0</v>
      </c>
      <c r="BL615" s="6">
        <v>0</v>
      </c>
      <c r="BM615" s="6">
        <v>0</v>
      </c>
      <c r="BN615" s="6">
        <v>0</v>
      </c>
    </row>
    <row r="616" spans="2:66" ht="20.100000000000001" customHeight="1">
      <c r="C616" s="18">
        <v>64000003</v>
      </c>
      <c r="D616" s="19" t="s">
        <v>738</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151</v>
      </c>
      <c r="AT616" s="19" t="s">
        <v>152</v>
      </c>
      <c r="AU616" s="18" t="s">
        <v>625</v>
      </c>
      <c r="AV616" s="18">
        <v>0</v>
      </c>
      <c r="AW616" s="18">
        <v>0</v>
      </c>
      <c r="AX616" s="19" t="s">
        <v>153</v>
      </c>
      <c r="AY616" s="19" t="s">
        <v>151</v>
      </c>
      <c r="AZ616" s="13">
        <v>0</v>
      </c>
      <c r="BA616" s="13">
        <v>0</v>
      </c>
      <c r="BB616" s="54" t="s">
        <v>739</v>
      </c>
      <c r="BC616" s="18">
        <v>0</v>
      </c>
      <c r="BD616" s="11">
        <v>0</v>
      </c>
      <c r="BE616" s="18">
        <v>0</v>
      </c>
      <c r="BF616" s="18">
        <v>0</v>
      </c>
      <c r="BG616" s="18">
        <v>0</v>
      </c>
      <c r="BH616" s="18">
        <v>0</v>
      </c>
      <c r="BI616" s="9">
        <v>0</v>
      </c>
      <c r="BJ616" s="6">
        <v>0</v>
      </c>
      <c r="BK616" s="6">
        <v>0</v>
      </c>
      <c r="BL616" s="6">
        <v>0</v>
      </c>
      <c r="BM616" s="6">
        <v>0</v>
      </c>
      <c r="BN616" s="6">
        <v>0</v>
      </c>
    </row>
    <row r="617" spans="2:66" ht="20.100000000000001" customHeight="1">
      <c r="C617" s="18">
        <v>64000004</v>
      </c>
      <c r="D617" s="19" t="s">
        <v>740</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151</v>
      </c>
      <c r="AT617" s="19" t="s">
        <v>152</v>
      </c>
      <c r="AU617" s="18" t="s">
        <v>625</v>
      </c>
      <c r="AV617" s="18">
        <v>0</v>
      </c>
      <c r="AW617" s="18">
        <v>0</v>
      </c>
      <c r="AX617" s="19" t="s">
        <v>153</v>
      </c>
      <c r="AY617" s="19" t="s">
        <v>151</v>
      </c>
      <c r="AZ617" s="13">
        <v>0</v>
      </c>
      <c r="BA617" s="13">
        <v>0</v>
      </c>
      <c r="BB617" s="54" t="s">
        <v>741</v>
      </c>
      <c r="BC617" s="18">
        <v>0</v>
      </c>
      <c r="BD617" s="11">
        <v>0</v>
      </c>
      <c r="BE617" s="18">
        <v>0</v>
      </c>
      <c r="BF617" s="18">
        <v>0</v>
      </c>
      <c r="BG617" s="18">
        <v>0</v>
      </c>
      <c r="BH617" s="18">
        <v>0</v>
      </c>
      <c r="BI617" s="9">
        <v>0</v>
      </c>
      <c r="BJ617" s="6">
        <v>0</v>
      </c>
      <c r="BK617" s="6">
        <v>0</v>
      </c>
      <c r="BL617" s="6">
        <v>0</v>
      </c>
      <c r="BM617" s="6">
        <v>0</v>
      </c>
      <c r="BN617" s="6">
        <v>0</v>
      </c>
    </row>
    <row r="618" spans="2:66" ht="20.100000000000001" customHeight="1">
      <c r="C618" s="18">
        <v>64000005</v>
      </c>
      <c r="D618" s="19" t="s">
        <v>366</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151</v>
      </c>
      <c r="AT618" s="19" t="s">
        <v>152</v>
      </c>
      <c r="AU618" s="18" t="s">
        <v>625</v>
      </c>
      <c r="AV618" s="18">
        <v>0</v>
      </c>
      <c r="AW618" s="18">
        <v>0</v>
      </c>
      <c r="AX618" s="19" t="s">
        <v>153</v>
      </c>
      <c r="AY618" s="19" t="s">
        <v>151</v>
      </c>
      <c r="AZ618" s="13">
        <v>0</v>
      </c>
      <c r="BA618" s="13">
        <v>0</v>
      </c>
      <c r="BB618" s="54" t="s">
        <v>742</v>
      </c>
      <c r="BC618" s="18">
        <v>0</v>
      </c>
      <c r="BD618" s="11">
        <v>0</v>
      </c>
      <c r="BE618" s="18">
        <v>0</v>
      </c>
      <c r="BF618" s="18">
        <v>0</v>
      </c>
      <c r="BG618" s="18">
        <v>0</v>
      </c>
      <c r="BH618" s="18">
        <v>0</v>
      </c>
      <c r="BI618" s="9">
        <v>0</v>
      </c>
      <c r="BJ618" s="6">
        <v>0</v>
      </c>
      <c r="BK618" s="6">
        <v>0</v>
      </c>
      <c r="BL618" s="6">
        <v>0</v>
      </c>
      <c r="BM618" s="6">
        <v>0</v>
      </c>
      <c r="BN618" s="6">
        <v>0</v>
      </c>
    </row>
    <row r="619" spans="2:66" ht="20.100000000000001" customHeight="1">
      <c r="C619" s="18">
        <v>64000006</v>
      </c>
      <c r="D619" s="19" t="s">
        <v>743</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151</v>
      </c>
      <c r="AT619" s="19" t="s">
        <v>152</v>
      </c>
      <c r="AU619" s="18" t="s">
        <v>625</v>
      </c>
      <c r="AV619" s="18">
        <v>0</v>
      </c>
      <c r="AW619" s="18">
        <v>0</v>
      </c>
      <c r="AX619" s="19" t="s">
        <v>153</v>
      </c>
      <c r="AY619" s="19" t="s">
        <v>151</v>
      </c>
      <c r="AZ619" s="13">
        <v>0</v>
      </c>
      <c r="BA619" s="13">
        <v>0</v>
      </c>
      <c r="BB619" s="54" t="s">
        <v>744</v>
      </c>
      <c r="BC619" s="18">
        <v>0</v>
      </c>
      <c r="BD619" s="11">
        <v>0</v>
      </c>
      <c r="BE619" s="18">
        <v>0</v>
      </c>
      <c r="BF619" s="18">
        <v>0</v>
      </c>
      <c r="BG619" s="18">
        <v>0</v>
      </c>
      <c r="BH619" s="18">
        <v>0</v>
      </c>
      <c r="BI619" s="9">
        <v>0</v>
      </c>
      <c r="BJ619" s="6">
        <v>0</v>
      </c>
      <c r="BK619" s="6">
        <v>0</v>
      </c>
      <c r="BL619" s="6">
        <v>0</v>
      </c>
      <c r="BM619" s="6">
        <v>0</v>
      </c>
      <c r="BN619" s="6">
        <v>0</v>
      </c>
    </row>
    <row r="620" spans="2:66" ht="20.100000000000001" customHeight="1">
      <c r="C620" s="18">
        <v>64000007</v>
      </c>
      <c r="D620" s="19" t="s">
        <v>745</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151</v>
      </c>
      <c r="AT620" s="19" t="s">
        <v>152</v>
      </c>
      <c r="AU620" s="18" t="s">
        <v>625</v>
      </c>
      <c r="AV620" s="18">
        <v>0</v>
      </c>
      <c r="AW620" s="18">
        <v>0</v>
      </c>
      <c r="AX620" s="19" t="s">
        <v>153</v>
      </c>
      <c r="AY620" s="19" t="s">
        <v>151</v>
      </c>
      <c r="AZ620" s="13">
        <v>0</v>
      </c>
      <c r="BA620" s="13">
        <v>0</v>
      </c>
      <c r="BB620" s="54" t="s">
        <v>746</v>
      </c>
      <c r="BC620" s="18">
        <v>0</v>
      </c>
      <c r="BD620" s="11">
        <v>0</v>
      </c>
      <c r="BE620" s="18">
        <v>0</v>
      </c>
      <c r="BF620" s="18">
        <v>0</v>
      </c>
      <c r="BG620" s="18">
        <v>0</v>
      </c>
      <c r="BH620" s="18">
        <v>0</v>
      </c>
      <c r="BI620" s="9">
        <v>0</v>
      </c>
      <c r="BJ620" s="6">
        <v>0</v>
      </c>
      <c r="BK620" s="6">
        <v>0</v>
      </c>
      <c r="BL620" s="6">
        <v>0</v>
      </c>
      <c r="BM620" s="6">
        <v>0</v>
      </c>
      <c r="BN620" s="6">
        <v>0</v>
      </c>
    </row>
    <row r="621" spans="2:66" ht="20.100000000000001" customHeight="1">
      <c r="C621" s="18">
        <v>64000008</v>
      </c>
      <c r="D621" s="19" t="s">
        <v>747</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151</v>
      </c>
      <c r="AT621" s="19" t="s">
        <v>152</v>
      </c>
      <c r="AU621" s="18" t="s">
        <v>625</v>
      </c>
      <c r="AV621" s="18">
        <v>0</v>
      </c>
      <c r="AW621" s="18">
        <v>0</v>
      </c>
      <c r="AX621" s="19" t="s">
        <v>153</v>
      </c>
      <c r="AY621" s="19" t="s">
        <v>151</v>
      </c>
      <c r="AZ621" s="13">
        <v>0</v>
      </c>
      <c r="BA621" s="13">
        <v>0</v>
      </c>
      <c r="BB621" s="54" t="s">
        <v>748</v>
      </c>
      <c r="BC621" s="18">
        <v>0</v>
      </c>
      <c r="BD621" s="11">
        <v>0</v>
      </c>
      <c r="BE621" s="18">
        <v>0</v>
      </c>
      <c r="BF621" s="18">
        <v>0</v>
      </c>
      <c r="BG621" s="18">
        <v>0</v>
      </c>
      <c r="BH621" s="18">
        <v>0</v>
      </c>
      <c r="BI621" s="9">
        <v>0</v>
      </c>
      <c r="BJ621" s="6">
        <v>0</v>
      </c>
      <c r="BK621" s="6">
        <v>0</v>
      </c>
      <c r="BL621" s="6">
        <v>0</v>
      </c>
      <c r="BM621" s="6">
        <v>0</v>
      </c>
      <c r="BN621" s="6">
        <v>0</v>
      </c>
    </row>
    <row r="622" spans="2:66" ht="20.100000000000001" customHeight="1">
      <c r="B622" s="65"/>
      <c r="C622" s="18">
        <v>64100001</v>
      </c>
      <c r="D622" s="19" t="s">
        <v>749</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193</v>
      </c>
      <c r="AU622" s="6" t="s">
        <v>636</v>
      </c>
      <c r="AV622" s="6" t="s">
        <v>151</v>
      </c>
      <c r="AW622" s="6">
        <v>0</v>
      </c>
      <c r="AX622" s="7" t="s">
        <v>153</v>
      </c>
      <c r="AY622" s="6">
        <v>0</v>
      </c>
      <c r="AZ622" s="6">
        <v>0</v>
      </c>
      <c r="BA622" s="6">
        <v>0</v>
      </c>
      <c r="BB622" s="33" t="s">
        <v>750</v>
      </c>
      <c r="BC622" s="6">
        <v>0</v>
      </c>
      <c r="BD622" s="11">
        <v>0</v>
      </c>
      <c r="BE622" s="6">
        <v>0</v>
      </c>
      <c r="BF622" s="6">
        <v>0</v>
      </c>
      <c r="BG622" s="6">
        <v>0</v>
      </c>
      <c r="BH622" s="6">
        <v>0</v>
      </c>
      <c r="BI622" s="9">
        <v>0</v>
      </c>
      <c r="BJ622" s="6">
        <v>0</v>
      </c>
      <c r="BK622" s="6">
        <v>0</v>
      </c>
      <c r="BL622" s="6">
        <v>0</v>
      </c>
      <c r="BM622" s="6">
        <v>0</v>
      </c>
      <c r="BN622" s="6">
        <v>0</v>
      </c>
    </row>
    <row r="623" spans="2:66" ht="20.100000000000001" customHeight="1">
      <c r="B623" s="65"/>
      <c r="C623" s="18">
        <v>64100002</v>
      </c>
      <c r="D623" s="19" t="s">
        <v>751</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193</v>
      </c>
      <c r="AU623" s="6" t="s">
        <v>636</v>
      </c>
      <c r="AV623" s="6" t="s">
        <v>151</v>
      </c>
      <c r="AW623" s="6">
        <v>0</v>
      </c>
      <c r="AX623" s="7" t="s">
        <v>153</v>
      </c>
      <c r="AY623" s="6">
        <v>0</v>
      </c>
      <c r="AZ623" s="6">
        <v>0</v>
      </c>
      <c r="BA623" s="6">
        <v>0</v>
      </c>
      <c r="BB623" s="33" t="s">
        <v>750</v>
      </c>
      <c r="BC623" s="6">
        <v>0</v>
      </c>
      <c r="BD623" s="11">
        <v>0</v>
      </c>
      <c r="BE623" s="6">
        <v>0</v>
      </c>
      <c r="BF623" s="6">
        <v>0</v>
      </c>
      <c r="BG623" s="6">
        <v>0</v>
      </c>
      <c r="BH623" s="6">
        <v>0</v>
      </c>
      <c r="BI623" s="9">
        <v>0</v>
      </c>
      <c r="BJ623" s="6">
        <v>0</v>
      </c>
      <c r="BK623" s="6">
        <v>0</v>
      </c>
      <c r="BL623" s="6">
        <v>0</v>
      </c>
      <c r="BM623" s="6">
        <v>0</v>
      </c>
      <c r="BN623" s="6">
        <v>0</v>
      </c>
    </row>
    <row r="624" spans="2:66" ht="20.100000000000001" customHeight="1">
      <c r="C624" s="18">
        <v>64100003</v>
      </c>
      <c r="D624" s="12" t="s">
        <v>752</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151</v>
      </c>
      <c r="AT624" s="19" t="s">
        <v>152</v>
      </c>
      <c r="AU624" s="11" t="s">
        <v>388</v>
      </c>
      <c r="AV624" s="18">
        <v>10000007</v>
      </c>
      <c r="AW624" s="18">
        <v>70103003</v>
      </c>
      <c r="AX624" s="12" t="s">
        <v>153</v>
      </c>
      <c r="AY624" s="11" t="s">
        <v>753</v>
      </c>
      <c r="AZ624" s="13">
        <v>0</v>
      </c>
      <c r="BA624" s="13">
        <v>0</v>
      </c>
      <c r="BB624" s="37" t="s">
        <v>754</v>
      </c>
      <c r="BC624" s="11">
        <v>0</v>
      </c>
      <c r="BD624" s="11">
        <v>0</v>
      </c>
      <c r="BE624" s="11">
        <v>0</v>
      </c>
      <c r="BF624" s="11">
        <v>0</v>
      </c>
      <c r="BG624" s="11">
        <v>0</v>
      </c>
      <c r="BH624" s="11">
        <v>0</v>
      </c>
      <c r="BI624" s="9">
        <v>0</v>
      </c>
      <c r="BJ624" s="6">
        <v>0</v>
      </c>
      <c r="BK624" s="6">
        <v>0</v>
      </c>
      <c r="BL624" s="6">
        <v>0</v>
      </c>
      <c r="BM624" s="6">
        <v>0</v>
      </c>
      <c r="BN624" s="6">
        <v>0</v>
      </c>
    </row>
    <row r="625" spans="2:66" ht="20.100000000000001" customHeight="1">
      <c r="B625" s="65"/>
      <c r="C625" s="18">
        <v>64100004</v>
      </c>
      <c r="D625" s="19" t="s">
        <v>755</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193</v>
      </c>
      <c r="AU625" s="6" t="s">
        <v>636</v>
      </c>
      <c r="AV625" s="6" t="s">
        <v>151</v>
      </c>
      <c r="AW625" s="6">
        <v>0</v>
      </c>
      <c r="AX625" s="7" t="s">
        <v>153</v>
      </c>
      <c r="AY625" s="6">
        <v>0</v>
      </c>
      <c r="AZ625" s="6">
        <v>0</v>
      </c>
      <c r="BA625" s="6">
        <v>0</v>
      </c>
      <c r="BB625" s="33" t="s">
        <v>750</v>
      </c>
      <c r="BC625" s="6">
        <v>0</v>
      </c>
      <c r="BD625" s="11">
        <v>0</v>
      </c>
      <c r="BE625" s="6">
        <v>0</v>
      </c>
      <c r="BF625" s="6">
        <v>0</v>
      </c>
      <c r="BG625" s="6">
        <v>0</v>
      </c>
      <c r="BH625" s="6">
        <v>0</v>
      </c>
      <c r="BI625" s="9">
        <v>0</v>
      </c>
      <c r="BJ625" s="6">
        <v>0</v>
      </c>
      <c r="BK625" s="6">
        <v>0</v>
      </c>
      <c r="BL625" s="6">
        <v>0</v>
      </c>
      <c r="BM625" s="6">
        <v>0</v>
      </c>
      <c r="BN625" s="6">
        <v>0</v>
      </c>
    </row>
    <row r="626" spans="2:66" ht="20.25" customHeight="1">
      <c r="C626" s="18">
        <v>64100005</v>
      </c>
      <c r="D626" s="19" t="s">
        <v>668</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87">
        <v>90610051</v>
      </c>
      <c r="AT626" s="12" t="s">
        <v>184</v>
      </c>
      <c r="AU626" s="18" t="s">
        <v>589</v>
      </c>
      <c r="AV626" s="18">
        <v>10000011</v>
      </c>
      <c r="AW626" s="18">
        <v>20001010</v>
      </c>
      <c r="AX626" s="19" t="s">
        <v>191</v>
      </c>
      <c r="AY626" s="19" t="s">
        <v>151</v>
      </c>
      <c r="AZ626" s="13">
        <v>0</v>
      </c>
      <c r="BA626" s="13">
        <v>0</v>
      </c>
      <c r="BB626" s="37" t="s">
        <v>669</v>
      </c>
      <c r="BC626" s="18">
        <v>0</v>
      </c>
      <c r="BD626" s="11">
        <v>0</v>
      </c>
      <c r="BE626" s="18">
        <v>0</v>
      </c>
      <c r="BF626" s="18">
        <v>0</v>
      </c>
      <c r="BG626" s="18">
        <v>0</v>
      </c>
      <c r="BH626" s="18">
        <v>0</v>
      </c>
      <c r="BI626" s="9">
        <v>0</v>
      </c>
      <c r="BJ626" s="6">
        <v>0</v>
      </c>
      <c r="BK626" s="6">
        <v>0</v>
      </c>
      <c r="BL626" s="6">
        <v>0</v>
      </c>
      <c r="BM626" s="6">
        <v>0</v>
      </c>
      <c r="BN626" s="6">
        <v>0</v>
      </c>
    </row>
    <row r="627" spans="2:66" ht="20.100000000000001" customHeight="1">
      <c r="C627" s="18">
        <v>64100006</v>
      </c>
      <c r="D627" s="19" t="s">
        <v>599</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497</v>
      </c>
      <c r="AU627" s="18">
        <v>0</v>
      </c>
      <c r="AV627" s="18">
        <v>10007001</v>
      </c>
      <c r="AW627" s="18">
        <v>0</v>
      </c>
      <c r="AX627" s="19" t="s">
        <v>153</v>
      </c>
      <c r="AY627" s="19" t="s">
        <v>151</v>
      </c>
      <c r="AZ627" s="13">
        <v>0</v>
      </c>
      <c r="BA627" s="13">
        <v>0</v>
      </c>
      <c r="BB627" s="54" t="s">
        <v>756</v>
      </c>
      <c r="BC627" s="18">
        <v>0</v>
      </c>
      <c r="BD627" s="11">
        <v>0</v>
      </c>
      <c r="BE627" s="18">
        <v>0</v>
      </c>
      <c r="BF627" s="18">
        <v>0</v>
      </c>
      <c r="BG627" s="18">
        <v>0</v>
      </c>
      <c r="BH627" s="18">
        <v>0</v>
      </c>
      <c r="BI627" s="9">
        <v>0</v>
      </c>
      <c r="BJ627" s="6">
        <v>0</v>
      </c>
      <c r="BK627" s="6">
        <v>0</v>
      </c>
      <c r="BL627" s="6">
        <v>0</v>
      </c>
      <c r="BM627" s="6">
        <v>0</v>
      </c>
      <c r="BN627" s="6">
        <v>0</v>
      </c>
    </row>
    <row r="628" spans="2:66" ht="20.25" customHeight="1">
      <c r="C628" s="18">
        <v>64100007</v>
      </c>
      <c r="D628" s="19" t="s">
        <v>668</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87"/>
      <c r="AT628" s="12" t="s">
        <v>184</v>
      </c>
      <c r="AU628" s="18" t="s">
        <v>589</v>
      </c>
      <c r="AV628" s="18">
        <v>10000011</v>
      </c>
      <c r="AW628" s="18">
        <v>70204001</v>
      </c>
      <c r="AX628" s="19" t="s">
        <v>191</v>
      </c>
      <c r="AY628" s="19" t="s">
        <v>151</v>
      </c>
      <c r="AZ628" s="13">
        <v>0</v>
      </c>
      <c r="BA628" s="13">
        <v>0</v>
      </c>
      <c r="BB628" s="37" t="s">
        <v>669</v>
      </c>
      <c r="BC628" s="18">
        <v>0</v>
      </c>
      <c r="BD628" s="11">
        <v>0</v>
      </c>
      <c r="BE628" s="18">
        <v>0</v>
      </c>
      <c r="BF628" s="18">
        <v>0</v>
      </c>
      <c r="BG628" s="18">
        <v>0</v>
      </c>
      <c r="BH628" s="18">
        <v>0</v>
      </c>
      <c r="BI628" s="9">
        <v>0</v>
      </c>
      <c r="BJ628" s="6">
        <v>0</v>
      </c>
      <c r="BK628" s="6">
        <v>0</v>
      </c>
      <c r="BL628" s="6">
        <v>0</v>
      </c>
      <c r="BM628" s="6">
        <v>0</v>
      </c>
      <c r="BN628" s="6">
        <v>0</v>
      </c>
    </row>
    <row r="629" spans="2:66" ht="20.100000000000001" customHeight="1">
      <c r="C629" s="18">
        <v>64100008</v>
      </c>
      <c r="D629" s="12" t="s">
        <v>757</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151</v>
      </c>
      <c r="AT629" s="12" t="s">
        <v>152</v>
      </c>
      <c r="AU629" s="11" t="s">
        <v>381</v>
      </c>
      <c r="AV629" s="18">
        <v>0</v>
      </c>
      <c r="AW629" s="18">
        <v>21101051</v>
      </c>
      <c r="AX629" s="12" t="s">
        <v>602</v>
      </c>
      <c r="AY629" s="107" t="s">
        <v>603</v>
      </c>
      <c r="AZ629" s="13">
        <v>0</v>
      </c>
      <c r="BA629" s="13">
        <v>0</v>
      </c>
      <c r="BB629" s="37" t="s">
        <v>604</v>
      </c>
      <c r="BC629" s="11">
        <v>0</v>
      </c>
      <c r="BD629" s="11">
        <v>0</v>
      </c>
      <c r="BE629" s="11">
        <v>0</v>
      </c>
      <c r="BF629" s="11">
        <v>0</v>
      </c>
      <c r="BG629" s="11">
        <v>0</v>
      </c>
      <c r="BH629" s="11">
        <v>0</v>
      </c>
      <c r="BI629" s="9">
        <v>0</v>
      </c>
      <c r="BJ629" s="6">
        <v>0</v>
      </c>
      <c r="BK629" s="6">
        <v>0</v>
      </c>
      <c r="BL629" s="6">
        <v>0</v>
      </c>
      <c r="BM629" s="6">
        <v>0</v>
      </c>
      <c r="BN629" s="6">
        <v>0</v>
      </c>
    </row>
    <row r="630" spans="2:66" ht="20.100000000000001" customHeight="1">
      <c r="C630" s="25">
        <v>65000001</v>
      </c>
      <c r="D630" s="42" t="s">
        <v>507</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151</v>
      </c>
      <c r="AT630" s="42" t="s">
        <v>152</v>
      </c>
      <c r="AU630" s="25" t="s">
        <v>758</v>
      </c>
      <c r="AV630" s="25">
        <v>0</v>
      </c>
      <c r="AW630" s="25">
        <v>40000003</v>
      </c>
      <c r="AX630" s="42" t="s">
        <v>153</v>
      </c>
      <c r="AY630" s="42" t="s">
        <v>151</v>
      </c>
      <c r="AZ630" s="25">
        <v>0</v>
      </c>
      <c r="BA630" s="25">
        <v>0</v>
      </c>
      <c r="BB630" s="92"/>
      <c r="BC630" s="25">
        <v>0</v>
      </c>
      <c r="BD630" s="25">
        <v>0</v>
      </c>
      <c r="BE630" s="25">
        <v>0</v>
      </c>
      <c r="BF630" s="25">
        <v>0</v>
      </c>
      <c r="BG630" s="25">
        <v>0</v>
      </c>
      <c r="BH630" s="25">
        <v>0</v>
      </c>
      <c r="BI630" s="16">
        <v>0</v>
      </c>
      <c r="BJ630" s="25">
        <v>0</v>
      </c>
      <c r="BK630" s="6">
        <v>0</v>
      </c>
      <c r="BL630" s="6">
        <v>0</v>
      </c>
      <c r="BM630" s="6">
        <v>0</v>
      </c>
      <c r="BN630" s="6">
        <v>0</v>
      </c>
    </row>
    <row r="631" spans="2:66" ht="20.100000000000001" customHeight="1">
      <c r="C631" s="25">
        <v>65000002</v>
      </c>
      <c r="D631" s="42" t="s">
        <v>507</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151</v>
      </c>
      <c r="AT631" s="42" t="s">
        <v>152</v>
      </c>
      <c r="AU631" s="25" t="s">
        <v>758</v>
      </c>
      <c r="AV631" s="25">
        <v>0</v>
      </c>
      <c r="AW631" s="25">
        <v>40000003</v>
      </c>
      <c r="AX631" s="42" t="s">
        <v>153</v>
      </c>
      <c r="AY631" s="42" t="s">
        <v>151</v>
      </c>
      <c r="AZ631" s="25">
        <v>0</v>
      </c>
      <c r="BA631" s="25">
        <v>0</v>
      </c>
      <c r="BB631" s="92"/>
      <c r="BC631" s="25">
        <v>0</v>
      </c>
      <c r="BD631" s="25">
        <v>0</v>
      </c>
      <c r="BE631" s="25">
        <v>0</v>
      </c>
      <c r="BF631" s="25">
        <v>0</v>
      </c>
      <c r="BG631" s="25">
        <v>0</v>
      </c>
      <c r="BH631" s="25">
        <v>0</v>
      </c>
      <c r="BI631" s="16">
        <v>0</v>
      </c>
      <c r="BJ631" s="25">
        <v>0</v>
      </c>
      <c r="BK631" s="6">
        <v>0</v>
      </c>
      <c r="BL631" s="6">
        <v>0</v>
      </c>
      <c r="BM631" s="6">
        <v>0</v>
      </c>
      <c r="BN631" s="6">
        <v>0</v>
      </c>
    </row>
    <row r="632" spans="2:66" ht="20.100000000000001" customHeight="1">
      <c r="C632" s="25">
        <v>65000003</v>
      </c>
      <c r="D632" s="42" t="s">
        <v>507</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151</v>
      </c>
      <c r="AT632" s="42" t="s">
        <v>152</v>
      </c>
      <c r="AU632" s="25" t="s">
        <v>758</v>
      </c>
      <c r="AV632" s="25">
        <v>0</v>
      </c>
      <c r="AW632" s="25">
        <v>40000003</v>
      </c>
      <c r="AX632" s="42" t="s">
        <v>153</v>
      </c>
      <c r="AY632" s="42" t="s">
        <v>151</v>
      </c>
      <c r="AZ632" s="25">
        <v>0</v>
      </c>
      <c r="BA632" s="25">
        <v>0</v>
      </c>
      <c r="BB632" s="92"/>
      <c r="BC632" s="25">
        <v>0</v>
      </c>
      <c r="BD632" s="25">
        <v>0</v>
      </c>
      <c r="BE632" s="25">
        <v>0</v>
      </c>
      <c r="BF632" s="25">
        <v>0</v>
      </c>
      <c r="BG632" s="25">
        <v>0</v>
      </c>
      <c r="BH632" s="25">
        <v>0</v>
      </c>
      <c r="BI632" s="16">
        <v>0</v>
      </c>
      <c r="BJ632" s="25">
        <v>0</v>
      </c>
      <c r="BK632" s="6">
        <v>0</v>
      </c>
      <c r="BL632" s="6">
        <v>0</v>
      </c>
      <c r="BM632" s="6">
        <v>0</v>
      </c>
      <c r="BN632" s="6">
        <v>0</v>
      </c>
    </row>
    <row r="633" spans="2:66" ht="20.100000000000001" customHeight="1">
      <c r="C633" s="25">
        <v>65000004</v>
      </c>
      <c r="D633" s="42" t="s">
        <v>507</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151</v>
      </c>
      <c r="AT633" s="42" t="s">
        <v>152</v>
      </c>
      <c r="AU633" s="25" t="s">
        <v>758</v>
      </c>
      <c r="AV633" s="25">
        <v>0</v>
      </c>
      <c r="AW633" s="25">
        <v>40000003</v>
      </c>
      <c r="AX633" s="42" t="s">
        <v>153</v>
      </c>
      <c r="AY633" s="42" t="s">
        <v>151</v>
      </c>
      <c r="AZ633" s="25">
        <v>0</v>
      </c>
      <c r="BA633" s="25">
        <v>0</v>
      </c>
      <c r="BB633" s="92"/>
      <c r="BC633" s="25">
        <v>0</v>
      </c>
      <c r="BD633" s="25">
        <v>0</v>
      </c>
      <c r="BE633" s="25">
        <v>0</v>
      </c>
      <c r="BF633" s="25">
        <v>0</v>
      </c>
      <c r="BG633" s="25">
        <v>0</v>
      </c>
      <c r="BH633" s="25">
        <v>0</v>
      </c>
      <c r="BI633" s="16">
        <v>0</v>
      </c>
      <c r="BJ633" s="25">
        <v>0</v>
      </c>
      <c r="BK633" s="6">
        <v>0</v>
      </c>
      <c r="BL633" s="6">
        <v>0</v>
      </c>
      <c r="BM633" s="6">
        <v>0</v>
      </c>
      <c r="BN633" s="6">
        <v>0</v>
      </c>
    </row>
    <row r="634" spans="2:66" ht="20.100000000000001" customHeight="1">
      <c r="C634" s="25">
        <v>65000005</v>
      </c>
      <c r="D634" s="42" t="s">
        <v>507</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151</v>
      </c>
      <c r="AT634" s="42" t="s">
        <v>152</v>
      </c>
      <c r="AU634" s="25" t="s">
        <v>758</v>
      </c>
      <c r="AV634" s="25">
        <v>0</v>
      </c>
      <c r="AW634" s="25">
        <v>40000003</v>
      </c>
      <c r="AX634" s="42" t="s">
        <v>153</v>
      </c>
      <c r="AY634" s="42" t="s">
        <v>151</v>
      </c>
      <c r="AZ634" s="25">
        <v>0</v>
      </c>
      <c r="BA634" s="25">
        <v>0</v>
      </c>
      <c r="BB634" s="92"/>
      <c r="BC634" s="25">
        <v>0</v>
      </c>
      <c r="BD634" s="25">
        <v>0</v>
      </c>
      <c r="BE634" s="25">
        <v>0</v>
      </c>
      <c r="BF634" s="25">
        <v>0</v>
      </c>
      <c r="BG634" s="25">
        <v>0</v>
      </c>
      <c r="BH634" s="25">
        <v>0</v>
      </c>
      <c r="BI634" s="16">
        <v>0</v>
      </c>
      <c r="BJ634" s="25">
        <v>0</v>
      </c>
      <c r="BK634" s="6">
        <v>0</v>
      </c>
      <c r="BL634" s="6">
        <v>0</v>
      </c>
      <c r="BM634" s="6">
        <v>0</v>
      </c>
      <c r="BN634" s="6">
        <v>0</v>
      </c>
    </row>
    <row r="635" spans="2:66" ht="20.100000000000001" customHeight="1">
      <c r="C635" s="18">
        <v>65001001</v>
      </c>
      <c r="D635" s="19" t="s">
        <v>759</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151</v>
      </c>
      <c r="AT635" s="19" t="s">
        <v>152</v>
      </c>
      <c r="AU635" s="18" t="s">
        <v>758</v>
      </c>
      <c r="AV635" s="18">
        <v>0</v>
      </c>
      <c r="AW635" s="18">
        <v>40000003</v>
      </c>
      <c r="AX635" s="19" t="s">
        <v>153</v>
      </c>
      <c r="AY635" s="19" t="s">
        <v>151</v>
      </c>
      <c r="AZ635" s="13">
        <v>0</v>
      </c>
      <c r="BA635" s="13">
        <v>0</v>
      </c>
      <c r="BB635" s="54"/>
      <c r="BC635" s="18">
        <v>0</v>
      </c>
      <c r="BD635" s="11">
        <v>0</v>
      </c>
      <c r="BE635" s="18">
        <v>0</v>
      </c>
      <c r="BF635" s="18">
        <v>0</v>
      </c>
      <c r="BG635" s="18">
        <v>0</v>
      </c>
      <c r="BH635" s="18">
        <v>0</v>
      </c>
      <c r="BI635" s="9">
        <v>0</v>
      </c>
      <c r="BJ635" s="6">
        <v>0</v>
      </c>
      <c r="BK635" s="6">
        <v>0</v>
      </c>
      <c r="BL635" s="6">
        <v>0</v>
      </c>
      <c r="BM635" s="6">
        <v>0</v>
      </c>
      <c r="BN635" s="6">
        <v>0</v>
      </c>
    </row>
    <row r="636" spans="2:66" ht="20.100000000000001" customHeight="1">
      <c r="C636" s="18">
        <v>65001002</v>
      </c>
      <c r="D636" s="19" t="s">
        <v>760</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151</v>
      </c>
      <c r="AT636" s="19" t="s">
        <v>152</v>
      </c>
      <c r="AU636" s="18" t="s">
        <v>758</v>
      </c>
      <c r="AV636" s="18">
        <v>0</v>
      </c>
      <c r="AW636" s="18">
        <v>40000003</v>
      </c>
      <c r="AX636" s="19" t="s">
        <v>153</v>
      </c>
      <c r="AY636" s="19" t="s">
        <v>151</v>
      </c>
      <c r="AZ636" s="13">
        <v>0</v>
      </c>
      <c r="BA636" s="13">
        <v>0</v>
      </c>
      <c r="BB636" s="54"/>
      <c r="BC636" s="18">
        <v>0</v>
      </c>
      <c r="BD636" s="11">
        <v>0</v>
      </c>
      <c r="BE636" s="18">
        <v>0</v>
      </c>
      <c r="BF636" s="18">
        <v>0</v>
      </c>
      <c r="BG636" s="18">
        <v>0</v>
      </c>
      <c r="BH636" s="18">
        <v>0</v>
      </c>
      <c r="BI636" s="9">
        <v>0</v>
      </c>
      <c r="BJ636" s="6">
        <v>0</v>
      </c>
      <c r="BK636" s="6">
        <v>0</v>
      </c>
      <c r="BL636" s="6">
        <v>0</v>
      </c>
      <c r="BM636" s="6">
        <v>0</v>
      </c>
      <c r="BN636" s="6">
        <v>0</v>
      </c>
    </row>
    <row r="637" spans="2:66" ht="20.100000000000001" customHeight="1">
      <c r="C637" s="18">
        <v>65001003</v>
      </c>
      <c r="D637" s="19" t="s">
        <v>761</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762</v>
      </c>
      <c r="AS637" s="18" t="s">
        <v>151</v>
      </c>
      <c r="AT637" s="19" t="s">
        <v>152</v>
      </c>
      <c r="AU637" s="18" t="s">
        <v>758</v>
      </c>
      <c r="AV637" s="18">
        <v>0</v>
      </c>
      <c r="AW637" s="18">
        <v>40000003</v>
      </c>
      <c r="AX637" s="19" t="s">
        <v>153</v>
      </c>
      <c r="AY637" s="19" t="s">
        <v>151</v>
      </c>
      <c r="AZ637" s="13">
        <v>0</v>
      </c>
      <c r="BA637" s="13">
        <v>0</v>
      </c>
      <c r="BB637" s="54"/>
      <c r="BC637" s="18">
        <v>0</v>
      </c>
      <c r="BD637" s="11">
        <v>0</v>
      </c>
      <c r="BE637" s="18">
        <v>0</v>
      </c>
      <c r="BF637" s="18">
        <v>0</v>
      </c>
      <c r="BG637" s="18">
        <v>0</v>
      </c>
      <c r="BH637" s="18">
        <v>0</v>
      </c>
      <c r="BI637" s="9">
        <v>0</v>
      </c>
      <c r="BJ637" s="6">
        <v>0</v>
      </c>
      <c r="BK637" s="6">
        <v>0</v>
      </c>
      <c r="BL637" s="6">
        <v>0</v>
      </c>
      <c r="BM637" s="6">
        <v>0</v>
      </c>
      <c r="BN637" s="6">
        <v>0</v>
      </c>
    </row>
    <row r="638" spans="2:66" ht="20.100000000000001" customHeight="1">
      <c r="C638" s="18">
        <v>65001004</v>
      </c>
      <c r="D638" s="19" t="s">
        <v>763</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151</v>
      </c>
      <c r="AT638" s="19" t="s">
        <v>152</v>
      </c>
      <c r="AU638" s="18" t="s">
        <v>758</v>
      </c>
      <c r="AV638" s="18">
        <v>0</v>
      </c>
      <c r="AW638" s="18">
        <v>40000003</v>
      </c>
      <c r="AX638" s="19" t="s">
        <v>153</v>
      </c>
      <c r="AY638" s="19" t="s">
        <v>151</v>
      </c>
      <c r="AZ638" s="13">
        <v>0</v>
      </c>
      <c r="BA638" s="13">
        <v>0</v>
      </c>
      <c r="BB638" s="54"/>
      <c r="BC638" s="18">
        <v>0</v>
      </c>
      <c r="BD638" s="11">
        <v>0</v>
      </c>
      <c r="BE638" s="18">
        <v>0</v>
      </c>
      <c r="BF638" s="18">
        <v>0</v>
      </c>
      <c r="BG638" s="18">
        <v>0</v>
      </c>
      <c r="BH638" s="18">
        <v>0</v>
      </c>
      <c r="BI638" s="9">
        <v>0</v>
      </c>
      <c r="BJ638" s="6">
        <v>0</v>
      </c>
      <c r="BK638" s="6">
        <v>0</v>
      </c>
      <c r="BL638" s="6">
        <v>0</v>
      </c>
      <c r="BM638" s="6">
        <v>0</v>
      </c>
      <c r="BN638" s="6">
        <v>0</v>
      </c>
    </row>
    <row r="639" spans="2:66" ht="20.100000000000001" customHeight="1">
      <c r="C639" s="18">
        <v>65001005</v>
      </c>
      <c r="D639" s="19" t="s">
        <v>764</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151</v>
      </c>
      <c r="AT639" s="19" t="s">
        <v>152</v>
      </c>
      <c r="AU639" s="18" t="s">
        <v>758</v>
      </c>
      <c r="AV639" s="18">
        <v>0</v>
      </c>
      <c r="AW639" s="18">
        <v>40000003</v>
      </c>
      <c r="AX639" s="19" t="s">
        <v>153</v>
      </c>
      <c r="AY639" s="19" t="s">
        <v>151</v>
      </c>
      <c r="AZ639" s="13">
        <v>0</v>
      </c>
      <c r="BA639" s="13">
        <v>0</v>
      </c>
      <c r="BB639" s="54"/>
      <c r="BC639" s="18">
        <v>0</v>
      </c>
      <c r="BD639" s="11">
        <v>0</v>
      </c>
      <c r="BE639" s="18">
        <v>0</v>
      </c>
      <c r="BF639" s="18">
        <v>0</v>
      </c>
      <c r="BG639" s="18">
        <v>0</v>
      </c>
      <c r="BH639" s="18">
        <v>0</v>
      </c>
      <c r="BI639" s="9">
        <v>0</v>
      </c>
      <c r="BJ639" s="6">
        <v>0</v>
      </c>
      <c r="BK639" s="6">
        <v>0</v>
      </c>
      <c r="BL639" s="6">
        <v>0</v>
      </c>
      <c r="BM639" s="6">
        <v>0</v>
      </c>
      <c r="BN639" s="6">
        <v>0</v>
      </c>
    </row>
    <row r="640" spans="2:66" ht="20.100000000000001" customHeight="1">
      <c r="C640" s="18">
        <v>65001006</v>
      </c>
      <c r="D640" s="19" t="s">
        <v>765</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766</v>
      </c>
      <c r="AS640" s="18" t="s">
        <v>151</v>
      </c>
      <c r="AT640" s="19" t="s">
        <v>152</v>
      </c>
      <c r="AU640" s="18" t="s">
        <v>758</v>
      </c>
      <c r="AV640" s="18">
        <v>0</v>
      </c>
      <c r="AW640" s="18">
        <v>40000003</v>
      </c>
      <c r="AX640" s="19" t="s">
        <v>153</v>
      </c>
      <c r="AY640" s="19" t="s">
        <v>151</v>
      </c>
      <c r="AZ640" s="13">
        <v>0</v>
      </c>
      <c r="BA640" s="13">
        <v>0</v>
      </c>
      <c r="BB640" s="54"/>
      <c r="BC640" s="18">
        <v>0</v>
      </c>
      <c r="BD640" s="11">
        <v>0</v>
      </c>
      <c r="BE640" s="18">
        <v>0</v>
      </c>
      <c r="BF640" s="18">
        <v>0</v>
      </c>
      <c r="BG640" s="18">
        <v>0</v>
      </c>
      <c r="BH640" s="18">
        <v>0</v>
      </c>
      <c r="BI640" s="9">
        <v>0</v>
      </c>
      <c r="BJ640" s="6">
        <v>0</v>
      </c>
      <c r="BK640" s="6">
        <v>0</v>
      </c>
      <c r="BL640" s="6">
        <v>0</v>
      </c>
      <c r="BM640" s="6">
        <v>0</v>
      </c>
      <c r="BN640" s="6">
        <v>0</v>
      </c>
    </row>
    <row r="641" spans="3:66" ht="20.100000000000001" customHeight="1">
      <c r="C641" s="18">
        <v>65001101</v>
      </c>
      <c r="D641" s="19" t="s">
        <v>767</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151</v>
      </c>
      <c r="AT641" s="19" t="s">
        <v>152</v>
      </c>
      <c r="AU641" s="18" t="s">
        <v>758</v>
      </c>
      <c r="AV641" s="18">
        <v>0</v>
      </c>
      <c r="AW641" s="18">
        <v>40000003</v>
      </c>
      <c r="AX641" s="19" t="s">
        <v>153</v>
      </c>
      <c r="AY641" s="19" t="s">
        <v>151</v>
      </c>
      <c r="AZ641" s="13">
        <v>0</v>
      </c>
      <c r="BA641" s="13">
        <v>0</v>
      </c>
      <c r="BB641" s="54"/>
      <c r="BC641" s="18">
        <v>0</v>
      </c>
      <c r="BD641" s="11">
        <v>0</v>
      </c>
      <c r="BE641" s="18">
        <v>0</v>
      </c>
      <c r="BF641" s="18">
        <v>0</v>
      </c>
      <c r="BG641" s="18">
        <v>0</v>
      </c>
      <c r="BH641" s="18">
        <v>0</v>
      </c>
      <c r="BI641" s="9">
        <v>0</v>
      </c>
      <c r="BJ641" s="6">
        <v>0</v>
      </c>
      <c r="BK641" s="6">
        <v>0</v>
      </c>
      <c r="BL641" s="6">
        <v>0</v>
      </c>
      <c r="BM641" s="6">
        <v>0</v>
      </c>
      <c r="BN641" s="6">
        <v>0</v>
      </c>
    </row>
    <row r="642" spans="3:66" ht="20.100000000000001" customHeight="1">
      <c r="C642" s="18">
        <v>65001102</v>
      </c>
      <c r="D642" s="19" t="s">
        <v>768</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151</v>
      </c>
      <c r="AT642" s="19" t="s">
        <v>152</v>
      </c>
      <c r="AU642" s="18" t="s">
        <v>758</v>
      </c>
      <c r="AV642" s="18">
        <v>0</v>
      </c>
      <c r="AW642" s="18">
        <v>40000003</v>
      </c>
      <c r="AX642" s="19" t="s">
        <v>153</v>
      </c>
      <c r="AY642" s="19" t="s">
        <v>151</v>
      </c>
      <c r="AZ642" s="13">
        <v>0</v>
      </c>
      <c r="BA642" s="13">
        <v>0</v>
      </c>
      <c r="BB642" s="54"/>
      <c r="BC642" s="18">
        <v>0</v>
      </c>
      <c r="BD642" s="11">
        <v>0</v>
      </c>
      <c r="BE642" s="18">
        <v>0</v>
      </c>
      <c r="BF642" s="18">
        <v>0</v>
      </c>
      <c r="BG642" s="18">
        <v>0</v>
      </c>
      <c r="BH642" s="18">
        <v>0</v>
      </c>
      <c r="BI642" s="9">
        <v>0</v>
      </c>
      <c r="BJ642" s="6">
        <v>0</v>
      </c>
      <c r="BK642" s="6">
        <v>0</v>
      </c>
      <c r="BL642" s="6">
        <v>0</v>
      </c>
      <c r="BM642" s="6">
        <v>0</v>
      </c>
      <c r="BN642" s="6">
        <v>0</v>
      </c>
    </row>
    <row r="643" spans="3:66" ht="20.100000000000001" customHeight="1">
      <c r="C643" s="18">
        <v>65001103</v>
      </c>
      <c r="D643" s="19" t="s">
        <v>769</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151</v>
      </c>
      <c r="AT643" s="19" t="s">
        <v>152</v>
      </c>
      <c r="AU643" s="18" t="s">
        <v>758</v>
      </c>
      <c r="AV643" s="18">
        <v>0</v>
      </c>
      <c r="AW643" s="18">
        <v>40000003</v>
      </c>
      <c r="AX643" s="19" t="s">
        <v>153</v>
      </c>
      <c r="AY643" s="19" t="s">
        <v>151</v>
      </c>
      <c r="AZ643" s="13">
        <v>0</v>
      </c>
      <c r="BA643" s="13">
        <v>0</v>
      </c>
      <c r="BB643" s="54"/>
      <c r="BC643" s="18">
        <v>0</v>
      </c>
      <c r="BD643" s="11">
        <v>0</v>
      </c>
      <c r="BE643" s="18">
        <v>0</v>
      </c>
      <c r="BF643" s="18">
        <v>0</v>
      </c>
      <c r="BG643" s="18">
        <v>0</v>
      </c>
      <c r="BH643" s="18">
        <v>0</v>
      </c>
      <c r="BI643" s="9">
        <v>0</v>
      </c>
      <c r="BJ643" s="6">
        <v>0</v>
      </c>
      <c r="BK643" s="6">
        <v>0</v>
      </c>
      <c r="BL643" s="6">
        <v>0</v>
      </c>
      <c r="BM643" s="6">
        <v>0</v>
      </c>
      <c r="BN643" s="6">
        <v>0</v>
      </c>
    </row>
    <row r="644" spans="3:66" ht="20.100000000000001" customHeight="1">
      <c r="C644" s="18">
        <v>65001104</v>
      </c>
      <c r="D644" s="19" t="s">
        <v>770</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151</v>
      </c>
      <c r="AT644" s="19" t="s">
        <v>152</v>
      </c>
      <c r="AU644" s="18" t="s">
        <v>758</v>
      </c>
      <c r="AV644" s="18">
        <v>0</v>
      </c>
      <c r="AW644" s="18">
        <v>40000003</v>
      </c>
      <c r="AX644" s="19" t="s">
        <v>153</v>
      </c>
      <c r="AY644" s="19" t="s">
        <v>151</v>
      </c>
      <c r="AZ644" s="13">
        <v>0</v>
      </c>
      <c r="BA644" s="13">
        <v>0</v>
      </c>
      <c r="BB644" s="54"/>
      <c r="BC644" s="18">
        <v>0</v>
      </c>
      <c r="BD644" s="11">
        <v>0</v>
      </c>
      <c r="BE644" s="18">
        <v>0</v>
      </c>
      <c r="BF644" s="18">
        <v>0</v>
      </c>
      <c r="BG644" s="18">
        <v>0</v>
      </c>
      <c r="BH644" s="18">
        <v>0</v>
      </c>
      <c r="BI644" s="9">
        <v>0</v>
      </c>
      <c r="BJ644" s="6">
        <v>0</v>
      </c>
      <c r="BK644" s="6">
        <v>0</v>
      </c>
      <c r="BL644" s="6">
        <v>0</v>
      </c>
      <c r="BM644" s="6">
        <v>0</v>
      </c>
      <c r="BN644" s="6">
        <v>0</v>
      </c>
    </row>
    <row r="645" spans="3:66" ht="20.100000000000001" customHeight="1">
      <c r="C645" s="18">
        <v>65001105</v>
      </c>
      <c r="D645" s="19" t="s">
        <v>771</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151</v>
      </c>
      <c r="AT645" s="19" t="s">
        <v>152</v>
      </c>
      <c r="AU645" s="18" t="s">
        <v>758</v>
      </c>
      <c r="AV645" s="18">
        <v>0</v>
      </c>
      <c r="AW645" s="18">
        <v>40000003</v>
      </c>
      <c r="AX645" s="19" t="s">
        <v>153</v>
      </c>
      <c r="AY645" s="19" t="s">
        <v>151</v>
      </c>
      <c r="AZ645" s="13">
        <v>0</v>
      </c>
      <c r="BA645" s="13">
        <v>0</v>
      </c>
      <c r="BB645" s="54"/>
      <c r="BC645" s="18">
        <v>0</v>
      </c>
      <c r="BD645" s="11">
        <v>0</v>
      </c>
      <c r="BE645" s="18">
        <v>0</v>
      </c>
      <c r="BF645" s="18">
        <v>0</v>
      </c>
      <c r="BG645" s="18">
        <v>0</v>
      </c>
      <c r="BH645" s="18">
        <v>0</v>
      </c>
      <c r="BI645" s="9">
        <v>0</v>
      </c>
      <c r="BJ645" s="6">
        <v>0</v>
      </c>
      <c r="BK645" s="6">
        <v>0</v>
      </c>
      <c r="BL645" s="6">
        <v>0</v>
      </c>
      <c r="BM645" s="6">
        <v>0</v>
      </c>
      <c r="BN645" s="6">
        <v>0</v>
      </c>
    </row>
    <row r="646" spans="3:66" ht="20.100000000000001" customHeight="1">
      <c r="C646" s="18">
        <v>65002001</v>
      </c>
      <c r="D646" s="19" t="s">
        <v>772</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151</v>
      </c>
      <c r="AT646" s="19" t="s">
        <v>152</v>
      </c>
      <c r="AU646" s="18" t="s">
        <v>758</v>
      </c>
      <c r="AV646" s="18">
        <v>0</v>
      </c>
      <c r="AW646" s="18">
        <v>40000003</v>
      </c>
      <c r="AX646" s="19" t="s">
        <v>153</v>
      </c>
      <c r="AY646" s="19" t="s">
        <v>151</v>
      </c>
      <c r="AZ646" s="13">
        <v>0</v>
      </c>
      <c r="BA646" s="13">
        <v>0</v>
      </c>
      <c r="BB646" s="54"/>
      <c r="BC646" s="18">
        <v>0</v>
      </c>
      <c r="BD646" s="11">
        <v>0</v>
      </c>
      <c r="BE646" s="18">
        <v>0</v>
      </c>
      <c r="BF646" s="18">
        <v>0</v>
      </c>
      <c r="BG646" s="18">
        <v>0</v>
      </c>
      <c r="BH646" s="18">
        <v>0</v>
      </c>
      <c r="BI646" s="9">
        <v>0</v>
      </c>
      <c r="BJ646" s="6">
        <v>0</v>
      </c>
      <c r="BK646" s="6">
        <v>0</v>
      </c>
      <c r="BL646" s="6">
        <v>0</v>
      </c>
      <c r="BM646" s="6">
        <v>0</v>
      </c>
      <c r="BN646" s="6">
        <v>0</v>
      </c>
    </row>
    <row r="647" spans="3:66" ht="20.100000000000001" customHeight="1">
      <c r="C647" s="18">
        <v>65002002</v>
      </c>
      <c r="D647" s="19" t="s">
        <v>773</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151</v>
      </c>
      <c r="AT647" s="19" t="s">
        <v>152</v>
      </c>
      <c r="AU647" s="18" t="s">
        <v>758</v>
      </c>
      <c r="AV647" s="18">
        <v>0</v>
      </c>
      <c r="AW647" s="18">
        <v>40000003</v>
      </c>
      <c r="AX647" s="19" t="s">
        <v>153</v>
      </c>
      <c r="AY647" s="19" t="s">
        <v>151</v>
      </c>
      <c r="AZ647" s="13">
        <v>0</v>
      </c>
      <c r="BA647" s="13">
        <v>0</v>
      </c>
      <c r="BB647" s="54"/>
      <c r="BC647" s="18">
        <v>0</v>
      </c>
      <c r="BD647" s="11">
        <v>0</v>
      </c>
      <c r="BE647" s="18">
        <v>0</v>
      </c>
      <c r="BF647" s="18">
        <v>0</v>
      </c>
      <c r="BG647" s="18">
        <v>0</v>
      </c>
      <c r="BH647" s="18">
        <v>0</v>
      </c>
      <c r="BI647" s="9">
        <v>0</v>
      </c>
      <c r="BJ647" s="6">
        <v>0</v>
      </c>
      <c r="BK647" s="6">
        <v>0</v>
      </c>
      <c r="BL647" s="6">
        <v>0</v>
      </c>
      <c r="BM647" s="6">
        <v>0</v>
      </c>
      <c r="BN647" s="6">
        <v>0</v>
      </c>
    </row>
    <row r="648" spans="3:66" ht="20.100000000000001" customHeight="1">
      <c r="C648" s="18">
        <v>65002003</v>
      </c>
      <c r="D648" s="19" t="s">
        <v>774</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775</v>
      </c>
      <c r="AS648" s="18" t="s">
        <v>151</v>
      </c>
      <c r="AT648" s="19" t="s">
        <v>152</v>
      </c>
      <c r="AU648" s="18" t="s">
        <v>758</v>
      </c>
      <c r="AV648" s="18">
        <v>0</v>
      </c>
      <c r="AW648" s="18">
        <v>40000003</v>
      </c>
      <c r="AX648" s="19" t="s">
        <v>153</v>
      </c>
      <c r="AY648" s="19" t="s">
        <v>151</v>
      </c>
      <c r="AZ648" s="13">
        <v>0</v>
      </c>
      <c r="BA648" s="13">
        <v>0</v>
      </c>
      <c r="BB648" s="54"/>
      <c r="BC648" s="18">
        <v>0</v>
      </c>
      <c r="BD648" s="11">
        <v>0</v>
      </c>
      <c r="BE648" s="18">
        <v>0</v>
      </c>
      <c r="BF648" s="18">
        <v>0</v>
      </c>
      <c r="BG648" s="18">
        <v>0</v>
      </c>
      <c r="BH648" s="18">
        <v>0</v>
      </c>
      <c r="BI648" s="9">
        <v>0</v>
      </c>
      <c r="BJ648" s="6">
        <v>0</v>
      </c>
      <c r="BK648" s="6">
        <v>0</v>
      </c>
      <c r="BL648" s="6">
        <v>0</v>
      </c>
      <c r="BM648" s="6">
        <v>0</v>
      </c>
      <c r="BN648" s="6">
        <v>0</v>
      </c>
    </row>
    <row r="649" spans="3:66" ht="20.100000000000001" customHeight="1">
      <c r="C649" s="18">
        <v>65002004</v>
      </c>
      <c r="D649" s="19" t="s">
        <v>776</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151</v>
      </c>
      <c r="AT649" s="19" t="s">
        <v>152</v>
      </c>
      <c r="AU649" s="18" t="s">
        <v>758</v>
      </c>
      <c r="AV649" s="18">
        <v>0</v>
      </c>
      <c r="AW649" s="18">
        <v>40000003</v>
      </c>
      <c r="AX649" s="19" t="s">
        <v>153</v>
      </c>
      <c r="AY649" s="19" t="s">
        <v>151</v>
      </c>
      <c r="AZ649" s="13">
        <v>0</v>
      </c>
      <c r="BA649" s="13">
        <v>0</v>
      </c>
      <c r="BB649" s="54"/>
      <c r="BC649" s="18">
        <v>0</v>
      </c>
      <c r="BD649" s="11">
        <v>0</v>
      </c>
      <c r="BE649" s="18">
        <v>0</v>
      </c>
      <c r="BF649" s="18">
        <v>0</v>
      </c>
      <c r="BG649" s="18">
        <v>0</v>
      </c>
      <c r="BH649" s="18">
        <v>0</v>
      </c>
      <c r="BI649" s="9">
        <v>0</v>
      </c>
      <c r="BJ649" s="6">
        <v>0</v>
      </c>
      <c r="BK649" s="6">
        <v>0</v>
      </c>
      <c r="BL649" s="6">
        <v>0</v>
      </c>
      <c r="BM649" s="6">
        <v>0</v>
      </c>
      <c r="BN649" s="6">
        <v>0</v>
      </c>
    </row>
    <row r="650" spans="3:66" ht="20.100000000000001" customHeight="1">
      <c r="C650" s="18">
        <v>65002005</v>
      </c>
      <c r="D650" s="19" t="s">
        <v>777</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151</v>
      </c>
      <c r="AT650" s="19" t="s">
        <v>152</v>
      </c>
      <c r="AU650" s="18" t="s">
        <v>758</v>
      </c>
      <c r="AV650" s="18">
        <v>0</v>
      </c>
      <c r="AW650" s="18">
        <v>40000003</v>
      </c>
      <c r="AX650" s="19" t="s">
        <v>153</v>
      </c>
      <c r="AY650" s="19" t="s">
        <v>151</v>
      </c>
      <c r="AZ650" s="13">
        <v>0</v>
      </c>
      <c r="BA650" s="13">
        <v>0</v>
      </c>
      <c r="BB650" s="54"/>
      <c r="BC650" s="18">
        <v>0</v>
      </c>
      <c r="BD650" s="11">
        <v>0</v>
      </c>
      <c r="BE650" s="18">
        <v>0</v>
      </c>
      <c r="BF650" s="18">
        <v>0</v>
      </c>
      <c r="BG650" s="18">
        <v>0</v>
      </c>
      <c r="BH650" s="18">
        <v>0</v>
      </c>
      <c r="BI650" s="9">
        <v>0</v>
      </c>
      <c r="BJ650" s="6">
        <v>0</v>
      </c>
      <c r="BK650" s="6">
        <v>0</v>
      </c>
      <c r="BL650" s="6">
        <v>0</v>
      </c>
      <c r="BM650" s="6">
        <v>0</v>
      </c>
      <c r="BN650" s="6">
        <v>0</v>
      </c>
    </row>
    <row r="651" spans="3:66" ht="20.100000000000001" customHeight="1">
      <c r="C651" s="18">
        <v>65002006</v>
      </c>
      <c r="D651" s="19" t="s">
        <v>778</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779</v>
      </c>
      <c r="AS651" s="18" t="s">
        <v>151</v>
      </c>
      <c r="AT651" s="19" t="s">
        <v>152</v>
      </c>
      <c r="AU651" s="18" t="s">
        <v>758</v>
      </c>
      <c r="AV651" s="18">
        <v>0</v>
      </c>
      <c r="AW651" s="18">
        <v>40000003</v>
      </c>
      <c r="AX651" s="19" t="s">
        <v>153</v>
      </c>
      <c r="AY651" s="19" t="s">
        <v>151</v>
      </c>
      <c r="AZ651" s="13">
        <v>0</v>
      </c>
      <c r="BA651" s="13">
        <v>0</v>
      </c>
      <c r="BB651" s="54"/>
      <c r="BC651" s="18">
        <v>0</v>
      </c>
      <c r="BD651" s="11">
        <v>0</v>
      </c>
      <c r="BE651" s="18">
        <v>0</v>
      </c>
      <c r="BF651" s="18">
        <v>0</v>
      </c>
      <c r="BG651" s="18">
        <v>0</v>
      </c>
      <c r="BH651" s="18">
        <v>0</v>
      </c>
      <c r="BI651" s="9">
        <v>0</v>
      </c>
      <c r="BJ651" s="6">
        <v>0</v>
      </c>
      <c r="BK651" s="6">
        <v>0</v>
      </c>
      <c r="BL651" s="6">
        <v>0</v>
      </c>
      <c r="BM651" s="6">
        <v>0</v>
      </c>
      <c r="BN651" s="6">
        <v>0</v>
      </c>
    </row>
    <row r="652" spans="3:66" ht="20.100000000000001" customHeight="1">
      <c r="C652" s="18">
        <v>65002101</v>
      </c>
      <c r="D652" s="19" t="s">
        <v>780</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151</v>
      </c>
      <c r="AT652" s="19" t="s">
        <v>152</v>
      </c>
      <c r="AU652" s="18" t="s">
        <v>758</v>
      </c>
      <c r="AV652" s="18">
        <v>0</v>
      </c>
      <c r="AW652" s="18">
        <v>40000003</v>
      </c>
      <c r="AX652" s="19" t="s">
        <v>153</v>
      </c>
      <c r="AY652" s="19" t="s">
        <v>151</v>
      </c>
      <c r="AZ652" s="13">
        <v>0</v>
      </c>
      <c r="BA652" s="13">
        <v>0</v>
      </c>
      <c r="BB652" s="54"/>
      <c r="BC652" s="18">
        <v>0</v>
      </c>
      <c r="BD652" s="11">
        <v>0</v>
      </c>
      <c r="BE652" s="18">
        <v>0</v>
      </c>
      <c r="BF652" s="18">
        <v>0</v>
      </c>
      <c r="BG652" s="18">
        <v>0</v>
      </c>
      <c r="BH652" s="18">
        <v>0</v>
      </c>
      <c r="BI652" s="9">
        <v>0</v>
      </c>
      <c r="BJ652" s="6">
        <v>0</v>
      </c>
      <c r="BK652" s="6">
        <v>0</v>
      </c>
      <c r="BL652" s="6">
        <v>0</v>
      </c>
      <c r="BM652" s="6">
        <v>0</v>
      </c>
      <c r="BN652" s="6">
        <v>0</v>
      </c>
    </row>
    <row r="653" spans="3:66" ht="20.100000000000001" customHeight="1">
      <c r="C653" s="18">
        <v>65002102</v>
      </c>
      <c r="D653" s="19" t="s">
        <v>781</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151</v>
      </c>
      <c r="AT653" s="19" t="s">
        <v>152</v>
      </c>
      <c r="AU653" s="18" t="s">
        <v>758</v>
      </c>
      <c r="AV653" s="18">
        <v>0</v>
      </c>
      <c r="AW653" s="18">
        <v>40000003</v>
      </c>
      <c r="AX653" s="19" t="s">
        <v>153</v>
      </c>
      <c r="AY653" s="19" t="s">
        <v>151</v>
      </c>
      <c r="AZ653" s="13">
        <v>0</v>
      </c>
      <c r="BA653" s="13">
        <v>0</v>
      </c>
      <c r="BB653" s="54"/>
      <c r="BC653" s="18">
        <v>0</v>
      </c>
      <c r="BD653" s="11">
        <v>0</v>
      </c>
      <c r="BE653" s="18">
        <v>0</v>
      </c>
      <c r="BF653" s="18">
        <v>0</v>
      </c>
      <c r="BG653" s="18">
        <v>0</v>
      </c>
      <c r="BH653" s="18">
        <v>0</v>
      </c>
      <c r="BI653" s="9">
        <v>0</v>
      </c>
      <c r="BJ653" s="6">
        <v>0</v>
      </c>
      <c r="BK653" s="6">
        <v>0</v>
      </c>
      <c r="BL653" s="6">
        <v>0</v>
      </c>
      <c r="BM653" s="6">
        <v>0</v>
      </c>
      <c r="BN653" s="6">
        <v>0</v>
      </c>
    </row>
    <row r="654" spans="3:66" ht="20.100000000000001" customHeight="1">
      <c r="C654" s="18">
        <v>65002103</v>
      </c>
      <c r="D654" s="19" t="s">
        <v>782</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151</v>
      </c>
      <c r="AT654" s="19" t="s">
        <v>152</v>
      </c>
      <c r="AU654" s="18" t="s">
        <v>758</v>
      </c>
      <c r="AV654" s="18">
        <v>0</v>
      </c>
      <c r="AW654" s="18">
        <v>40000003</v>
      </c>
      <c r="AX654" s="19" t="s">
        <v>153</v>
      </c>
      <c r="AY654" s="19" t="s">
        <v>151</v>
      </c>
      <c r="AZ654" s="13">
        <v>0</v>
      </c>
      <c r="BA654" s="13">
        <v>0</v>
      </c>
      <c r="BB654" s="54"/>
      <c r="BC654" s="18">
        <v>0</v>
      </c>
      <c r="BD654" s="11">
        <v>0</v>
      </c>
      <c r="BE654" s="18">
        <v>0</v>
      </c>
      <c r="BF654" s="18">
        <v>0</v>
      </c>
      <c r="BG654" s="18">
        <v>0</v>
      </c>
      <c r="BH654" s="18">
        <v>0</v>
      </c>
      <c r="BI654" s="9">
        <v>0</v>
      </c>
      <c r="BJ654" s="6">
        <v>0</v>
      </c>
      <c r="BK654" s="6">
        <v>0</v>
      </c>
      <c r="BL654" s="6">
        <v>0</v>
      </c>
      <c r="BM654" s="6">
        <v>0</v>
      </c>
      <c r="BN654" s="6">
        <v>0</v>
      </c>
    </row>
    <row r="655" spans="3:66" ht="20.100000000000001" customHeight="1">
      <c r="C655" s="18">
        <v>65002104</v>
      </c>
      <c r="D655" s="19" t="s">
        <v>783</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151</v>
      </c>
      <c r="AT655" s="19" t="s">
        <v>152</v>
      </c>
      <c r="AU655" s="18" t="s">
        <v>758</v>
      </c>
      <c r="AV655" s="18">
        <v>0</v>
      </c>
      <c r="AW655" s="18">
        <v>40000003</v>
      </c>
      <c r="AX655" s="19" t="s">
        <v>153</v>
      </c>
      <c r="AY655" s="19" t="s">
        <v>151</v>
      </c>
      <c r="AZ655" s="13">
        <v>0</v>
      </c>
      <c r="BA655" s="13">
        <v>0</v>
      </c>
      <c r="BB655" s="54"/>
      <c r="BC655" s="18">
        <v>0</v>
      </c>
      <c r="BD655" s="11">
        <v>0</v>
      </c>
      <c r="BE655" s="18">
        <v>0</v>
      </c>
      <c r="BF655" s="18">
        <v>0</v>
      </c>
      <c r="BG655" s="18">
        <v>0</v>
      </c>
      <c r="BH655" s="18">
        <v>0</v>
      </c>
      <c r="BI655" s="9">
        <v>0</v>
      </c>
      <c r="BJ655" s="6">
        <v>0</v>
      </c>
      <c r="BK655" s="6">
        <v>0</v>
      </c>
      <c r="BL655" s="6">
        <v>0</v>
      </c>
      <c r="BM655" s="6">
        <v>0</v>
      </c>
      <c r="BN655" s="6">
        <v>0</v>
      </c>
    </row>
    <row r="656" spans="3:66" ht="20.100000000000001" customHeight="1">
      <c r="C656" s="18">
        <v>65002105</v>
      </c>
      <c r="D656" s="19" t="s">
        <v>784</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151</v>
      </c>
      <c r="AT656" s="19" t="s">
        <v>152</v>
      </c>
      <c r="AU656" s="18" t="s">
        <v>758</v>
      </c>
      <c r="AV656" s="18">
        <v>0</v>
      </c>
      <c r="AW656" s="18">
        <v>40000003</v>
      </c>
      <c r="AX656" s="19" t="s">
        <v>153</v>
      </c>
      <c r="AY656" s="19" t="s">
        <v>151</v>
      </c>
      <c r="AZ656" s="13">
        <v>0</v>
      </c>
      <c r="BA656" s="13">
        <v>0</v>
      </c>
      <c r="BB656" s="54"/>
      <c r="BC656" s="18">
        <v>0</v>
      </c>
      <c r="BD656" s="11">
        <v>0</v>
      </c>
      <c r="BE656" s="18">
        <v>0</v>
      </c>
      <c r="BF656" s="18">
        <v>0</v>
      </c>
      <c r="BG656" s="18">
        <v>0</v>
      </c>
      <c r="BH656" s="18">
        <v>0</v>
      </c>
      <c r="BI656" s="9">
        <v>0</v>
      </c>
      <c r="BJ656" s="6">
        <v>0</v>
      </c>
      <c r="BK656" s="6">
        <v>0</v>
      </c>
      <c r="BL656" s="6">
        <v>0</v>
      </c>
      <c r="BM656" s="6">
        <v>0</v>
      </c>
      <c r="BN656" s="6">
        <v>0</v>
      </c>
    </row>
    <row r="657" spans="3:66" ht="20.100000000000001" customHeight="1">
      <c r="C657" s="18">
        <v>65003001</v>
      </c>
      <c r="D657" s="19" t="s">
        <v>785</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151</v>
      </c>
      <c r="AT657" s="19" t="s">
        <v>152</v>
      </c>
      <c r="AU657" s="18" t="s">
        <v>758</v>
      </c>
      <c r="AV657" s="18">
        <v>0</v>
      </c>
      <c r="AW657" s="18">
        <v>40000003</v>
      </c>
      <c r="AX657" s="19" t="s">
        <v>153</v>
      </c>
      <c r="AY657" s="19" t="s">
        <v>151</v>
      </c>
      <c r="AZ657" s="13">
        <v>0</v>
      </c>
      <c r="BA657" s="13">
        <v>0</v>
      </c>
      <c r="BB657" s="54"/>
      <c r="BC657" s="18">
        <v>0</v>
      </c>
      <c r="BD657" s="11">
        <v>0</v>
      </c>
      <c r="BE657" s="18">
        <v>0</v>
      </c>
      <c r="BF657" s="18">
        <v>0</v>
      </c>
      <c r="BG657" s="18">
        <v>0</v>
      </c>
      <c r="BH657" s="18">
        <v>0</v>
      </c>
      <c r="BI657" s="9">
        <v>0</v>
      </c>
      <c r="BJ657" s="6">
        <v>0</v>
      </c>
      <c r="BK657" s="6">
        <v>0</v>
      </c>
      <c r="BL657" s="6">
        <v>0</v>
      </c>
      <c r="BM657" s="6">
        <v>0</v>
      </c>
      <c r="BN657" s="6">
        <v>0</v>
      </c>
    </row>
    <row r="658" spans="3:66" ht="20.100000000000001" customHeight="1">
      <c r="C658" s="18">
        <v>65003002</v>
      </c>
      <c r="D658" s="19" t="s">
        <v>786</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151</v>
      </c>
      <c r="AT658" s="19" t="s">
        <v>152</v>
      </c>
      <c r="AU658" s="18" t="s">
        <v>758</v>
      </c>
      <c r="AV658" s="18">
        <v>0</v>
      </c>
      <c r="AW658" s="18">
        <v>40000003</v>
      </c>
      <c r="AX658" s="19" t="s">
        <v>153</v>
      </c>
      <c r="AY658" s="19" t="s">
        <v>151</v>
      </c>
      <c r="AZ658" s="13">
        <v>0</v>
      </c>
      <c r="BA658" s="13">
        <v>0</v>
      </c>
      <c r="BB658" s="54"/>
      <c r="BC658" s="18">
        <v>0</v>
      </c>
      <c r="BD658" s="11">
        <v>0</v>
      </c>
      <c r="BE658" s="18">
        <v>0</v>
      </c>
      <c r="BF658" s="18">
        <v>0</v>
      </c>
      <c r="BG658" s="18">
        <v>0</v>
      </c>
      <c r="BH658" s="18">
        <v>0</v>
      </c>
      <c r="BI658" s="9">
        <v>0</v>
      </c>
      <c r="BJ658" s="6">
        <v>0</v>
      </c>
      <c r="BK658" s="6">
        <v>0</v>
      </c>
      <c r="BL658" s="6">
        <v>0</v>
      </c>
      <c r="BM658" s="6">
        <v>0</v>
      </c>
      <c r="BN658" s="6">
        <v>0</v>
      </c>
    </row>
    <row r="659" spans="3:66" ht="20.100000000000001" customHeight="1">
      <c r="C659" s="18">
        <v>65003003</v>
      </c>
      <c r="D659" s="19" t="s">
        <v>787</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788</v>
      </c>
      <c r="AS659" s="18" t="s">
        <v>151</v>
      </c>
      <c r="AT659" s="19" t="s">
        <v>152</v>
      </c>
      <c r="AU659" s="18" t="s">
        <v>758</v>
      </c>
      <c r="AV659" s="18">
        <v>0</v>
      </c>
      <c r="AW659" s="18">
        <v>40000003</v>
      </c>
      <c r="AX659" s="19" t="s">
        <v>153</v>
      </c>
      <c r="AY659" s="19" t="s">
        <v>151</v>
      </c>
      <c r="AZ659" s="13">
        <v>0</v>
      </c>
      <c r="BA659" s="13">
        <v>0</v>
      </c>
      <c r="BB659" s="54"/>
      <c r="BC659" s="18">
        <v>0</v>
      </c>
      <c r="BD659" s="11">
        <v>0</v>
      </c>
      <c r="BE659" s="18">
        <v>0</v>
      </c>
      <c r="BF659" s="18">
        <v>0</v>
      </c>
      <c r="BG659" s="18">
        <v>0</v>
      </c>
      <c r="BH659" s="18">
        <v>0</v>
      </c>
      <c r="BI659" s="9">
        <v>0</v>
      </c>
      <c r="BJ659" s="6">
        <v>0</v>
      </c>
      <c r="BK659" s="6">
        <v>0</v>
      </c>
      <c r="BL659" s="6">
        <v>0</v>
      </c>
      <c r="BM659" s="6">
        <v>0</v>
      </c>
      <c r="BN659" s="6">
        <v>0</v>
      </c>
    </row>
    <row r="660" spans="3:66" ht="20.100000000000001" customHeight="1">
      <c r="C660" s="18">
        <v>65003004</v>
      </c>
      <c r="D660" s="19" t="s">
        <v>789</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151</v>
      </c>
      <c r="AT660" s="19" t="s">
        <v>152</v>
      </c>
      <c r="AU660" s="18" t="s">
        <v>758</v>
      </c>
      <c r="AV660" s="18">
        <v>0</v>
      </c>
      <c r="AW660" s="18">
        <v>40000003</v>
      </c>
      <c r="AX660" s="19" t="s">
        <v>153</v>
      </c>
      <c r="AY660" s="19" t="s">
        <v>151</v>
      </c>
      <c r="AZ660" s="13">
        <v>0</v>
      </c>
      <c r="BA660" s="13">
        <v>0</v>
      </c>
      <c r="BB660" s="54"/>
      <c r="BC660" s="18">
        <v>0</v>
      </c>
      <c r="BD660" s="11">
        <v>0</v>
      </c>
      <c r="BE660" s="18">
        <v>0</v>
      </c>
      <c r="BF660" s="18">
        <v>0</v>
      </c>
      <c r="BG660" s="18">
        <v>0</v>
      </c>
      <c r="BH660" s="18">
        <v>0</v>
      </c>
      <c r="BI660" s="9">
        <v>0</v>
      </c>
      <c r="BJ660" s="6">
        <v>0</v>
      </c>
      <c r="BK660" s="6">
        <v>0</v>
      </c>
      <c r="BL660" s="6">
        <v>0</v>
      </c>
      <c r="BM660" s="6">
        <v>0</v>
      </c>
      <c r="BN660" s="6">
        <v>0</v>
      </c>
    </row>
    <row r="661" spans="3:66" ht="20.100000000000001" customHeight="1">
      <c r="C661" s="18">
        <v>65003005</v>
      </c>
      <c r="D661" s="19" t="s">
        <v>790</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151</v>
      </c>
      <c r="AT661" s="19" t="s">
        <v>152</v>
      </c>
      <c r="AU661" s="18" t="s">
        <v>758</v>
      </c>
      <c r="AV661" s="18">
        <v>0</v>
      </c>
      <c r="AW661" s="18">
        <v>40000003</v>
      </c>
      <c r="AX661" s="19" t="s">
        <v>153</v>
      </c>
      <c r="AY661" s="19" t="s">
        <v>151</v>
      </c>
      <c r="AZ661" s="13">
        <v>0</v>
      </c>
      <c r="BA661" s="13">
        <v>0</v>
      </c>
      <c r="BB661" s="54"/>
      <c r="BC661" s="18">
        <v>0</v>
      </c>
      <c r="BD661" s="11">
        <v>0</v>
      </c>
      <c r="BE661" s="18">
        <v>0</v>
      </c>
      <c r="BF661" s="18">
        <v>0</v>
      </c>
      <c r="BG661" s="18">
        <v>0</v>
      </c>
      <c r="BH661" s="18">
        <v>0</v>
      </c>
      <c r="BI661" s="9">
        <v>0</v>
      </c>
      <c r="BJ661" s="6">
        <v>0</v>
      </c>
      <c r="BK661" s="6">
        <v>0</v>
      </c>
      <c r="BL661" s="6">
        <v>0</v>
      </c>
      <c r="BM661" s="6">
        <v>0</v>
      </c>
      <c r="BN661" s="6">
        <v>0</v>
      </c>
    </row>
    <row r="662" spans="3:66" ht="20.100000000000001" customHeight="1">
      <c r="C662" s="18">
        <v>65003006</v>
      </c>
      <c r="D662" s="19" t="s">
        <v>791</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792</v>
      </c>
      <c r="AS662" s="18" t="s">
        <v>151</v>
      </c>
      <c r="AT662" s="19" t="s">
        <v>152</v>
      </c>
      <c r="AU662" s="18" t="s">
        <v>758</v>
      </c>
      <c r="AV662" s="18">
        <v>0</v>
      </c>
      <c r="AW662" s="18">
        <v>40000003</v>
      </c>
      <c r="AX662" s="19" t="s">
        <v>153</v>
      </c>
      <c r="AY662" s="19" t="s">
        <v>151</v>
      </c>
      <c r="AZ662" s="13">
        <v>0</v>
      </c>
      <c r="BA662" s="13">
        <v>0</v>
      </c>
      <c r="BB662" s="54"/>
      <c r="BC662" s="18">
        <v>0</v>
      </c>
      <c r="BD662" s="11">
        <v>0</v>
      </c>
      <c r="BE662" s="18">
        <v>0</v>
      </c>
      <c r="BF662" s="18">
        <v>0</v>
      </c>
      <c r="BG662" s="18">
        <v>0</v>
      </c>
      <c r="BH662" s="18">
        <v>0</v>
      </c>
      <c r="BI662" s="9">
        <v>0</v>
      </c>
      <c r="BJ662" s="6">
        <v>0</v>
      </c>
      <c r="BK662" s="6">
        <v>0</v>
      </c>
      <c r="BL662" s="6">
        <v>0</v>
      </c>
      <c r="BM662" s="6">
        <v>0</v>
      </c>
      <c r="BN662" s="6">
        <v>0</v>
      </c>
    </row>
    <row r="663" spans="3:66" ht="20.100000000000001" customHeight="1">
      <c r="C663" s="18">
        <v>65003101</v>
      </c>
      <c r="D663" s="19" t="s">
        <v>793</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151</v>
      </c>
      <c r="AT663" s="19" t="s">
        <v>152</v>
      </c>
      <c r="AU663" s="18" t="s">
        <v>758</v>
      </c>
      <c r="AV663" s="18">
        <v>0</v>
      </c>
      <c r="AW663" s="18">
        <v>40000003</v>
      </c>
      <c r="AX663" s="19" t="s">
        <v>153</v>
      </c>
      <c r="AY663" s="19" t="s">
        <v>151</v>
      </c>
      <c r="AZ663" s="13">
        <v>0</v>
      </c>
      <c r="BA663" s="13">
        <v>0</v>
      </c>
      <c r="BB663" s="54"/>
      <c r="BC663" s="18">
        <v>0</v>
      </c>
      <c r="BD663" s="11">
        <v>0</v>
      </c>
      <c r="BE663" s="18">
        <v>0</v>
      </c>
      <c r="BF663" s="18">
        <v>0</v>
      </c>
      <c r="BG663" s="18">
        <v>0</v>
      </c>
      <c r="BH663" s="18">
        <v>0</v>
      </c>
      <c r="BI663" s="9">
        <v>0</v>
      </c>
      <c r="BJ663" s="6">
        <v>0</v>
      </c>
      <c r="BK663" s="6">
        <v>0</v>
      </c>
      <c r="BL663" s="6">
        <v>0</v>
      </c>
      <c r="BM663" s="6">
        <v>0</v>
      </c>
      <c r="BN663" s="6">
        <v>0</v>
      </c>
    </row>
    <row r="664" spans="3:66" ht="20.100000000000001" customHeight="1">
      <c r="C664" s="18">
        <v>65003102</v>
      </c>
      <c r="D664" s="19" t="s">
        <v>794</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151</v>
      </c>
      <c r="AT664" s="19" t="s">
        <v>152</v>
      </c>
      <c r="AU664" s="18" t="s">
        <v>758</v>
      </c>
      <c r="AV664" s="18">
        <v>0</v>
      </c>
      <c r="AW664" s="18">
        <v>40000003</v>
      </c>
      <c r="AX664" s="19" t="s">
        <v>153</v>
      </c>
      <c r="AY664" s="19" t="s">
        <v>151</v>
      </c>
      <c r="AZ664" s="13">
        <v>0</v>
      </c>
      <c r="BA664" s="13">
        <v>0</v>
      </c>
      <c r="BB664" s="54"/>
      <c r="BC664" s="18">
        <v>0</v>
      </c>
      <c r="BD664" s="11">
        <v>0</v>
      </c>
      <c r="BE664" s="18">
        <v>0</v>
      </c>
      <c r="BF664" s="18">
        <v>0</v>
      </c>
      <c r="BG664" s="18">
        <v>0</v>
      </c>
      <c r="BH664" s="18">
        <v>0</v>
      </c>
      <c r="BI664" s="9">
        <v>0</v>
      </c>
      <c r="BJ664" s="6">
        <v>0</v>
      </c>
      <c r="BK664" s="6">
        <v>0</v>
      </c>
      <c r="BL664" s="6">
        <v>0</v>
      </c>
      <c r="BM664" s="6">
        <v>0</v>
      </c>
      <c r="BN664" s="6">
        <v>0</v>
      </c>
    </row>
    <row r="665" spans="3:66" ht="20.100000000000001" customHeight="1">
      <c r="C665" s="18">
        <v>65003103</v>
      </c>
      <c r="D665" s="19" t="s">
        <v>795</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151</v>
      </c>
      <c r="AT665" s="19" t="s">
        <v>152</v>
      </c>
      <c r="AU665" s="18" t="s">
        <v>758</v>
      </c>
      <c r="AV665" s="18">
        <v>0</v>
      </c>
      <c r="AW665" s="18">
        <v>40000003</v>
      </c>
      <c r="AX665" s="19" t="s">
        <v>153</v>
      </c>
      <c r="AY665" s="19" t="s">
        <v>151</v>
      </c>
      <c r="AZ665" s="13">
        <v>0</v>
      </c>
      <c r="BA665" s="13">
        <v>0</v>
      </c>
      <c r="BB665" s="54"/>
      <c r="BC665" s="18">
        <v>0</v>
      </c>
      <c r="BD665" s="11">
        <v>0</v>
      </c>
      <c r="BE665" s="18">
        <v>0</v>
      </c>
      <c r="BF665" s="18">
        <v>0</v>
      </c>
      <c r="BG665" s="18">
        <v>0</v>
      </c>
      <c r="BH665" s="18">
        <v>0</v>
      </c>
      <c r="BI665" s="9">
        <v>0</v>
      </c>
      <c r="BJ665" s="6">
        <v>0</v>
      </c>
      <c r="BK665" s="6">
        <v>0</v>
      </c>
      <c r="BL665" s="6">
        <v>0</v>
      </c>
      <c r="BM665" s="6">
        <v>0</v>
      </c>
      <c r="BN665" s="6">
        <v>0</v>
      </c>
    </row>
    <row r="666" spans="3:66" ht="20.100000000000001" customHeight="1">
      <c r="C666" s="18">
        <v>65003104</v>
      </c>
      <c r="D666" s="19" t="s">
        <v>796</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151</v>
      </c>
      <c r="AT666" s="19" t="s">
        <v>152</v>
      </c>
      <c r="AU666" s="18" t="s">
        <v>758</v>
      </c>
      <c r="AV666" s="18">
        <v>0</v>
      </c>
      <c r="AW666" s="18">
        <v>40000003</v>
      </c>
      <c r="AX666" s="19" t="s">
        <v>153</v>
      </c>
      <c r="AY666" s="19" t="s">
        <v>151</v>
      </c>
      <c r="AZ666" s="13">
        <v>0</v>
      </c>
      <c r="BA666" s="13">
        <v>0</v>
      </c>
      <c r="BB666" s="54"/>
      <c r="BC666" s="18">
        <v>0</v>
      </c>
      <c r="BD666" s="11">
        <v>0</v>
      </c>
      <c r="BE666" s="18">
        <v>0</v>
      </c>
      <c r="BF666" s="18">
        <v>0</v>
      </c>
      <c r="BG666" s="18">
        <v>0</v>
      </c>
      <c r="BH666" s="18">
        <v>0</v>
      </c>
      <c r="BI666" s="9">
        <v>0</v>
      </c>
      <c r="BJ666" s="6">
        <v>0</v>
      </c>
      <c r="BK666" s="6">
        <v>0</v>
      </c>
      <c r="BL666" s="6">
        <v>0</v>
      </c>
      <c r="BM666" s="6">
        <v>0</v>
      </c>
      <c r="BN666" s="6">
        <v>0</v>
      </c>
    </row>
    <row r="667" spans="3:66" ht="20.100000000000001" customHeight="1">
      <c r="C667" s="18">
        <v>65003105</v>
      </c>
      <c r="D667" s="19" t="s">
        <v>797</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151</v>
      </c>
      <c r="AT667" s="19" t="s">
        <v>152</v>
      </c>
      <c r="AU667" s="18" t="s">
        <v>758</v>
      </c>
      <c r="AV667" s="18">
        <v>0</v>
      </c>
      <c r="AW667" s="18">
        <v>40000003</v>
      </c>
      <c r="AX667" s="19" t="s">
        <v>153</v>
      </c>
      <c r="AY667" s="19" t="s">
        <v>151</v>
      </c>
      <c r="AZ667" s="13">
        <v>0</v>
      </c>
      <c r="BA667" s="13">
        <v>0</v>
      </c>
      <c r="BB667" s="54"/>
      <c r="BC667" s="18">
        <v>0</v>
      </c>
      <c r="BD667" s="11">
        <v>0</v>
      </c>
      <c r="BE667" s="18">
        <v>0</v>
      </c>
      <c r="BF667" s="18">
        <v>0</v>
      </c>
      <c r="BG667" s="18">
        <v>0</v>
      </c>
      <c r="BH667" s="18">
        <v>0</v>
      </c>
      <c r="BI667" s="9">
        <v>0</v>
      </c>
      <c r="BJ667" s="6">
        <v>0</v>
      </c>
      <c r="BK667" s="6">
        <v>0</v>
      </c>
      <c r="BL667" s="6">
        <v>0</v>
      </c>
      <c r="BM667" s="6">
        <v>0</v>
      </c>
      <c r="BN667" s="6">
        <v>0</v>
      </c>
    </row>
    <row r="668" spans="3:66" ht="20.100000000000001" customHeight="1">
      <c r="C668" s="18">
        <v>65004001</v>
      </c>
      <c r="D668" s="19" t="s">
        <v>798</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151</v>
      </c>
      <c r="AT668" s="19" t="s">
        <v>152</v>
      </c>
      <c r="AU668" s="18" t="s">
        <v>758</v>
      </c>
      <c r="AV668" s="18">
        <v>0</v>
      </c>
      <c r="AW668" s="18">
        <v>40000003</v>
      </c>
      <c r="AX668" s="19" t="s">
        <v>153</v>
      </c>
      <c r="AY668" s="19" t="s">
        <v>151</v>
      </c>
      <c r="AZ668" s="13">
        <v>0</v>
      </c>
      <c r="BA668" s="13">
        <v>0</v>
      </c>
      <c r="BB668" s="54"/>
      <c r="BC668" s="18">
        <v>0</v>
      </c>
      <c r="BD668" s="11">
        <v>0</v>
      </c>
      <c r="BE668" s="18">
        <v>0</v>
      </c>
      <c r="BF668" s="18">
        <v>0</v>
      </c>
      <c r="BG668" s="18">
        <v>0</v>
      </c>
      <c r="BH668" s="18">
        <v>0</v>
      </c>
      <c r="BI668" s="9">
        <v>0</v>
      </c>
      <c r="BJ668" s="6">
        <v>0</v>
      </c>
      <c r="BK668" s="6">
        <v>0</v>
      </c>
      <c r="BL668" s="6">
        <v>0</v>
      </c>
      <c r="BM668" s="6">
        <v>0</v>
      </c>
      <c r="BN668" s="6">
        <v>0</v>
      </c>
    </row>
    <row r="669" spans="3:66" ht="20.100000000000001" customHeight="1">
      <c r="C669" s="18">
        <v>65004002</v>
      </c>
      <c r="D669" s="19" t="s">
        <v>799</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151</v>
      </c>
      <c r="AT669" s="19" t="s">
        <v>152</v>
      </c>
      <c r="AU669" s="18" t="s">
        <v>758</v>
      </c>
      <c r="AV669" s="18">
        <v>0</v>
      </c>
      <c r="AW669" s="18">
        <v>40000003</v>
      </c>
      <c r="AX669" s="19" t="s">
        <v>153</v>
      </c>
      <c r="AY669" s="19" t="s">
        <v>151</v>
      </c>
      <c r="AZ669" s="13">
        <v>0</v>
      </c>
      <c r="BA669" s="13">
        <v>0</v>
      </c>
      <c r="BB669" s="54"/>
      <c r="BC669" s="18">
        <v>0</v>
      </c>
      <c r="BD669" s="11">
        <v>0</v>
      </c>
      <c r="BE669" s="18">
        <v>0</v>
      </c>
      <c r="BF669" s="18">
        <v>0</v>
      </c>
      <c r="BG669" s="18">
        <v>0</v>
      </c>
      <c r="BH669" s="18">
        <v>0</v>
      </c>
      <c r="BI669" s="9">
        <v>0</v>
      </c>
      <c r="BJ669" s="6">
        <v>0</v>
      </c>
      <c r="BK669" s="6">
        <v>0</v>
      </c>
      <c r="BL669" s="6">
        <v>0</v>
      </c>
      <c r="BM669" s="6">
        <v>0</v>
      </c>
      <c r="BN669" s="6">
        <v>0</v>
      </c>
    </row>
    <row r="670" spans="3:66" ht="20.100000000000001" customHeight="1">
      <c r="C670" s="18">
        <v>65004003</v>
      </c>
      <c r="D670" s="19" t="s">
        <v>800</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801</v>
      </c>
      <c r="AS670" s="18" t="s">
        <v>151</v>
      </c>
      <c r="AT670" s="19" t="s">
        <v>152</v>
      </c>
      <c r="AU670" s="18" t="s">
        <v>758</v>
      </c>
      <c r="AV670" s="18">
        <v>0</v>
      </c>
      <c r="AW670" s="18">
        <v>40000003</v>
      </c>
      <c r="AX670" s="19" t="s">
        <v>153</v>
      </c>
      <c r="AY670" s="19" t="s">
        <v>151</v>
      </c>
      <c r="AZ670" s="13">
        <v>0</v>
      </c>
      <c r="BA670" s="13">
        <v>0</v>
      </c>
      <c r="BB670" s="54"/>
      <c r="BC670" s="18">
        <v>0</v>
      </c>
      <c r="BD670" s="11">
        <v>0</v>
      </c>
      <c r="BE670" s="18">
        <v>0</v>
      </c>
      <c r="BF670" s="18">
        <v>0</v>
      </c>
      <c r="BG670" s="18">
        <v>0</v>
      </c>
      <c r="BH670" s="18">
        <v>0</v>
      </c>
      <c r="BI670" s="9">
        <v>0</v>
      </c>
      <c r="BJ670" s="6">
        <v>0</v>
      </c>
      <c r="BK670" s="6">
        <v>0</v>
      </c>
      <c r="BL670" s="6">
        <v>0</v>
      </c>
      <c r="BM670" s="6">
        <v>0</v>
      </c>
      <c r="BN670" s="6">
        <v>0</v>
      </c>
    </row>
    <row r="671" spans="3:66" ht="20.100000000000001" customHeight="1">
      <c r="C671" s="18">
        <v>65004004</v>
      </c>
      <c r="D671" s="19" t="s">
        <v>802</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151</v>
      </c>
      <c r="AT671" s="19" t="s">
        <v>152</v>
      </c>
      <c r="AU671" s="18" t="s">
        <v>758</v>
      </c>
      <c r="AV671" s="18">
        <v>0</v>
      </c>
      <c r="AW671" s="18">
        <v>40000003</v>
      </c>
      <c r="AX671" s="19" t="s">
        <v>153</v>
      </c>
      <c r="AY671" s="19" t="s">
        <v>151</v>
      </c>
      <c r="AZ671" s="13">
        <v>0</v>
      </c>
      <c r="BA671" s="13">
        <v>0</v>
      </c>
      <c r="BB671" s="54"/>
      <c r="BC671" s="18">
        <v>0</v>
      </c>
      <c r="BD671" s="11">
        <v>0</v>
      </c>
      <c r="BE671" s="18">
        <v>0</v>
      </c>
      <c r="BF671" s="18">
        <v>0</v>
      </c>
      <c r="BG671" s="18">
        <v>0</v>
      </c>
      <c r="BH671" s="18">
        <v>0</v>
      </c>
      <c r="BI671" s="9">
        <v>0</v>
      </c>
      <c r="BJ671" s="6">
        <v>0</v>
      </c>
      <c r="BK671" s="6">
        <v>0</v>
      </c>
      <c r="BL671" s="6">
        <v>0</v>
      </c>
      <c r="BM671" s="6">
        <v>0</v>
      </c>
      <c r="BN671" s="6">
        <v>0</v>
      </c>
    </row>
    <row r="672" spans="3:66" ht="20.100000000000001" customHeight="1">
      <c r="C672" s="18">
        <v>65004005</v>
      </c>
      <c r="D672" s="19" t="s">
        <v>803</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151</v>
      </c>
      <c r="AT672" s="19" t="s">
        <v>152</v>
      </c>
      <c r="AU672" s="18" t="s">
        <v>758</v>
      </c>
      <c r="AV672" s="18">
        <v>0</v>
      </c>
      <c r="AW672" s="18">
        <v>40000003</v>
      </c>
      <c r="AX672" s="19" t="s">
        <v>153</v>
      </c>
      <c r="AY672" s="19" t="s">
        <v>151</v>
      </c>
      <c r="AZ672" s="13">
        <v>0</v>
      </c>
      <c r="BA672" s="13">
        <v>0</v>
      </c>
      <c r="BB672" s="54"/>
      <c r="BC672" s="18">
        <v>0</v>
      </c>
      <c r="BD672" s="11">
        <v>0</v>
      </c>
      <c r="BE672" s="18">
        <v>0</v>
      </c>
      <c r="BF672" s="18">
        <v>0</v>
      </c>
      <c r="BG672" s="18">
        <v>0</v>
      </c>
      <c r="BH672" s="18">
        <v>0</v>
      </c>
      <c r="BI672" s="9">
        <v>0</v>
      </c>
      <c r="BJ672" s="6">
        <v>0</v>
      </c>
      <c r="BK672" s="6">
        <v>0</v>
      </c>
      <c r="BL672" s="6">
        <v>0</v>
      </c>
      <c r="BM672" s="6">
        <v>0</v>
      </c>
      <c r="BN672" s="6">
        <v>0</v>
      </c>
    </row>
    <row r="673" spans="3:66" ht="20.100000000000001" customHeight="1">
      <c r="C673" s="18">
        <v>65004006</v>
      </c>
      <c r="D673" s="19" t="s">
        <v>804</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805</v>
      </c>
      <c r="AS673" s="18" t="s">
        <v>151</v>
      </c>
      <c r="AT673" s="19" t="s">
        <v>152</v>
      </c>
      <c r="AU673" s="18" t="s">
        <v>758</v>
      </c>
      <c r="AV673" s="18">
        <v>0</v>
      </c>
      <c r="AW673" s="18">
        <v>40000003</v>
      </c>
      <c r="AX673" s="19" t="s">
        <v>153</v>
      </c>
      <c r="AY673" s="19" t="s">
        <v>151</v>
      </c>
      <c r="AZ673" s="13">
        <v>0</v>
      </c>
      <c r="BA673" s="13">
        <v>0</v>
      </c>
      <c r="BB673" s="54"/>
      <c r="BC673" s="18">
        <v>0</v>
      </c>
      <c r="BD673" s="11">
        <v>0</v>
      </c>
      <c r="BE673" s="18">
        <v>0</v>
      </c>
      <c r="BF673" s="18">
        <v>0</v>
      </c>
      <c r="BG673" s="18">
        <v>0</v>
      </c>
      <c r="BH673" s="18">
        <v>0</v>
      </c>
      <c r="BI673" s="9">
        <v>0</v>
      </c>
      <c r="BJ673" s="6">
        <v>0</v>
      </c>
      <c r="BK673" s="6">
        <v>0</v>
      </c>
      <c r="BL673" s="6">
        <v>0</v>
      </c>
      <c r="BM673" s="6">
        <v>0</v>
      </c>
      <c r="BN673" s="6">
        <v>0</v>
      </c>
    </row>
    <row r="674" spans="3:66" ht="20.100000000000001" customHeight="1">
      <c r="C674" s="18">
        <v>65004101</v>
      </c>
      <c r="D674" s="19" t="s">
        <v>806</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151</v>
      </c>
      <c r="AT674" s="19" t="s">
        <v>152</v>
      </c>
      <c r="AU674" s="18" t="s">
        <v>758</v>
      </c>
      <c r="AV674" s="18">
        <v>0</v>
      </c>
      <c r="AW674" s="18">
        <v>40000003</v>
      </c>
      <c r="AX674" s="19" t="s">
        <v>153</v>
      </c>
      <c r="AY674" s="19" t="s">
        <v>151</v>
      </c>
      <c r="AZ674" s="13">
        <v>0</v>
      </c>
      <c r="BA674" s="13">
        <v>0</v>
      </c>
      <c r="BB674" s="54"/>
      <c r="BC674" s="18">
        <v>0</v>
      </c>
      <c r="BD674" s="11">
        <v>0</v>
      </c>
      <c r="BE674" s="18">
        <v>0</v>
      </c>
      <c r="BF674" s="18">
        <v>0</v>
      </c>
      <c r="BG674" s="18">
        <v>0</v>
      </c>
      <c r="BH674" s="18">
        <v>0</v>
      </c>
      <c r="BI674" s="9">
        <v>0</v>
      </c>
      <c r="BJ674" s="6">
        <v>0</v>
      </c>
      <c r="BK674" s="6">
        <v>0</v>
      </c>
      <c r="BL674" s="6">
        <v>0</v>
      </c>
      <c r="BM674" s="6">
        <v>0</v>
      </c>
      <c r="BN674" s="6">
        <v>0</v>
      </c>
    </row>
    <row r="675" spans="3:66" ht="20.100000000000001" customHeight="1">
      <c r="C675" s="18">
        <v>65004102</v>
      </c>
      <c r="D675" s="19" t="s">
        <v>807</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151</v>
      </c>
      <c r="AT675" s="19" t="s">
        <v>152</v>
      </c>
      <c r="AU675" s="18" t="s">
        <v>758</v>
      </c>
      <c r="AV675" s="18">
        <v>0</v>
      </c>
      <c r="AW675" s="18">
        <v>40000003</v>
      </c>
      <c r="AX675" s="19" t="s">
        <v>153</v>
      </c>
      <c r="AY675" s="19" t="s">
        <v>151</v>
      </c>
      <c r="AZ675" s="13">
        <v>0</v>
      </c>
      <c r="BA675" s="13">
        <v>0</v>
      </c>
      <c r="BB675" s="54"/>
      <c r="BC675" s="18">
        <v>0</v>
      </c>
      <c r="BD675" s="11">
        <v>0</v>
      </c>
      <c r="BE675" s="18">
        <v>0</v>
      </c>
      <c r="BF675" s="18">
        <v>0</v>
      </c>
      <c r="BG675" s="18">
        <v>0</v>
      </c>
      <c r="BH675" s="18">
        <v>0</v>
      </c>
      <c r="BI675" s="9">
        <v>0</v>
      </c>
      <c r="BJ675" s="6">
        <v>0</v>
      </c>
      <c r="BK675" s="6">
        <v>0</v>
      </c>
      <c r="BL675" s="6">
        <v>0</v>
      </c>
      <c r="BM675" s="6">
        <v>0</v>
      </c>
      <c r="BN675" s="6">
        <v>0</v>
      </c>
    </row>
    <row r="676" spans="3:66" ht="20.100000000000001" customHeight="1">
      <c r="C676" s="18">
        <v>65004103</v>
      </c>
      <c r="D676" s="19" t="s">
        <v>808</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151</v>
      </c>
      <c r="AT676" s="19" t="s">
        <v>152</v>
      </c>
      <c r="AU676" s="18" t="s">
        <v>758</v>
      </c>
      <c r="AV676" s="18">
        <v>0</v>
      </c>
      <c r="AW676" s="18">
        <v>40000003</v>
      </c>
      <c r="AX676" s="19" t="s">
        <v>153</v>
      </c>
      <c r="AY676" s="19" t="s">
        <v>151</v>
      </c>
      <c r="AZ676" s="13">
        <v>0</v>
      </c>
      <c r="BA676" s="13">
        <v>0</v>
      </c>
      <c r="BB676" s="54"/>
      <c r="BC676" s="18">
        <v>0</v>
      </c>
      <c r="BD676" s="11">
        <v>0</v>
      </c>
      <c r="BE676" s="18">
        <v>0</v>
      </c>
      <c r="BF676" s="18">
        <v>0</v>
      </c>
      <c r="BG676" s="18">
        <v>0</v>
      </c>
      <c r="BH676" s="18">
        <v>0</v>
      </c>
      <c r="BI676" s="9">
        <v>0</v>
      </c>
      <c r="BJ676" s="6">
        <v>0</v>
      </c>
      <c r="BK676" s="6">
        <v>0</v>
      </c>
      <c r="BL676" s="6">
        <v>0</v>
      </c>
      <c r="BM676" s="6">
        <v>0</v>
      </c>
      <c r="BN676" s="6">
        <v>0</v>
      </c>
    </row>
    <row r="677" spans="3:66" ht="20.100000000000001" customHeight="1">
      <c r="C677" s="18">
        <v>65004104</v>
      </c>
      <c r="D677" s="19" t="s">
        <v>809</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151</v>
      </c>
      <c r="AT677" s="19" t="s">
        <v>152</v>
      </c>
      <c r="AU677" s="18" t="s">
        <v>758</v>
      </c>
      <c r="AV677" s="18">
        <v>0</v>
      </c>
      <c r="AW677" s="18">
        <v>40000003</v>
      </c>
      <c r="AX677" s="19" t="s">
        <v>153</v>
      </c>
      <c r="AY677" s="19" t="s">
        <v>151</v>
      </c>
      <c r="AZ677" s="13">
        <v>0</v>
      </c>
      <c r="BA677" s="13">
        <v>0</v>
      </c>
      <c r="BB677" s="54"/>
      <c r="BC677" s="18">
        <v>0</v>
      </c>
      <c r="BD677" s="11">
        <v>0</v>
      </c>
      <c r="BE677" s="18">
        <v>0</v>
      </c>
      <c r="BF677" s="18">
        <v>0</v>
      </c>
      <c r="BG677" s="18">
        <v>0</v>
      </c>
      <c r="BH677" s="18">
        <v>0</v>
      </c>
      <c r="BI677" s="9">
        <v>0</v>
      </c>
      <c r="BJ677" s="6">
        <v>0</v>
      </c>
      <c r="BK677" s="6">
        <v>0</v>
      </c>
      <c r="BL677" s="6">
        <v>0</v>
      </c>
      <c r="BM677" s="6">
        <v>0</v>
      </c>
      <c r="BN677" s="6">
        <v>0</v>
      </c>
    </row>
    <row r="678" spans="3:66" ht="20.100000000000001" customHeight="1">
      <c r="C678" s="18">
        <v>65004105</v>
      </c>
      <c r="D678" s="19" t="s">
        <v>810</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151</v>
      </c>
      <c r="AT678" s="19" t="s">
        <v>152</v>
      </c>
      <c r="AU678" s="18" t="s">
        <v>758</v>
      </c>
      <c r="AV678" s="18">
        <v>0</v>
      </c>
      <c r="AW678" s="18">
        <v>40000003</v>
      </c>
      <c r="AX678" s="19" t="s">
        <v>153</v>
      </c>
      <c r="AY678" s="19" t="s">
        <v>151</v>
      </c>
      <c r="AZ678" s="13">
        <v>0</v>
      </c>
      <c r="BA678" s="13">
        <v>0</v>
      </c>
      <c r="BB678" s="54"/>
      <c r="BC678" s="18">
        <v>0</v>
      </c>
      <c r="BD678" s="11">
        <v>0</v>
      </c>
      <c r="BE678" s="18">
        <v>0</v>
      </c>
      <c r="BF678" s="18">
        <v>0</v>
      </c>
      <c r="BG678" s="18">
        <v>0</v>
      </c>
      <c r="BH678" s="18">
        <v>0</v>
      </c>
      <c r="BI678" s="9">
        <v>0</v>
      </c>
      <c r="BJ678" s="6">
        <v>0</v>
      </c>
      <c r="BK678" s="6">
        <v>0</v>
      </c>
      <c r="BL678" s="6">
        <v>0</v>
      </c>
      <c r="BM678" s="6">
        <v>0</v>
      </c>
      <c r="BN678" s="6">
        <v>0</v>
      </c>
    </row>
    <row r="679" spans="3:66" ht="20.100000000000001" customHeight="1">
      <c r="C679" s="18">
        <v>65005001</v>
      </c>
      <c r="D679" s="19" t="s">
        <v>811</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151</v>
      </c>
      <c r="AT679" s="19" t="s">
        <v>152</v>
      </c>
      <c r="AU679" s="18" t="s">
        <v>758</v>
      </c>
      <c r="AV679" s="18">
        <v>0</v>
      </c>
      <c r="AW679" s="18">
        <v>40000003</v>
      </c>
      <c r="AX679" s="19" t="s">
        <v>153</v>
      </c>
      <c r="AY679" s="19" t="s">
        <v>151</v>
      </c>
      <c r="AZ679" s="13">
        <v>0</v>
      </c>
      <c r="BA679" s="13">
        <v>0</v>
      </c>
      <c r="BB679" s="54"/>
      <c r="BC679" s="18">
        <v>0</v>
      </c>
      <c r="BD679" s="11">
        <v>0</v>
      </c>
      <c r="BE679" s="18">
        <v>0</v>
      </c>
      <c r="BF679" s="18">
        <v>0</v>
      </c>
      <c r="BG679" s="18">
        <v>0</v>
      </c>
      <c r="BH679" s="18">
        <v>0</v>
      </c>
      <c r="BI679" s="9">
        <v>0</v>
      </c>
      <c r="BJ679" s="6">
        <v>0</v>
      </c>
      <c r="BK679" s="6">
        <v>0</v>
      </c>
      <c r="BL679" s="6">
        <v>0</v>
      </c>
      <c r="BM679" s="6">
        <v>0</v>
      </c>
      <c r="BN679" s="6">
        <v>0</v>
      </c>
    </row>
    <row r="680" spans="3:66" ht="20.100000000000001" customHeight="1">
      <c r="C680" s="18">
        <v>65005002</v>
      </c>
      <c r="D680" s="19" t="s">
        <v>812</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151</v>
      </c>
      <c r="AT680" s="19" t="s">
        <v>152</v>
      </c>
      <c r="AU680" s="18" t="s">
        <v>758</v>
      </c>
      <c r="AV680" s="18">
        <v>0</v>
      </c>
      <c r="AW680" s="18">
        <v>40000003</v>
      </c>
      <c r="AX680" s="19" t="s">
        <v>153</v>
      </c>
      <c r="AY680" s="19" t="s">
        <v>151</v>
      </c>
      <c r="AZ680" s="13">
        <v>0</v>
      </c>
      <c r="BA680" s="13">
        <v>0</v>
      </c>
      <c r="BB680" s="54"/>
      <c r="BC680" s="18">
        <v>0</v>
      </c>
      <c r="BD680" s="11">
        <v>0</v>
      </c>
      <c r="BE680" s="18">
        <v>0</v>
      </c>
      <c r="BF680" s="18">
        <v>0</v>
      </c>
      <c r="BG680" s="18">
        <v>0</v>
      </c>
      <c r="BH680" s="18">
        <v>0</v>
      </c>
      <c r="BI680" s="9">
        <v>0</v>
      </c>
      <c r="BJ680" s="6">
        <v>0</v>
      </c>
      <c r="BK680" s="6">
        <v>0</v>
      </c>
      <c r="BL680" s="6">
        <v>0</v>
      </c>
      <c r="BM680" s="6">
        <v>0</v>
      </c>
      <c r="BN680" s="6">
        <v>0</v>
      </c>
    </row>
    <row r="681" spans="3:66" ht="20.100000000000001" customHeight="1">
      <c r="C681" s="18">
        <v>65005003</v>
      </c>
      <c r="D681" s="19" t="s">
        <v>813</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814</v>
      </c>
      <c r="AS681" s="18" t="s">
        <v>151</v>
      </c>
      <c r="AT681" s="19" t="s">
        <v>152</v>
      </c>
      <c r="AU681" s="18" t="s">
        <v>758</v>
      </c>
      <c r="AV681" s="18">
        <v>0</v>
      </c>
      <c r="AW681" s="18">
        <v>40000003</v>
      </c>
      <c r="AX681" s="19" t="s">
        <v>153</v>
      </c>
      <c r="AY681" s="19" t="s">
        <v>151</v>
      </c>
      <c r="AZ681" s="13">
        <v>0</v>
      </c>
      <c r="BA681" s="13">
        <v>0</v>
      </c>
      <c r="BB681" s="54"/>
      <c r="BC681" s="18">
        <v>0</v>
      </c>
      <c r="BD681" s="11">
        <v>0</v>
      </c>
      <c r="BE681" s="18">
        <v>0</v>
      </c>
      <c r="BF681" s="18">
        <v>0</v>
      </c>
      <c r="BG681" s="18">
        <v>0</v>
      </c>
      <c r="BH681" s="18">
        <v>0</v>
      </c>
      <c r="BI681" s="9">
        <v>0</v>
      </c>
      <c r="BJ681" s="6">
        <v>0</v>
      </c>
      <c r="BK681" s="6">
        <v>0</v>
      </c>
      <c r="BL681" s="6">
        <v>0</v>
      </c>
      <c r="BM681" s="6">
        <v>0</v>
      </c>
      <c r="BN681" s="6">
        <v>0</v>
      </c>
    </row>
    <row r="682" spans="3:66" ht="20.100000000000001" customHeight="1">
      <c r="C682" s="18">
        <v>65005004</v>
      </c>
      <c r="D682" s="19" t="s">
        <v>815</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151</v>
      </c>
      <c r="AT682" s="19" t="s">
        <v>152</v>
      </c>
      <c r="AU682" s="18" t="s">
        <v>758</v>
      </c>
      <c r="AV682" s="18">
        <v>0</v>
      </c>
      <c r="AW682" s="18">
        <v>40000003</v>
      </c>
      <c r="AX682" s="19" t="s">
        <v>153</v>
      </c>
      <c r="AY682" s="19" t="s">
        <v>151</v>
      </c>
      <c r="AZ682" s="13">
        <v>0</v>
      </c>
      <c r="BA682" s="13">
        <v>0</v>
      </c>
      <c r="BB682" s="54"/>
      <c r="BC682" s="18">
        <v>0</v>
      </c>
      <c r="BD682" s="11">
        <v>0</v>
      </c>
      <c r="BE682" s="18">
        <v>0</v>
      </c>
      <c r="BF682" s="18">
        <v>0</v>
      </c>
      <c r="BG682" s="18">
        <v>0</v>
      </c>
      <c r="BH682" s="18">
        <v>0</v>
      </c>
      <c r="BI682" s="9">
        <v>0</v>
      </c>
      <c r="BJ682" s="6">
        <v>0</v>
      </c>
      <c r="BK682" s="6">
        <v>0</v>
      </c>
      <c r="BL682" s="6">
        <v>0</v>
      </c>
      <c r="BM682" s="6">
        <v>0</v>
      </c>
      <c r="BN682" s="6">
        <v>0</v>
      </c>
    </row>
    <row r="683" spans="3:66" ht="20.100000000000001" customHeight="1">
      <c r="C683" s="18">
        <v>65005005</v>
      </c>
      <c r="D683" s="19" t="s">
        <v>816</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151</v>
      </c>
      <c r="AT683" s="19" t="s">
        <v>152</v>
      </c>
      <c r="AU683" s="18" t="s">
        <v>758</v>
      </c>
      <c r="AV683" s="18">
        <v>0</v>
      </c>
      <c r="AW683" s="18">
        <v>40000003</v>
      </c>
      <c r="AX683" s="19" t="s">
        <v>153</v>
      </c>
      <c r="AY683" s="19" t="s">
        <v>151</v>
      </c>
      <c r="AZ683" s="13">
        <v>0</v>
      </c>
      <c r="BA683" s="13">
        <v>0</v>
      </c>
      <c r="BB683" s="54"/>
      <c r="BC683" s="18">
        <v>0</v>
      </c>
      <c r="BD683" s="11">
        <v>0</v>
      </c>
      <c r="BE683" s="18">
        <v>0</v>
      </c>
      <c r="BF683" s="18">
        <v>0</v>
      </c>
      <c r="BG683" s="18">
        <v>0</v>
      </c>
      <c r="BH683" s="18">
        <v>0</v>
      </c>
      <c r="BI683" s="9">
        <v>0</v>
      </c>
      <c r="BJ683" s="6">
        <v>0</v>
      </c>
      <c r="BK683" s="6">
        <v>0</v>
      </c>
      <c r="BL683" s="6">
        <v>0</v>
      </c>
      <c r="BM683" s="6">
        <v>0</v>
      </c>
      <c r="BN683" s="6">
        <v>0</v>
      </c>
    </row>
    <row r="684" spans="3:66" ht="20.100000000000001" customHeight="1">
      <c r="C684" s="18">
        <v>65005006</v>
      </c>
      <c r="D684" s="19" t="s">
        <v>817</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818</v>
      </c>
      <c r="AS684" s="18" t="s">
        <v>151</v>
      </c>
      <c r="AT684" s="19" t="s">
        <v>152</v>
      </c>
      <c r="AU684" s="18" t="s">
        <v>758</v>
      </c>
      <c r="AV684" s="18">
        <v>0</v>
      </c>
      <c r="AW684" s="18">
        <v>40000003</v>
      </c>
      <c r="AX684" s="19" t="s">
        <v>153</v>
      </c>
      <c r="AY684" s="19" t="s">
        <v>151</v>
      </c>
      <c r="AZ684" s="13">
        <v>0</v>
      </c>
      <c r="BA684" s="13">
        <v>0</v>
      </c>
      <c r="BB684" s="54"/>
      <c r="BC684" s="18">
        <v>0</v>
      </c>
      <c r="BD684" s="11">
        <v>0</v>
      </c>
      <c r="BE684" s="18">
        <v>0</v>
      </c>
      <c r="BF684" s="18">
        <v>0</v>
      </c>
      <c r="BG684" s="18">
        <v>0</v>
      </c>
      <c r="BH684" s="18">
        <v>0</v>
      </c>
      <c r="BI684" s="9">
        <v>0</v>
      </c>
      <c r="BJ684" s="6">
        <v>0</v>
      </c>
      <c r="BK684" s="6">
        <v>0</v>
      </c>
      <c r="BL684" s="6">
        <v>0</v>
      </c>
      <c r="BM684" s="6">
        <v>0</v>
      </c>
      <c r="BN684" s="6">
        <v>0</v>
      </c>
    </row>
    <row r="685" spans="3:66" ht="20.100000000000001" customHeight="1">
      <c r="C685" s="18">
        <v>65006001</v>
      </c>
      <c r="D685" s="19" t="s">
        <v>819</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95006011</v>
      </c>
      <c r="AS685" s="18" t="s">
        <v>151</v>
      </c>
      <c r="AT685" s="19" t="s">
        <v>152</v>
      </c>
      <c r="AU685" s="18" t="s">
        <v>758</v>
      </c>
      <c r="AV685" s="18">
        <v>0</v>
      </c>
      <c r="AW685" s="18">
        <v>40000003</v>
      </c>
      <c r="AX685" s="19" t="s">
        <v>153</v>
      </c>
      <c r="AY685" s="19" t="s">
        <v>151</v>
      </c>
      <c r="AZ685" s="13">
        <v>0</v>
      </c>
      <c r="BA685" s="13">
        <v>0</v>
      </c>
      <c r="BB685" s="54"/>
      <c r="BC685" s="18">
        <v>0</v>
      </c>
      <c r="BD685" s="11">
        <v>0</v>
      </c>
      <c r="BE685" s="18">
        <v>0</v>
      </c>
      <c r="BF685" s="18">
        <v>0</v>
      </c>
      <c r="BG685" s="18">
        <v>0</v>
      </c>
      <c r="BH685" s="18">
        <v>0</v>
      </c>
      <c r="BI685" s="9">
        <v>0</v>
      </c>
      <c r="BJ685" s="6">
        <v>0</v>
      </c>
      <c r="BK685" s="6">
        <v>0</v>
      </c>
      <c r="BL685" s="6">
        <v>0</v>
      </c>
      <c r="BM685" s="6">
        <v>0</v>
      </c>
      <c r="BN685" s="6">
        <v>0</v>
      </c>
    </row>
    <row r="686" spans="3:66" ht="20.100000000000001" customHeight="1">
      <c r="C686" s="18">
        <v>65005101</v>
      </c>
      <c r="D686" s="19" t="s">
        <v>820</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95005101</v>
      </c>
      <c r="AS686" s="18" t="s">
        <v>151</v>
      </c>
      <c r="AT686" s="19" t="s">
        <v>152</v>
      </c>
      <c r="AU686" s="18" t="s">
        <v>758</v>
      </c>
      <c r="AV686" s="18">
        <v>0</v>
      </c>
      <c r="AW686" s="18">
        <v>40000003</v>
      </c>
      <c r="AX686" s="19" t="s">
        <v>153</v>
      </c>
      <c r="AY686" s="19" t="s">
        <v>151</v>
      </c>
      <c r="AZ686" s="13">
        <v>0</v>
      </c>
      <c r="BA686" s="13">
        <v>0</v>
      </c>
      <c r="BB686" s="54"/>
      <c r="BC686" s="18">
        <v>0</v>
      </c>
      <c r="BD686" s="11">
        <v>0</v>
      </c>
      <c r="BE686" s="18">
        <v>0</v>
      </c>
      <c r="BF686" s="18">
        <v>0</v>
      </c>
      <c r="BG686" s="18">
        <v>0</v>
      </c>
      <c r="BH686" s="18">
        <v>0</v>
      </c>
      <c r="BI686" s="9">
        <v>0</v>
      </c>
      <c r="BJ686" s="6">
        <v>0</v>
      </c>
      <c r="BK686" s="6">
        <v>0</v>
      </c>
      <c r="BL686" s="6">
        <v>0</v>
      </c>
      <c r="BM686" s="6">
        <v>0</v>
      </c>
      <c r="BN686" s="6">
        <v>0</v>
      </c>
    </row>
    <row r="687" spans="3:66" ht="20.100000000000001" customHeight="1">
      <c r="C687" s="18">
        <v>65005102</v>
      </c>
      <c r="D687" s="19" t="s">
        <v>821</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95005102</v>
      </c>
      <c r="AS687" s="18" t="s">
        <v>151</v>
      </c>
      <c r="AT687" s="19" t="s">
        <v>152</v>
      </c>
      <c r="AU687" s="18" t="s">
        <v>758</v>
      </c>
      <c r="AV687" s="18">
        <v>0</v>
      </c>
      <c r="AW687" s="18">
        <v>40000003</v>
      </c>
      <c r="AX687" s="19" t="s">
        <v>153</v>
      </c>
      <c r="AY687" s="19" t="s">
        <v>151</v>
      </c>
      <c r="AZ687" s="13">
        <v>0</v>
      </c>
      <c r="BA687" s="13">
        <v>0</v>
      </c>
      <c r="BB687" s="54"/>
      <c r="BC687" s="18">
        <v>0</v>
      </c>
      <c r="BD687" s="11">
        <v>0</v>
      </c>
      <c r="BE687" s="18">
        <v>0</v>
      </c>
      <c r="BF687" s="18">
        <v>0</v>
      </c>
      <c r="BG687" s="18">
        <v>0</v>
      </c>
      <c r="BH687" s="18">
        <v>0</v>
      </c>
      <c r="BI687" s="9">
        <v>0</v>
      </c>
      <c r="BJ687" s="6">
        <v>0</v>
      </c>
      <c r="BK687" s="6">
        <v>0</v>
      </c>
      <c r="BL687" s="6">
        <v>0</v>
      </c>
      <c r="BM687" s="6">
        <v>0</v>
      </c>
      <c r="BN687" s="6">
        <v>0</v>
      </c>
    </row>
    <row r="688" spans="3:66" ht="20.100000000000001" customHeight="1">
      <c r="C688" s="18">
        <v>65005103</v>
      </c>
      <c r="D688" s="19" t="s">
        <v>822</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95005103</v>
      </c>
      <c r="AS688" s="18" t="s">
        <v>151</v>
      </c>
      <c r="AT688" s="19" t="s">
        <v>152</v>
      </c>
      <c r="AU688" s="18" t="s">
        <v>758</v>
      </c>
      <c r="AV688" s="18">
        <v>0</v>
      </c>
      <c r="AW688" s="18">
        <v>40000003</v>
      </c>
      <c r="AX688" s="19" t="s">
        <v>153</v>
      </c>
      <c r="AY688" s="19" t="s">
        <v>151</v>
      </c>
      <c r="AZ688" s="13">
        <v>0</v>
      </c>
      <c r="BA688" s="13">
        <v>0</v>
      </c>
      <c r="BB688" s="54"/>
      <c r="BC688" s="18">
        <v>0</v>
      </c>
      <c r="BD688" s="11">
        <v>0</v>
      </c>
      <c r="BE688" s="18">
        <v>0</v>
      </c>
      <c r="BF688" s="18">
        <v>0</v>
      </c>
      <c r="BG688" s="18">
        <v>0</v>
      </c>
      <c r="BH688" s="18">
        <v>0</v>
      </c>
      <c r="BI688" s="9">
        <v>0</v>
      </c>
      <c r="BJ688" s="6">
        <v>0</v>
      </c>
      <c r="BK688" s="6">
        <v>0</v>
      </c>
      <c r="BL688" s="6">
        <v>0</v>
      </c>
      <c r="BM688" s="6">
        <v>0</v>
      </c>
      <c r="BN688" s="6">
        <v>0</v>
      </c>
    </row>
    <row r="689" spans="3:66" ht="20.100000000000001" customHeight="1">
      <c r="C689" s="18">
        <v>65005104</v>
      </c>
      <c r="D689" s="19" t="s">
        <v>823</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95005104</v>
      </c>
      <c r="AS689" s="18" t="s">
        <v>151</v>
      </c>
      <c r="AT689" s="19" t="s">
        <v>152</v>
      </c>
      <c r="AU689" s="18" t="s">
        <v>758</v>
      </c>
      <c r="AV689" s="18">
        <v>0</v>
      </c>
      <c r="AW689" s="18">
        <v>40000003</v>
      </c>
      <c r="AX689" s="19" t="s">
        <v>153</v>
      </c>
      <c r="AY689" s="19" t="s">
        <v>151</v>
      </c>
      <c r="AZ689" s="13">
        <v>0</v>
      </c>
      <c r="BA689" s="13">
        <v>0</v>
      </c>
      <c r="BB689" s="54"/>
      <c r="BC689" s="18">
        <v>0</v>
      </c>
      <c r="BD689" s="11">
        <v>0</v>
      </c>
      <c r="BE689" s="18">
        <v>0</v>
      </c>
      <c r="BF689" s="18">
        <v>0</v>
      </c>
      <c r="BG689" s="18">
        <v>0</v>
      </c>
      <c r="BH689" s="18">
        <v>0</v>
      </c>
      <c r="BI689" s="9">
        <v>0</v>
      </c>
      <c r="BJ689" s="6">
        <v>0</v>
      </c>
      <c r="BK689" s="6">
        <v>0</v>
      </c>
      <c r="BL689" s="6">
        <v>0</v>
      </c>
      <c r="BM689" s="6">
        <v>0</v>
      </c>
      <c r="BN689" s="6">
        <v>0</v>
      </c>
    </row>
    <row r="690" spans="3:66" ht="20.100000000000001" customHeight="1">
      <c r="C690" s="18">
        <v>65005105</v>
      </c>
      <c r="D690" s="19" t="s">
        <v>824</v>
      </c>
      <c r="E690" s="18">
        <v>1</v>
      </c>
      <c r="F690" s="18">
        <v>0</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v>95005105</v>
      </c>
      <c r="AS690" s="18" t="s">
        <v>151</v>
      </c>
      <c r="AT690" s="19" t="s">
        <v>152</v>
      </c>
      <c r="AU690" s="18" t="s">
        <v>758</v>
      </c>
      <c r="AV690" s="18">
        <v>0</v>
      </c>
      <c r="AW690" s="18">
        <v>40000003</v>
      </c>
      <c r="AX690" s="19" t="s">
        <v>153</v>
      </c>
      <c r="AY690" s="19" t="s">
        <v>151</v>
      </c>
      <c r="AZ690" s="13">
        <v>0</v>
      </c>
      <c r="BA690" s="13">
        <v>0</v>
      </c>
      <c r="BB690" s="54"/>
      <c r="BC690" s="18">
        <v>0</v>
      </c>
      <c r="BD690" s="11">
        <v>0</v>
      </c>
      <c r="BE690" s="18">
        <v>0</v>
      </c>
      <c r="BF690" s="18">
        <v>0</v>
      </c>
      <c r="BG690" s="18">
        <v>0</v>
      </c>
      <c r="BH690" s="18">
        <v>0</v>
      </c>
      <c r="BI690" s="9">
        <v>0</v>
      </c>
      <c r="BJ690" s="6">
        <v>0</v>
      </c>
      <c r="BK690" s="6">
        <v>0</v>
      </c>
      <c r="BL690" s="6">
        <v>0</v>
      </c>
      <c r="BM690" s="6">
        <v>0</v>
      </c>
      <c r="BN690" s="6">
        <v>0</v>
      </c>
    </row>
    <row r="691" spans="3:66" ht="20.100000000000001" customHeight="1">
      <c r="C691" s="18">
        <v>66001001</v>
      </c>
      <c r="D691" s="19" t="s">
        <v>261</v>
      </c>
      <c r="E691" s="18">
        <v>1</v>
      </c>
      <c r="F691" s="18">
        <v>66001001</v>
      </c>
      <c r="G691" s="18">
        <v>0</v>
      </c>
      <c r="H691" s="13">
        <v>0</v>
      </c>
      <c r="I691" s="18">
        <v>1</v>
      </c>
      <c r="J691" s="18">
        <v>0</v>
      </c>
      <c r="K691" s="18">
        <v>0</v>
      </c>
      <c r="L691" s="18">
        <v>0</v>
      </c>
      <c r="M691" s="18">
        <v>0</v>
      </c>
      <c r="N691" s="18">
        <v>1</v>
      </c>
      <c r="O691" s="18">
        <v>0</v>
      </c>
      <c r="P691" s="18">
        <v>0</v>
      </c>
      <c r="Q691" s="18">
        <v>0</v>
      </c>
      <c r="R691" s="6">
        <v>0</v>
      </c>
      <c r="S691" s="13">
        <v>0</v>
      </c>
      <c r="T691" s="11">
        <v>1</v>
      </c>
      <c r="U691" s="18">
        <v>2</v>
      </c>
      <c r="V691" s="18">
        <v>0</v>
      </c>
      <c r="W691" s="18">
        <v>0</v>
      </c>
      <c r="X691" s="18">
        <v>0</v>
      </c>
      <c r="Y691" s="18">
        <v>0</v>
      </c>
      <c r="Z691" s="18">
        <v>0</v>
      </c>
      <c r="AA691" s="18">
        <v>0</v>
      </c>
      <c r="AB691" s="18">
        <v>0</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t="s">
        <v>825</v>
      </c>
      <c r="AS691" s="18" t="s">
        <v>151</v>
      </c>
      <c r="AT691" s="19" t="s">
        <v>152</v>
      </c>
      <c r="AU691" s="18" t="s">
        <v>758</v>
      </c>
      <c r="AV691" s="18">
        <v>0</v>
      </c>
      <c r="AW691" s="18">
        <v>66001001</v>
      </c>
      <c r="AX691" s="19" t="s">
        <v>153</v>
      </c>
      <c r="AY691" s="19" t="s">
        <v>151</v>
      </c>
      <c r="AZ691" s="13">
        <v>0</v>
      </c>
      <c r="BA691" s="13">
        <v>0</v>
      </c>
      <c r="BB691" s="54" t="s">
        <v>826</v>
      </c>
      <c r="BC691" s="18">
        <v>0</v>
      </c>
      <c r="BD691" s="11">
        <v>0</v>
      </c>
      <c r="BE691" s="18">
        <v>0</v>
      </c>
      <c r="BF691" s="18">
        <v>0</v>
      </c>
      <c r="BG691" s="18">
        <v>0</v>
      </c>
      <c r="BH691" s="18">
        <v>0</v>
      </c>
      <c r="BI691" s="9">
        <v>0</v>
      </c>
      <c r="BJ691" s="6">
        <v>1</v>
      </c>
      <c r="BK691" s="6">
        <v>0</v>
      </c>
      <c r="BL691" s="6">
        <v>0</v>
      </c>
      <c r="BM691" s="6">
        <v>0</v>
      </c>
      <c r="BN691" s="6">
        <v>0</v>
      </c>
    </row>
    <row r="692" spans="3:66" ht="20.100000000000001" customHeight="1">
      <c r="C692" s="18">
        <v>66001002</v>
      </c>
      <c r="D692" s="19" t="s">
        <v>827</v>
      </c>
      <c r="E692" s="11">
        <v>1</v>
      </c>
      <c r="F692" s="18">
        <v>66001002</v>
      </c>
      <c r="G692" s="18">
        <v>0</v>
      </c>
      <c r="H692" s="13">
        <v>0</v>
      </c>
      <c r="I692" s="18">
        <v>1</v>
      </c>
      <c r="J692" s="18">
        <v>0</v>
      </c>
      <c r="K692" s="11">
        <v>0</v>
      </c>
      <c r="L692" s="18">
        <v>0</v>
      </c>
      <c r="M692" s="18">
        <v>0</v>
      </c>
      <c r="N692" s="18">
        <v>1</v>
      </c>
      <c r="O692" s="18">
        <v>0</v>
      </c>
      <c r="P692" s="18">
        <v>0</v>
      </c>
      <c r="Q692" s="18">
        <v>0</v>
      </c>
      <c r="R692" s="6">
        <v>0</v>
      </c>
      <c r="S692" s="13">
        <v>0</v>
      </c>
      <c r="T692" s="11">
        <v>1</v>
      </c>
      <c r="U692" s="18">
        <v>2</v>
      </c>
      <c r="V692" s="18">
        <v>0</v>
      </c>
      <c r="W692" s="18">
        <v>0.75</v>
      </c>
      <c r="X692" s="18">
        <v>0</v>
      </c>
      <c r="Y692" s="18">
        <v>0</v>
      </c>
      <c r="Z692" s="18">
        <v>0</v>
      </c>
      <c r="AA692" s="18">
        <v>0</v>
      </c>
      <c r="AB692" s="18">
        <v>0</v>
      </c>
      <c r="AC692" s="18">
        <v>0</v>
      </c>
      <c r="AD692" s="18">
        <v>24</v>
      </c>
      <c r="AE692" s="18">
        <v>1</v>
      </c>
      <c r="AF692" s="18">
        <v>4</v>
      </c>
      <c r="AG692" s="6">
        <v>2</v>
      </c>
      <c r="AH692" s="6">
        <v>1</v>
      </c>
      <c r="AI692" s="6">
        <v>0</v>
      </c>
      <c r="AJ692" s="6">
        <v>6</v>
      </c>
      <c r="AK692" s="18">
        <v>0</v>
      </c>
      <c r="AL692" s="18">
        <v>0</v>
      </c>
      <c r="AM692" s="18">
        <v>0</v>
      </c>
      <c r="AN692" s="18">
        <v>0.5</v>
      </c>
      <c r="AO692" s="18">
        <v>9000</v>
      </c>
      <c r="AP692" s="18">
        <v>0.5</v>
      </c>
      <c r="AQ692" s="18">
        <v>0</v>
      </c>
      <c r="AR692" s="6">
        <v>0</v>
      </c>
      <c r="AS692" s="18" t="s">
        <v>151</v>
      </c>
      <c r="AT692" s="19" t="s">
        <v>538</v>
      </c>
      <c r="AU692" s="18" t="s">
        <v>549</v>
      </c>
      <c r="AV692" s="18">
        <v>10002001</v>
      </c>
      <c r="AW692" s="18">
        <v>66001002</v>
      </c>
      <c r="AX692" s="19" t="s">
        <v>226</v>
      </c>
      <c r="AY692" s="19" t="s">
        <v>256</v>
      </c>
      <c r="AZ692" s="13">
        <v>0</v>
      </c>
      <c r="BA692" s="13">
        <v>0</v>
      </c>
      <c r="BB692" s="54" t="s">
        <v>828</v>
      </c>
      <c r="BC692" s="18">
        <v>0</v>
      </c>
      <c r="BD692" s="11">
        <v>0</v>
      </c>
      <c r="BE692" s="18">
        <v>0</v>
      </c>
      <c r="BF692" s="18">
        <v>0</v>
      </c>
      <c r="BG692" s="18">
        <v>0</v>
      </c>
      <c r="BH692" s="18">
        <v>0</v>
      </c>
      <c r="BI692" s="9">
        <v>0</v>
      </c>
      <c r="BJ692" s="6">
        <v>0</v>
      </c>
      <c r="BK692" s="6">
        <v>0</v>
      </c>
      <c r="BL692" s="6">
        <v>0</v>
      </c>
      <c r="BM692" s="6">
        <v>0</v>
      </c>
      <c r="BN692" s="6">
        <v>0</v>
      </c>
    </row>
    <row r="693" spans="3:66" ht="20.100000000000001" customHeight="1">
      <c r="C693" s="18">
        <v>66001003</v>
      </c>
      <c r="D693" s="19" t="s">
        <v>829</v>
      </c>
      <c r="E693" s="18">
        <v>1</v>
      </c>
      <c r="F693" s="18">
        <v>66001003</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96001003</v>
      </c>
      <c r="AS693" s="18" t="s">
        <v>151</v>
      </c>
      <c r="AT693" s="19" t="s">
        <v>152</v>
      </c>
      <c r="AU693" s="18" t="s">
        <v>758</v>
      </c>
      <c r="AV693" s="18">
        <v>0</v>
      </c>
      <c r="AW693" s="18">
        <v>66001003</v>
      </c>
      <c r="AX693" s="19" t="s">
        <v>153</v>
      </c>
      <c r="AY693" s="19" t="s">
        <v>151</v>
      </c>
      <c r="AZ693" s="13">
        <v>0</v>
      </c>
      <c r="BA693" s="13">
        <v>0</v>
      </c>
      <c r="BB693" s="54" t="s">
        <v>830</v>
      </c>
      <c r="BC693" s="18">
        <v>0</v>
      </c>
      <c r="BD693" s="11">
        <v>0</v>
      </c>
      <c r="BE693" s="18">
        <v>0</v>
      </c>
      <c r="BF693" s="18">
        <v>0</v>
      </c>
      <c r="BG693" s="18">
        <v>0</v>
      </c>
      <c r="BH693" s="18">
        <v>0</v>
      </c>
      <c r="BI693" s="9">
        <v>0</v>
      </c>
      <c r="BJ693" s="6">
        <v>1</v>
      </c>
      <c r="BK693" s="6">
        <v>0</v>
      </c>
      <c r="BL693" s="6">
        <v>0</v>
      </c>
      <c r="BM693" s="6">
        <v>0</v>
      </c>
      <c r="BN693" s="6">
        <v>0</v>
      </c>
    </row>
    <row r="694" spans="3:66" ht="20.100000000000001" customHeight="1">
      <c r="C694" s="18">
        <v>66001004</v>
      </c>
      <c r="D694" s="19" t="s">
        <v>831</v>
      </c>
      <c r="E694" s="18">
        <v>1</v>
      </c>
      <c r="F694" s="18">
        <v>66001004</v>
      </c>
      <c r="G694" s="18">
        <v>0</v>
      </c>
      <c r="H694" s="13">
        <v>0</v>
      </c>
      <c r="I694" s="18">
        <v>1</v>
      </c>
      <c r="J694" s="18">
        <v>0</v>
      </c>
      <c r="K694" s="18">
        <v>0</v>
      </c>
      <c r="L694" s="18">
        <v>0</v>
      </c>
      <c r="M694" s="18">
        <v>0</v>
      </c>
      <c r="N694" s="18">
        <v>1</v>
      </c>
      <c r="O694" s="18">
        <v>0</v>
      </c>
      <c r="P694" s="18">
        <v>0</v>
      </c>
      <c r="Q694" s="18">
        <v>0</v>
      </c>
      <c r="R694" s="6">
        <v>0</v>
      </c>
      <c r="S694" s="13">
        <v>0</v>
      </c>
      <c r="T694" s="11">
        <v>1</v>
      </c>
      <c r="U694" s="18">
        <v>2</v>
      </c>
      <c r="V694" s="18">
        <v>0</v>
      </c>
      <c r="W694" s="18">
        <v>0</v>
      </c>
      <c r="X694" s="18">
        <v>0</v>
      </c>
      <c r="Y694" s="18">
        <v>0</v>
      </c>
      <c r="Z694" s="18">
        <v>0</v>
      </c>
      <c r="AA694" s="18">
        <v>0</v>
      </c>
      <c r="AB694" s="18">
        <v>0</v>
      </c>
      <c r="AC694" s="18">
        <v>0</v>
      </c>
      <c r="AD694" s="18">
        <v>18</v>
      </c>
      <c r="AE694" s="18">
        <v>0</v>
      </c>
      <c r="AF694" s="18">
        <v>0</v>
      </c>
      <c r="AG694" s="6">
        <v>2</v>
      </c>
      <c r="AH694" s="6">
        <v>0</v>
      </c>
      <c r="AI694" s="6">
        <v>0</v>
      </c>
      <c r="AJ694" s="6">
        <v>0</v>
      </c>
      <c r="AK694" s="18">
        <v>0</v>
      </c>
      <c r="AL694" s="18">
        <v>0</v>
      </c>
      <c r="AM694" s="18">
        <v>0</v>
      </c>
      <c r="AN694" s="18">
        <v>0</v>
      </c>
      <c r="AO694" s="18">
        <v>1000</v>
      </c>
      <c r="AP694" s="18">
        <v>0</v>
      </c>
      <c r="AQ694" s="18">
        <v>0</v>
      </c>
      <c r="AR694" s="6">
        <v>96001004</v>
      </c>
      <c r="AS694" s="18" t="s">
        <v>151</v>
      </c>
      <c r="AT694" s="19" t="s">
        <v>152</v>
      </c>
      <c r="AU694" s="18" t="s">
        <v>758</v>
      </c>
      <c r="AV694" s="18">
        <v>0</v>
      </c>
      <c r="AW694" s="18">
        <v>66001004</v>
      </c>
      <c r="AX694" s="19" t="s">
        <v>153</v>
      </c>
      <c r="AY694" s="19" t="s">
        <v>151</v>
      </c>
      <c r="AZ694" s="13">
        <v>0</v>
      </c>
      <c r="BA694" s="13">
        <v>0</v>
      </c>
      <c r="BB694" s="54" t="s">
        <v>832</v>
      </c>
      <c r="BC694" s="18">
        <v>0</v>
      </c>
      <c r="BD694" s="11">
        <v>0</v>
      </c>
      <c r="BE694" s="18">
        <v>0</v>
      </c>
      <c r="BF694" s="18">
        <v>0</v>
      </c>
      <c r="BG694" s="18">
        <v>0</v>
      </c>
      <c r="BH694" s="18">
        <v>0</v>
      </c>
      <c r="BI694" s="9">
        <v>0</v>
      </c>
      <c r="BJ694" s="6">
        <v>1</v>
      </c>
      <c r="BK694" s="6">
        <v>0</v>
      </c>
      <c r="BL694" s="6">
        <v>0</v>
      </c>
      <c r="BM694" s="6">
        <v>0</v>
      </c>
      <c r="BN694" s="6">
        <v>0</v>
      </c>
    </row>
    <row r="695" spans="3:66" ht="20.100000000000001" customHeight="1">
      <c r="C695" s="6">
        <v>66001005</v>
      </c>
      <c r="D695" s="7" t="s">
        <v>833</v>
      </c>
      <c r="E695" s="6">
        <v>1</v>
      </c>
      <c r="F695" s="6">
        <v>66001005</v>
      </c>
      <c r="G695" s="6">
        <v>0</v>
      </c>
      <c r="H695" s="6">
        <v>0</v>
      </c>
      <c r="I695" s="18">
        <v>1</v>
      </c>
      <c r="J695" s="18">
        <v>0</v>
      </c>
      <c r="K695" s="6">
        <v>0</v>
      </c>
      <c r="L695" s="6">
        <v>0</v>
      </c>
      <c r="M695" s="6">
        <v>0</v>
      </c>
      <c r="N695" s="6">
        <v>1</v>
      </c>
      <c r="O695" s="6">
        <v>0</v>
      </c>
      <c r="P695" s="6">
        <v>0</v>
      </c>
      <c r="Q695" s="6">
        <v>0</v>
      </c>
      <c r="R695" s="6">
        <v>0</v>
      </c>
      <c r="S695" s="6">
        <v>0</v>
      </c>
      <c r="T695" s="11">
        <v>1</v>
      </c>
      <c r="U695" s="6">
        <v>2</v>
      </c>
      <c r="V695" s="6">
        <v>0</v>
      </c>
      <c r="W695" s="6">
        <v>0</v>
      </c>
      <c r="X695" s="6">
        <v>0</v>
      </c>
      <c r="Y695" s="6">
        <v>1</v>
      </c>
      <c r="Z695" s="6">
        <v>0</v>
      </c>
      <c r="AA695" s="6">
        <v>0</v>
      </c>
      <c r="AB695" s="18">
        <v>0</v>
      </c>
      <c r="AC695" s="6">
        <v>0</v>
      </c>
      <c r="AD695" s="6">
        <v>18</v>
      </c>
      <c r="AE695" s="6">
        <v>1</v>
      </c>
      <c r="AF695" s="6">
        <v>3</v>
      </c>
      <c r="AG695" s="6">
        <v>2</v>
      </c>
      <c r="AH695" s="6">
        <v>0</v>
      </c>
      <c r="AI695" s="6">
        <v>1</v>
      </c>
      <c r="AJ695" s="6">
        <v>1.6</v>
      </c>
      <c r="AK695" s="6">
        <v>0</v>
      </c>
      <c r="AL695" s="6">
        <v>0</v>
      </c>
      <c r="AM695" s="6">
        <v>0</v>
      </c>
      <c r="AN695" s="6">
        <v>0.25</v>
      </c>
      <c r="AO695" s="6">
        <v>3000</v>
      </c>
      <c r="AP695" s="6">
        <v>0.1</v>
      </c>
      <c r="AQ695" s="6">
        <v>0</v>
      </c>
      <c r="AR695" s="6">
        <v>0</v>
      </c>
      <c r="AS695" s="6">
        <v>96001005</v>
      </c>
      <c r="AT695" s="7" t="s">
        <v>193</v>
      </c>
      <c r="AU695" s="6" t="s">
        <v>388</v>
      </c>
      <c r="AV695" s="6" t="s">
        <v>151</v>
      </c>
      <c r="AW695" s="6">
        <v>66001005</v>
      </c>
      <c r="AX695" s="7" t="s">
        <v>153</v>
      </c>
      <c r="AY695" s="6">
        <v>0</v>
      </c>
      <c r="AZ695" s="6">
        <v>0</v>
      </c>
      <c r="BA695" s="6">
        <v>0</v>
      </c>
      <c r="BB695" s="33" t="s">
        <v>834</v>
      </c>
      <c r="BC695" s="6">
        <v>0</v>
      </c>
      <c r="BD695" s="11">
        <v>0</v>
      </c>
      <c r="BE695" s="6">
        <v>0</v>
      </c>
      <c r="BF695" s="6">
        <v>0</v>
      </c>
      <c r="BG695" s="6">
        <v>0</v>
      </c>
      <c r="BH695" s="6">
        <v>0</v>
      </c>
      <c r="BI695" s="9">
        <v>0</v>
      </c>
      <c r="BJ695" s="6">
        <v>1</v>
      </c>
      <c r="BK695" s="6">
        <v>0</v>
      </c>
      <c r="BL695" s="6">
        <v>0</v>
      </c>
      <c r="BM695" s="6">
        <v>0</v>
      </c>
      <c r="BN695" s="6">
        <v>0</v>
      </c>
    </row>
    <row r="696" spans="3:66" ht="20.100000000000001" customHeight="1">
      <c r="C696" s="18">
        <v>66001006</v>
      </c>
      <c r="D696" s="19" t="s">
        <v>835</v>
      </c>
      <c r="E696" s="18">
        <v>1</v>
      </c>
      <c r="F696" s="18">
        <v>66001006</v>
      </c>
      <c r="G696" s="18">
        <v>0</v>
      </c>
      <c r="H696" s="13">
        <v>0</v>
      </c>
      <c r="I696" s="18">
        <v>1</v>
      </c>
      <c r="J696" s="18">
        <v>0</v>
      </c>
      <c r="K696" s="18">
        <v>0</v>
      </c>
      <c r="L696" s="18">
        <v>0</v>
      </c>
      <c r="M696" s="18">
        <v>0</v>
      </c>
      <c r="N696" s="18">
        <v>1</v>
      </c>
      <c r="O696" s="18">
        <v>0</v>
      </c>
      <c r="P696" s="18">
        <v>0</v>
      </c>
      <c r="Q696" s="18">
        <v>0</v>
      </c>
      <c r="R696" s="6">
        <v>0</v>
      </c>
      <c r="S696" s="13">
        <v>0</v>
      </c>
      <c r="T696" s="11">
        <v>1</v>
      </c>
      <c r="U696" s="18">
        <v>2</v>
      </c>
      <c r="V696" s="18">
        <v>0</v>
      </c>
      <c r="W696" s="18">
        <v>0</v>
      </c>
      <c r="X696" s="18">
        <v>0</v>
      </c>
      <c r="Y696" s="18">
        <v>0</v>
      </c>
      <c r="Z696" s="18">
        <v>0</v>
      </c>
      <c r="AA696" s="18">
        <v>0</v>
      </c>
      <c r="AB696" s="18">
        <v>0</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v>96001006</v>
      </c>
      <c r="AS696" s="18" t="s">
        <v>151</v>
      </c>
      <c r="AT696" s="19" t="s">
        <v>152</v>
      </c>
      <c r="AU696" s="18" t="s">
        <v>758</v>
      </c>
      <c r="AV696" s="18">
        <v>0</v>
      </c>
      <c r="AW696" s="18">
        <v>66001006</v>
      </c>
      <c r="AX696" s="19" t="s">
        <v>153</v>
      </c>
      <c r="AY696" s="19" t="s">
        <v>151</v>
      </c>
      <c r="AZ696" s="13">
        <v>0</v>
      </c>
      <c r="BA696" s="13">
        <v>0</v>
      </c>
      <c r="BB696" s="54" t="s">
        <v>836</v>
      </c>
      <c r="BC696" s="18">
        <v>0</v>
      </c>
      <c r="BD696" s="11">
        <v>0</v>
      </c>
      <c r="BE696" s="18">
        <v>0</v>
      </c>
      <c r="BF696" s="18">
        <v>0</v>
      </c>
      <c r="BG696" s="18">
        <v>0</v>
      </c>
      <c r="BH696" s="18">
        <v>0</v>
      </c>
      <c r="BI696" s="9">
        <v>0</v>
      </c>
      <c r="BJ696" s="6">
        <v>1</v>
      </c>
      <c r="BK696" s="6">
        <v>0</v>
      </c>
      <c r="BL696" s="6">
        <v>0</v>
      </c>
      <c r="BM696" s="6">
        <v>0</v>
      </c>
      <c r="BN696" s="6">
        <v>0</v>
      </c>
    </row>
    <row r="697" spans="3:66" ht="20.100000000000001" customHeight="1">
      <c r="C697" s="18">
        <v>66001007</v>
      </c>
      <c r="D697" s="7" t="s">
        <v>837</v>
      </c>
      <c r="E697" s="18">
        <v>1</v>
      </c>
      <c r="F697" s="18">
        <v>66001007</v>
      </c>
      <c r="G697" s="6">
        <v>0</v>
      </c>
      <c r="H697" s="6">
        <v>0</v>
      </c>
      <c r="I697" s="18">
        <v>1</v>
      </c>
      <c r="J697" s="18">
        <v>0</v>
      </c>
      <c r="K697" s="6">
        <v>0</v>
      </c>
      <c r="L697" s="6">
        <v>0</v>
      </c>
      <c r="M697" s="6">
        <v>0</v>
      </c>
      <c r="N697" s="6">
        <v>1</v>
      </c>
      <c r="O697" s="6">
        <v>0</v>
      </c>
      <c r="P697" s="6">
        <v>0</v>
      </c>
      <c r="Q697" s="6">
        <v>0</v>
      </c>
      <c r="R697" s="6">
        <v>0</v>
      </c>
      <c r="S697" s="6">
        <v>0</v>
      </c>
      <c r="T697" s="11">
        <v>1</v>
      </c>
      <c r="U697" s="6">
        <v>2</v>
      </c>
      <c r="V697" s="6">
        <v>0</v>
      </c>
      <c r="W697" s="6">
        <v>2.75</v>
      </c>
      <c r="X697" s="6">
        <v>0</v>
      </c>
      <c r="Y697" s="6">
        <v>0</v>
      </c>
      <c r="Z697" s="6">
        <v>0</v>
      </c>
      <c r="AA697" s="6">
        <v>0</v>
      </c>
      <c r="AB697" s="18">
        <v>0</v>
      </c>
      <c r="AC697" s="6">
        <v>0</v>
      </c>
      <c r="AD697" s="6">
        <v>15</v>
      </c>
      <c r="AE697" s="6">
        <v>0</v>
      </c>
      <c r="AF697" s="6">
        <v>0</v>
      </c>
      <c r="AG697" s="6">
        <v>7</v>
      </c>
      <c r="AH697" s="6">
        <v>0</v>
      </c>
      <c r="AI697" s="6">
        <v>0</v>
      </c>
      <c r="AJ697" s="6">
        <v>6</v>
      </c>
      <c r="AK697" s="6">
        <v>0</v>
      </c>
      <c r="AL697" s="6">
        <v>0</v>
      </c>
      <c r="AM697" s="6">
        <v>0</v>
      </c>
      <c r="AN697" s="6">
        <v>0.25</v>
      </c>
      <c r="AO697" s="6">
        <v>1000</v>
      </c>
      <c r="AP697" s="6">
        <v>0</v>
      </c>
      <c r="AQ697" s="6">
        <v>0</v>
      </c>
      <c r="AR697" s="6">
        <v>0</v>
      </c>
      <c r="AS697" s="6" t="s">
        <v>151</v>
      </c>
      <c r="AT697" s="7" t="s">
        <v>193</v>
      </c>
      <c r="AU697" s="6" t="s">
        <v>589</v>
      </c>
      <c r="AV697" s="6" t="s">
        <v>151</v>
      </c>
      <c r="AW697" s="6" t="s">
        <v>838</v>
      </c>
      <c r="AX697" s="7" t="s">
        <v>153</v>
      </c>
      <c r="AY697" s="6">
        <v>0</v>
      </c>
      <c r="AZ697" s="13">
        <v>0</v>
      </c>
      <c r="BA697" s="13">
        <v>0</v>
      </c>
      <c r="BB697" s="33" t="s">
        <v>839</v>
      </c>
      <c r="BC697" s="6">
        <v>0</v>
      </c>
      <c r="BD697" s="11">
        <v>0</v>
      </c>
      <c r="BE697" s="6">
        <v>0</v>
      </c>
      <c r="BF697" s="6">
        <v>0</v>
      </c>
      <c r="BG697" s="6">
        <v>0</v>
      </c>
      <c r="BH697" s="6">
        <v>0</v>
      </c>
      <c r="BI697" s="9">
        <v>0</v>
      </c>
      <c r="BJ697" s="6">
        <v>0</v>
      </c>
      <c r="BK697" s="6">
        <v>0</v>
      </c>
      <c r="BL697" s="6">
        <v>0</v>
      </c>
      <c r="BM697" s="6">
        <v>0</v>
      </c>
      <c r="BN697" s="6">
        <v>0</v>
      </c>
    </row>
    <row r="698" spans="3:66" ht="19.5" customHeight="1">
      <c r="C698" s="18">
        <v>66001008</v>
      </c>
      <c r="D698" s="19" t="s">
        <v>840</v>
      </c>
      <c r="E698" s="11">
        <v>1</v>
      </c>
      <c r="F698" s="18">
        <v>66001008</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2.5</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t="s">
        <v>151</v>
      </c>
      <c r="AT698" s="19" t="s">
        <v>534</v>
      </c>
      <c r="AU698" s="18" t="s">
        <v>535</v>
      </c>
      <c r="AV698" s="18">
        <v>10000006</v>
      </c>
      <c r="AW698" s="18">
        <v>66001008</v>
      </c>
      <c r="AX698" s="19" t="s">
        <v>153</v>
      </c>
      <c r="AY698" s="19">
        <v>0</v>
      </c>
      <c r="AZ698" s="13">
        <v>0</v>
      </c>
      <c r="BA698" s="13">
        <v>0</v>
      </c>
      <c r="BB698" s="54" t="s">
        <v>841</v>
      </c>
      <c r="BC698" s="18">
        <v>0</v>
      </c>
      <c r="BD698" s="11">
        <v>0</v>
      </c>
      <c r="BE698" s="18">
        <v>0</v>
      </c>
      <c r="BF698" s="18">
        <v>0</v>
      </c>
      <c r="BG698" s="18">
        <v>0</v>
      </c>
      <c r="BH698" s="18">
        <v>0</v>
      </c>
      <c r="BI698" s="9">
        <v>0</v>
      </c>
      <c r="BJ698" s="6">
        <v>0</v>
      </c>
      <c r="BK698" s="6">
        <v>0</v>
      </c>
      <c r="BL698" s="6">
        <v>0</v>
      </c>
      <c r="BM698" s="6">
        <v>0</v>
      </c>
      <c r="BN698" s="6">
        <v>0</v>
      </c>
    </row>
    <row r="699" spans="3:66" ht="19.5" customHeight="1">
      <c r="C699" s="18">
        <v>66001009</v>
      </c>
      <c r="D699" s="19" t="s">
        <v>842</v>
      </c>
      <c r="E699" s="11">
        <v>1</v>
      </c>
      <c r="F699" s="18">
        <v>66001009</v>
      </c>
      <c r="G699" s="18">
        <v>0</v>
      </c>
      <c r="H699" s="13">
        <v>0</v>
      </c>
      <c r="I699" s="18">
        <v>1</v>
      </c>
      <c r="J699" s="18">
        <v>0</v>
      </c>
      <c r="K699" s="11">
        <v>0</v>
      </c>
      <c r="L699" s="18">
        <v>0</v>
      </c>
      <c r="M699" s="18">
        <v>0</v>
      </c>
      <c r="N699" s="18">
        <v>1</v>
      </c>
      <c r="O699" s="18">
        <v>0</v>
      </c>
      <c r="P699" s="18">
        <v>0</v>
      </c>
      <c r="Q699" s="18">
        <v>0</v>
      </c>
      <c r="R699" s="6">
        <v>0</v>
      </c>
      <c r="S699" s="13">
        <v>0</v>
      </c>
      <c r="T699" s="11">
        <v>1</v>
      </c>
      <c r="U699" s="18">
        <v>2</v>
      </c>
      <c r="V699" s="18">
        <v>0</v>
      </c>
      <c r="W699" s="18">
        <v>2</v>
      </c>
      <c r="X699" s="18">
        <v>0</v>
      </c>
      <c r="Y699" s="18">
        <v>0</v>
      </c>
      <c r="Z699" s="18">
        <v>0</v>
      </c>
      <c r="AA699" s="18">
        <v>0</v>
      </c>
      <c r="AB699" s="18">
        <v>0</v>
      </c>
      <c r="AC699" s="18">
        <v>0</v>
      </c>
      <c r="AD699" s="18">
        <v>15</v>
      </c>
      <c r="AE699" s="18">
        <v>1</v>
      </c>
      <c r="AF699" s="18">
        <v>3</v>
      </c>
      <c r="AG699" s="6">
        <v>2</v>
      </c>
      <c r="AH699" s="6">
        <v>1</v>
      </c>
      <c r="AI699" s="6">
        <v>0</v>
      </c>
      <c r="AJ699" s="6">
        <v>6</v>
      </c>
      <c r="AK699" s="18">
        <v>0</v>
      </c>
      <c r="AL699" s="18">
        <v>0</v>
      </c>
      <c r="AM699" s="18">
        <v>0</v>
      </c>
      <c r="AN699" s="18">
        <v>0.75</v>
      </c>
      <c r="AO699" s="18">
        <v>3000</v>
      </c>
      <c r="AP699" s="18">
        <v>0.75</v>
      </c>
      <c r="AQ699" s="18">
        <v>0</v>
      </c>
      <c r="AR699" s="6">
        <v>0</v>
      </c>
      <c r="AS699" s="18">
        <v>96001009</v>
      </c>
      <c r="AT699" s="19" t="s">
        <v>534</v>
      </c>
      <c r="AU699" s="18" t="s">
        <v>535</v>
      </c>
      <c r="AV699" s="18">
        <v>10000006</v>
      </c>
      <c r="AW699" s="18">
        <v>66001009</v>
      </c>
      <c r="AX699" s="19" t="s">
        <v>153</v>
      </c>
      <c r="AY699" s="19">
        <v>0</v>
      </c>
      <c r="AZ699" s="13">
        <v>0</v>
      </c>
      <c r="BA699" s="13">
        <v>0</v>
      </c>
      <c r="BB699" s="54" t="s">
        <v>843</v>
      </c>
      <c r="BC699" s="18">
        <v>0</v>
      </c>
      <c r="BD699" s="11">
        <v>0</v>
      </c>
      <c r="BE699" s="18">
        <v>0</v>
      </c>
      <c r="BF699" s="18">
        <v>0</v>
      </c>
      <c r="BG699" s="18">
        <v>0</v>
      </c>
      <c r="BH699" s="18">
        <v>0</v>
      </c>
      <c r="BI699" s="9">
        <v>0</v>
      </c>
      <c r="BJ699" s="6">
        <v>0</v>
      </c>
      <c r="BK699" s="6">
        <v>0</v>
      </c>
      <c r="BL699" s="6">
        <v>0</v>
      </c>
      <c r="BM699" s="6">
        <v>0</v>
      </c>
      <c r="BN699" s="6">
        <v>0</v>
      </c>
    </row>
    <row r="700" spans="3:66" ht="20.100000000000001" customHeight="1">
      <c r="C700" s="18">
        <v>66001010</v>
      </c>
      <c r="D700" s="19" t="s">
        <v>844</v>
      </c>
      <c r="E700" s="18">
        <v>1</v>
      </c>
      <c r="F700" s="18">
        <v>66001010</v>
      </c>
      <c r="G700" s="18">
        <v>0</v>
      </c>
      <c r="H700" s="13">
        <v>0</v>
      </c>
      <c r="I700" s="18">
        <v>1</v>
      </c>
      <c r="J700" s="18">
        <v>0</v>
      </c>
      <c r="K700" s="18">
        <v>0</v>
      </c>
      <c r="L700" s="18">
        <v>0</v>
      </c>
      <c r="M700" s="18">
        <v>0</v>
      </c>
      <c r="N700" s="18">
        <v>1</v>
      </c>
      <c r="O700" s="18">
        <v>0</v>
      </c>
      <c r="P700" s="18">
        <v>0</v>
      </c>
      <c r="Q700" s="18">
        <v>0</v>
      </c>
      <c r="R700" s="6">
        <v>0</v>
      </c>
      <c r="S700" s="13">
        <v>0</v>
      </c>
      <c r="T700" s="11">
        <v>1</v>
      </c>
      <c r="U700" s="18">
        <v>2</v>
      </c>
      <c r="V700" s="18">
        <v>0</v>
      </c>
      <c r="W700" s="18">
        <v>0</v>
      </c>
      <c r="X700" s="18">
        <v>0</v>
      </c>
      <c r="Y700" s="18">
        <v>0</v>
      </c>
      <c r="Z700" s="18">
        <v>0</v>
      </c>
      <c r="AA700" s="18">
        <v>0</v>
      </c>
      <c r="AB700" s="18">
        <v>0</v>
      </c>
      <c r="AC700" s="18">
        <v>0</v>
      </c>
      <c r="AD700" s="18">
        <v>18</v>
      </c>
      <c r="AE700" s="18">
        <v>0</v>
      </c>
      <c r="AF700" s="18">
        <v>0</v>
      </c>
      <c r="AG700" s="6">
        <v>2</v>
      </c>
      <c r="AH700" s="6">
        <v>0</v>
      </c>
      <c r="AI700" s="6">
        <v>0</v>
      </c>
      <c r="AJ700" s="6">
        <v>0</v>
      </c>
      <c r="AK700" s="18">
        <v>0</v>
      </c>
      <c r="AL700" s="18">
        <v>0</v>
      </c>
      <c r="AM700" s="18">
        <v>0</v>
      </c>
      <c r="AN700" s="18">
        <v>0</v>
      </c>
      <c r="AO700" s="18">
        <v>1000</v>
      </c>
      <c r="AP700" s="18">
        <v>0</v>
      </c>
      <c r="AQ700" s="18">
        <v>0</v>
      </c>
      <c r="AR700" s="6">
        <v>96001010</v>
      </c>
      <c r="AS700" s="18" t="s">
        <v>151</v>
      </c>
      <c r="AT700" s="19" t="s">
        <v>152</v>
      </c>
      <c r="AU700" s="18" t="s">
        <v>758</v>
      </c>
      <c r="AV700" s="18">
        <v>0</v>
      </c>
      <c r="AW700" s="18">
        <v>66001010</v>
      </c>
      <c r="AX700" s="19" t="s">
        <v>153</v>
      </c>
      <c r="AY700" s="19" t="s">
        <v>151</v>
      </c>
      <c r="AZ700" s="13">
        <v>0</v>
      </c>
      <c r="BA700" s="13">
        <v>0</v>
      </c>
      <c r="BB700" s="54" t="s">
        <v>845</v>
      </c>
      <c r="BC700" s="18">
        <v>0</v>
      </c>
      <c r="BD700" s="11">
        <v>0</v>
      </c>
      <c r="BE700" s="18">
        <v>0</v>
      </c>
      <c r="BF700" s="18">
        <v>0</v>
      </c>
      <c r="BG700" s="18">
        <v>0</v>
      </c>
      <c r="BH700" s="18">
        <v>0</v>
      </c>
      <c r="BI700" s="9">
        <v>0</v>
      </c>
      <c r="BJ700" s="6">
        <v>1</v>
      </c>
      <c r="BK700" s="6">
        <v>0</v>
      </c>
      <c r="BL700" s="6">
        <v>0</v>
      </c>
      <c r="BM700" s="6">
        <v>0</v>
      </c>
      <c r="BN700" s="6">
        <v>0</v>
      </c>
    </row>
    <row r="701" spans="3:66" ht="20.100000000000001" customHeight="1">
      <c r="C701" s="18">
        <v>66001011</v>
      </c>
      <c r="D701" s="12" t="s">
        <v>846</v>
      </c>
      <c r="E701" s="11">
        <v>1</v>
      </c>
      <c r="F701" s="18">
        <v>66001011</v>
      </c>
      <c r="G701" s="11">
        <v>0</v>
      </c>
      <c r="H701" s="13">
        <v>0</v>
      </c>
      <c r="I701" s="18">
        <v>1</v>
      </c>
      <c r="J701" s="18">
        <v>0</v>
      </c>
      <c r="K701" s="11">
        <v>0</v>
      </c>
      <c r="L701" s="11">
        <v>0</v>
      </c>
      <c r="M701" s="11">
        <v>0</v>
      </c>
      <c r="N701" s="11">
        <v>1</v>
      </c>
      <c r="O701" s="11">
        <v>0</v>
      </c>
      <c r="P701" s="11">
        <v>0</v>
      </c>
      <c r="Q701" s="11">
        <v>0</v>
      </c>
      <c r="R701" s="6">
        <v>0</v>
      </c>
      <c r="S701" s="11">
        <v>0</v>
      </c>
      <c r="T701" s="11">
        <v>1</v>
      </c>
      <c r="U701" s="11">
        <v>2</v>
      </c>
      <c r="V701" s="11">
        <v>0</v>
      </c>
      <c r="W701" s="11">
        <v>3</v>
      </c>
      <c r="X701" s="11">
        <v>0</v>
      </c>
      <c r="Y701" s="11">
        <v>0</v>
      </c>
      <c r="Z701" s="11">
        <v>0</v>
      </c>
      <c r="AA701" s="11">
        <v>0</v>
      </c>
      <c r="AB701" s="18">
        <v>0</v>
      </c>
      <c r="AC701" s="11">
        <v>0</v>
      </c>
      <c r="AD701" s="11">
        <v>18</v>
      </c>
      <c r="AE701" s="11">
        <v>2</v>
      </c>
      <c r="AF701" s="11" t="s">
        <v>513</v>
      </c>
      <c r="AG701" s="6">
        <v>2</v>
      </c>
      <c r="AH701" s="6">
        <v>2</v>
      </c>
      <c r="AI701" s="6">
        <v>0</v>
      </c>
      <c r="AJ701" s="6">
        <v>1.5</v>
      </c>
      <c r="AK701" s="11">
        <v>0</v>
      </c>
      <c r="AL701" s="11">
        <v>0</v>
      </c>
      <c r="AM701" s="11">
        <v>0</v>
      </c>
      <c r="AN701" s="11">
        <v>0.25</v>
      </c>
      <c r="AO701" s="11">
        <v>3000</v>
      </c>
      <c r="AP701" s="11">
        <v>0.25</v>
      </c>
      <c r="AQ701" s="11">
        <v>0</v>
      </c>
      <c r="AR701" s="6">
        <v>0</v>
      </c>
      <c r="AS701" s="11" t="s">
        <v>151</v>
      </c>
      <c r="AT701" s="12" t="s">
        <v>210</v>
      </c>
      <c r="AU701" s="11" t="s">
        <v>514</v>
      </c>
      <c r="AV701" s="18">
        <v>10001007</v>
      </c>
      <c r="AW701" s="18">
        <v>66001011</v>
      </c>
      <c r="AX701" s="12" t="s">
        <v>153</v>
      </c>
      <c r="AY701" s="11">
        <v>0</v>
      </c>
      <c r="AZ701" s="13">
        <v>0</v>
      </c>
      <c r="BA701" s="13">
        <v>0</v>
      </c>
      <c r="BB701" s="37" t="s">
        <v>847</v>
      </c>
      <c r="BC701" s="11">
        <v>0</v>
      </c>
      <c r="BD701" s="11">
        <v>0</v>
      </c>
      <c r="BE701" s="11">
        <v>0</v>
      </c>
      <c r="BF701" s="11">
        <v>0</v>
      </c>
      <c r="BG701" s="11">
        <v>0</v>
      </c>
      <c r="BH701" s="11">
        <v>0</v>
      </c>
      <c r="BI701" s="9">
        <v>0</v>
      </c>
      <c r="BJ701" s="6">
        <v>0</v>
      </c>
      <c r="BK701" s="6">
        <v>0</v>
      </c>
      <c r="BL701" s="6">
        <v>0</v>
      </c>
      <c r="BM701" s="6">
        <v>0</v>
      </c>
      <c r="BN701" s="6">
        <v>0</v>
      </c>
    </row>
    <row r="702" spans="3:66" ht="19.5" customHeight="1">
      <c r="C702" s="74">
        <v>66001012</v>
      </c>
      <c r="D702" s="78" t="s">
        <v>848</v>
      </c>
      <c r="E702" s="60">
        <v>1</v>
      </c>
      <c r="F702" s="74">
        <v>66001008</v>
      </c>
      <c r="G702" s="74">
        <v>0</v>
      </c>
      <c r="H702" s="79">
        <v>0</v>
      </c>
      <c r="I702" s="74">
        <v>1</v>
      </c>
      <c r="J702" s="74">
        <v>0</v>
      </c>
      <c r="K702" s="60">
        <v>0</v>
      </c>
      <c r="L702" s="74">
        <v>0</v>
      </c>
      <c r="M702" s="74">
        <v>0</v>
      </c>
      <c r="N702" s="74">
        <v>1</v>
      </c>
      <c r="O702" s="74">
        <v>0</v>
      </c>
      <c r="P702" s="74">
        <v>0</v>
      </c>
      <c r="Q702" s="74">
        <v>0</v>
      </c>
      <c r="R702" s="66">
        <v>0</v>
      </c>
      <c r="S702" s="79">
        <v>0</v>
      </c>
      <c r="T702" s="60">
        <v>1</v>
      </c>
      <c r="U702" s="74">
        <v>2</v>
      </c>
      <c r="V702" s="74">
        <v>0</v>
      </c>
      <c r="W702" s="74">
        <v>2.75</v>
      </c>
      <c r="X702" s="74">
        <v>0</v>
      </c>
      <c r="Y702" s="74">
        <v>0</v>
      </c>
      <c r="Z702" s="74">
        <v>0</v>
      </c>
      <c r="AA702" s="74">
        <v>0</v>
      </c>
      <c r="AB702" s="74">
        <v>0</v>
      </c>
      <c r="AC702" s="74">
        <v>0</v>
      </c>
      <c r="AD702" s="74">
        <v>15</v>
      </c>
      <c r="AE702" s="74">
        <v>1</v>
      </c>
      <c r="AF702" s="74">
        <v>3</v>
      </c>
      <c r="AG702" s="66">
        <v>2</v>
      </c>
      <c r="AH702" s="66">
        <v>1</v>
      </c>
      <c r="AI702" s="6">
        <v>0</v>
      </c>
      <c r="AJ702" s="66">
        <v>6</v>
      </c>
      <c r="AK702" s="74">
        <v>0</v>
      </c>
      <c r="AL702" s="74">
        <v>0</v>
      </c>
      <c r="AM702" s="74">
        <v>0</v>
      </c>
      <c r="AN702" s="74">
        <v>0.75</v>
      </c>
      <c r="AO702" s="74">
        <v>3000</v>
      </c>
      <c r="AP702" s="74">
        <v>1.5</v>
      </c>
      <c r="AQ702" s="74">
        <v>0</v>
      </c>
      <c r="AR702" s="66">
        <v>0</v>
      </c>
      <c r="AS702" s="74" t="s">
        <v>151</v>
      </c>
      <c r="AT702" s="78" t="s">
        <v>534</v>
      </c>
      <c r="AU702" s="74" t="s">
        <v>535</v>
      </c>
      <c r="AV702" s="74">
        <v>10000006</v>
      </c>
      <c r="AW702" s="74">
        <v>70405004</v>
      </c>
      <c r="AX702" s="78" t="s">
        <v>153</v>
      </c>
      <c r="AY702" s="78">
        <v>0</v>
      </c>
      <c r="AZ702" s="79">
        <v>0</v>
      </c>
      <c r="BA702" s="79">
        <v>0</v>
      </c>
      <c r="BB702" s="89" t="s">
        <v>849</v>
      </c>
      <c r="BC702" s="74">
        <v>0</v>
      </c>
      <c r="BD702" s="60">
        <v>0</v>
      </c>
      <c r="BE702" s="74">
        <v>0</v>
      </c>
      <c r="BF702" s="74">
        <v>0</v>
      </c>
      <c r="BG702" s="74">
        <v>0</v>
      </c>
      <c r="BH702" s="74">
        <v>0</v>
      </c>
      <c r="BI702" s="93">
        <v>0</v>
      </c>
      <c r="BJ702" s="6">
        <v>0</v>
      </c>
      <c r="BK702" s="6">
        <v>0</v>
      </c>
      <c r="BL702" s="6">
        <v>0</v>
      </c>
      <c r="BM702" s="6">
        <v>0</v>
      </c>
      <c r="BN702" s="6">
        <v>0</v>
      </c>
    </row>
    <row r="703" spans="3:66" ht="20.100000000000001" customHeight="1">
      <c r="C703" s="74">
        <v>66001013</v>
      </c>
      <c r="D703" s="78" t="s">
        <v>850</v>
      </c>
      <c r="E703" s="60">
        <v>1</v>
      </c>
      <c r="F703" s="74">
        <v>66001002</v>
      </c>
      <c r="G703" s="74">
        <v>0</v>
      </c>
      <c r="H703" s="79">
        <v>0</v>
      </c>
      <c r="I703" s="74">
        <v>1</v>
      </c>
      <c r="J703" s="74">
        <v>0</v>
      </c>
      <c r="K703" s="60">
        <v>0</v>
      </c>
      <c r="L703" s="74">
        <v>0</v>
      </c>
      <c r="M703" s="74">
        <v>0</v>
      </c>
      <c r="N703" s="74">
        <v>1</v>
      </c>
      <c r="O703" s="74">
        <v>1</v>
      </c>
      <c r="P703" s="74">
        <v>0</v>
      </c>
      <c r="Q703" s="74">
        <v>0</v>
      </c>
      <c r="R703" s="66">
        <v>0</v>
      </c>
      <c r="S703" s="79">
        <v>0</v>
      </c>
      <c r="T703" s="60">
        <v>1</v>
      </c>
      <c r="U703" s="74">
        <v>2</v>
      </c>
      <c r="V703" s="74">
        <v>0</v>
      </c>
      <c r="W703" s="74">
        <v>1</v>
      </c>
      <c r="X703" s="74">
        <v>0</v>
      </c>
      <c r="Y703" s="74">
        <v>0</v>
      </c>
      <c r="Z703" s="74">
        <v>0</v>
      </c>
      <c r="AA703" s="74">
        <v>0</v>
      </c>
      <c r="AB703" s="74">
        <v>0</v>
      </c>
      <c r="AC703" s="74">
        <v>0</v>
      </c>
      <c r="AD703" s="74">
        <v>9</v>
      </c>
      <c r="AE703" s="74">
        <v>1</v>
      </c>
      <c r="AF703" s="74">
        <v>4</v>
      </c>
      <c r="AG703" s="66">
        <v>9</v>
      </c>
      <c r="AH703" s="66">
        <v>0</v>
      </c>
      <c r="AI703" s="6">
        <v>0</v>
      </c>
      <c r="AJ703" s="66">
        <v>6</v>
      </c>
      <c r="AK703" s="74">
        <v>0</v>
      </c>
      <c r="AL703" s="74">
        <v>0</v>
      </c>
      <c r="AM703" s="74">
        <v>0</v>
      </c>
      <c r="AN703" s="74">
        <v>0.5</v>
      </c>
      <c r="AO703" s="74">
        <v>30000</v>
      </c>
      <c r="AP703" s="74">
        <v>0.5</v>
      </c>
      <c r="AQ703" s="74">
        <v>0</v>
      </c>
      <c r="AR703" s="66">
        <v>0</v>
      </c>
      <c r="AS703" s="74">
        <v>96001013</v>
      </c>
      <c r="AT703" s="78" t="s">
        <v>152</v>
      </c>
      <c r="AU703" s="74" t="s">
        <v>549</v>
      </c>
      <c r="AV703" s="74">
        <v>10000009</v>
      </c>
      <c r="AW703" s="74">
        <v>70405005</v>
      </c>
      <c r="AX703" s="78" t="s">
        <v>226</v>
      </c>
      <c r="AY703" s="78" t="s">
        <v>256</v>
      </c>
      <c r="AZ703" s="79">
        <v>0</v>
      </c>
      <c r="BA703" s="79">
        <v>0</v>
      </c>
      <c r="BB703" s="91" t="s">
        <v>851</v>
      </c>
      <c r="BC703" s="74">
        <v>0</v>
      </c>
      <c r="BD703" s="60">
        <v>0</v>
      </c>
      <c r="BE703" s="74">
        <v>0</v>
      </c>
      <c r="BF703" s="74">
        <v>0</v>
      </c>
      <c r="BG703" s="74">
        <v>0</v>
      </c>
      <c r="BH703" s="74">
        <v>0</v>
      </c>
      <c r="BI703" s="93">
        <v>0</v>
      </c>
      <c r="BJ703" s="6">
        <v>0</v>
      </c>
      <c r="BK703" s="6">
        <v>0</v>
      </c>
      <c r="BL703" s="6">
        <v>0</v>
      </c>
      <c r="BM703" s="6">
        <v>0</v>
      </c>
      <c r="BN703" s="6">
        <v>0</v>
      </c>
    </row>
    <row r="704" spans="3:66" ht="20.100000000000001" customHeight="1">
      <c r="C704" s="74">
        <v>66001014</v>
      </c>
      <c r="D704" s="78" t="s">
        <v>852</v>
      </c>
      <c r="E704" s="60">
        <v>1</v>
      </c>
      <c r="F704" s="74">
        <v>62012201</v>
      </c>
      <c r="G704" s="74">
        <v>0</v>
      </c>
      <c r="H704" s="79">
        <v>0</v>
      </c>
      <c r="I704" s="74">
        <v>1</v>
      </c>
      <c r="J704" s="74">
        <v>0</v>
      </c>
      <c r="K704" s="60">
        <v>0</v>
      </c>
      <c r="L704" s="74">
        <v>0</v>
      </c>
      <c r="M704" s="74">
        <v>0</v>
      </c>
      <c r="N704" s="74">
        <v>1</v>
      </c>
      <c r="O704" s="74">
        <v>0</v>
      </c>
      <c r="P704" s="74">
        <v>0</v>
      </c>
      <c r="Q704" s="74">
        <v>0</v>
      </c>
      <c r="R704" s="66">
        <v>0</v>
      </c>
      <c r="S704" s="79">
        <v>0</v>
      </c>
      <c r="T704" s="60">
        <v>1</v>
      </c>
      <c r="U704" s="74">
        <v>2</v>
      </c>
      <c r="V704" s="74">
        <v>0</v>
      </c>
      <c r="W704" s="74">
        <v>2</v>
      </c>
      <c r="X704" s="74">
        <v>0</v>
      </c>
      <c r="Y704" s="74">
        <v>0</v>
      </c>
      <c r="Z704" s="74">
        <v>0</v>
      </c>
      <c r="AA704" s="74">
        <v>0</v>
      </c>
      <c r="AB704" s="74">
        <v>0</v>
      </c>
      <c r="AC704" s="74">
        <v>0</v>
      </c>
      <c r="AD704" s="74">
        <v>12</v>
      </c>
      <c r="AE704" s="74">
        <v>1</v>
      </c>
      <c r="AF704" s="74">
        <v>3.5</v>
      </c>
      <c r="AG704" s="66">
        <v>0</v>
      </c>
      <c r="AH704" s="66">
        <v>0</v>
      </c>
      <c r="AI704" s="6">
        <v>0</v>
      </c>
      <c r="AJ704" s="66">
        <v>4</v>
      </c>
      <c r="AK704" s="74">
        <v>0</v>
      </c>
      <c r="AL704" s="74">
        <v>0</v>
      </c>
      <c r="AM704" s="74">
        <v>0</v>
      </c>
      <c r="AN704" s="74">
        <v>0.5</v>
      </c>
      <c r="AO704" s="74">
        <v>3000</v>
      </c>
      <c r="AP704" s="74">
        <v>0</v>
      </c>
      <c r="AQ704" s="74">
        <v>0</v>
      </c>
      <c r="AR704" s="66">
        <v>0</v>
      </c>
      <c r="AS704" s="74">
        <v>92005001</v>
      </c>
      <c r="AT704" s="78" t="s">
        <v>152</v>
      </c>
      <c r="AU704" s="74" t="s">
        <v>388</v>
      </c>
      <c r="AV704" s="74">
        <v>10000009</v>
      </c>
      <c r="AW704" s="74">
        <v>70405006</v>
      </c>
      <c r="AX704" s="78" t="s">
        <v>153</v>
      </c>
      <c r="AY704" s="78">
        <v>0</v>
      </c>
      <c r="AZ704" s="79">
        <v>0</v>
      </c>
      <c r="BA704" s="79">
        <v>0</v>
      </c>
      <c r="BB704" s="91" t="s">
        <v>853</v>
      </c>
      <c r="BC704" s="74">
        <v>0</v>
      </c>
      <c r="BD704" s="60">
        <v>0</v>
      </c>
      <c r="BE704" s="74">
        <v>0</v>
      </c>
      <c r="BF704" s="74">
        <v>0</v>
      </c>
      <c r="BG704" s="74">
        <v>0</v>
      </c>
      <c r="BH704" s="74">
        <v>0</v>
      </c>
      <c r="BI704" s="93">
        <v>0</v>
      </c>
      <c r="BJ704" s="6">
        <v>0</v>
      </c>
      <c r="BK704" s="6">
        <v>0</v>
      </c>
      <c r="BL704" s="6">
        <v>0</v>
      </c>
      <c r="BM704" s="6">
        <v>0</v>
      </c>
      <c r="BN704" s="6">
        <v>0</v>
      </c>
    </row>
    <row r="705" spans="3:66" ht="20.100000000000001" customHeight="1">
      <c r="C705" s="74">
        <v>66001015</v>
      </c>
      <c r="D705" s="78" t="s">
        <v>854</v>
      </c>
      <c r="E705" s="60">
        <v>1</v>
      </c>
      <c r="F705" s="74">
        <v>62011201</v>
      </c>
      <c r="G705" s="74">
        <v>0</v>
      </c>
      <c r="H705" s="79">
        <v>0</v>
      </c>
      <c r="I705" s="74">
        <v>1</v>
      </c>
      <c r="J705" s="74">
        <v>0</v>
      </c>
      <c r="K705" s="60">
        <v>0</v>
      </c>
      <c r="L705" s="74">
        <v>0</v>
      </c>
      <c r="M705" s="74">
        <v>0</v>
      </c>
      <c r="N705" s="74">
        <v>2</v>
      </c>
      <c r="O705" s="74">
        <v>1</v>
      </c>
      <c r="P705" s="74">
        <v>0.05</v>
      </c>
      <c r="Q705" s="74">
        <v>0</v>
      </c>
      <c r="R705" s="66">
        <v>0</v>
      </c>
      <c r="S705" s="79">
        <v>0</v>
      </c>
      <c r="T705" s="60">
        <v>1</v>
      </c>
      <c r="U705" s="74">
        <v>2</v>
      </c>
      <c r="V705" s="74">
        <v>0</v>
      </c>
      <c r="W705" s="74">
        <v>1.8</v>
      </c>
      <c r="X705" s="74">
        <v>700</v>
      </c>
      <c r="Y705" s="74">
        <v>0</v>
      </c>
      <c r="Z705" s="74">
        <v>0</v>
      </c>
      <c r="AA705" s="74">
        <v>0</v>
      </c>
      <c r="AB705" s="74">
        <v>1</v>
      </c>
      <c r="AC705" s="74">
        <v>0</v>
      </c>
      <c r="AD705" s="74">
        <v>10</v>
      </c>
      <c r="AE705" s="74">
        <v>1</v>
      </c>
      <c r="AF705" s="74">
        <v>1</v>
      </c>
      <c r="AG705" s="66">
        <v>2</v>
      </c>
      <c r="AH705" s="66">
        <v>2</v>
      </c>
      <c r="AI705" s="6">
        <v>0</v>
      </c>
      <c r="AJ705" s="66">
        <v>4</v>
      </c>
      <c r="AK705" s="74">
        <v>0</v>
      </c>
      <c r="AL705" s="74">
        <v>0</v>
      </c>
      <c r="AM705" s="74">
        <v>0</v>
      </c>
      <c r="AN705" s="74">
        <v>0.5</v>
      </c>
      <c r="AO705" s="74">
        <v>30000</v>
      </c>
      <c r="AP705" s="74">
        <v>0.5</v>
      </c>
      <c r="AQ705" s="74">
        <v>5</v>
      </c>
      <c r="AR705" s="66">
        <v>0</v>
      </c>
      <c r="AS705" s="74">
        <v>92002001</v>
      </c>
      <c r="AT705" s="78" t="s">
        <v>152</v>
      </c>
      <c r="AU705" s="74" t="s">
        <v>381</v>
      </c>
      <c r="AV705" s="74">
        <v>10003002</v>
      </c>
      <c r="AW705" s="74">
        <v>70405009</v>
      </c>
      <c r="AX705" s="78" t="s">
        <v>540</v>
      </c>
      <c r="AY705" s="78">
        <v>0</v>
      </c>
      <c r="AZ705" s="79">
        <v>0</v>
      </c>
      <c r="BA705" s="79">
        <v>0</v>
      </c>
      <c r="BB705" s="91" t="s">
        <v>855</v>
      </c>
      <c r="BC705" s="74">
        <v>0</v>
      </c>
      <c r="BD705" s="60">
        <v>0</v>
      </c>
      <c r="BE705" s="74">
        <v>0</v>
      </c>
      <c r="BF705" s="74">
        <v>0</v>
      </c>
      <c r="BG705" s="74">
        <v>0</v>
      </c>
      <c r="BH705" s="74">
        <v>0</v>
      </c>
      <c r="BI705" s="93">
        <v>0</v>
      </c>
      <c r="BJ705" s="6">
        <v>0</v>
      </c>
      <c r="BK705" s="6">
        <v>0</v>
      </c>
      <c r="BL705" s="6">
        <v>0</v>
      </c>
      <c r="BM705" s="6">
        <v>0</v>
      </c>
      <c r="BN705" s="6">
        <v>0</v>
      </c>
    </row>
    <row r="706" spans="3:66" ht="20.100000000000001" customHeight="1">
      <c r="C706" s="74">
        <v>66001016</v>
      </c>
      <c r="D706" s="78" t="s">
        <v>856</v>
      </c>
      <c r="E706" s="60">
        <v>1</v>
      </c>
      <c r="F706" s="74">
        <v>66001002</v>
      </c>
      <c r="G706" s="74">
        <v>0</v>
      </c>
      <c r="H706" s="79">
        <v>0</v>
      </c>
      <c r="I706" s="74">
        <v>1</v>
      </c>
      <c r="J706" s="74">
        <v>0</v>
      </c>
      <c r="K706" s="60">
        <v>0</v>
      </c>
      <c r="L706" s="74">
        <v>0</v>
      </c>
      <c r="M706" s="74">
        <v>0</v>
      </c>
      <c r="N706" s="74">
        <v>1</v>
      </c>
      <c r="O706" s="74">
        <v>0</v>
      </c>
      <c r="P706" s="74">
        <v>0</v>
      </c>
      <c r="Q706" s="74">
        <v>0</v>
      </c>
      <c r="R706" s="66">
        <v>0</v>
      </c>
      <c r="S706" s="79">
        <v>0</v>
      </c>
      <c r="T706" s="60">
        <v>1</v>
      </c>
      <c r="U706" s="74">
        <v>2</v>
      </c>
      <c r="V706" s="74">
        <v>0</v>
      </c>
      <c r="W706" s="74">
        <v>0.75</v>
      </c>
      <c r="X706" s="74">
        <v>0</v>
      </c>
      <c r="Y706" s="74">
        <v>0</v>
      </c>
      <c r="Z706" s="74">
        <v>0</v>
      </c>
      <c r="AA706" s="74">
        <v>0</v>
      </c>
      <c r="AB706" s="74">
        <v>0</v>
      </c>
      <c r="AC706" s="74">
        <v>0</v>
      </c>
      <c r="AD706" s="74">
        <v>24</v>
      </c>
      <c r="AE706" s="74">
        <v>1</v>
      </c>
      <c r="AF706" s="74">
        <v>4</v>
      </c>
      <c r="AG706" s="66">
        <v>2</v>
      </c>
      <c r="AH706" s="66">
        <v>1</v>
      </c>
      <c r="AI706" s="6">
        <v>0</v>
      </c>
      <c r="AJ706" s="66">
        <v>6</v>
      </c>
      <c r="AK706" s="74">
        <v>0</v>
      </c>
      <c r="AL706" s="74">
        <v>0</v>
      </c>
      <c r="AM706" s="74">
        <v>0</v>
      </c>
      <c r="AN706" s="74">
        <v>0.5</v>
      </c>
      <c r="AO706" s="74">
        <v>9000</v>
      </c>
      <c r="AP706" s="74">
        <v>0.5</v>
      </c>
      <c r="AQ706" s="74">
        <v>0</v>
      </c>
      <c r="AR706" s="66">
        <v>0</v>
      </c>
      <c r="AS706" s="74" t="s">
        <v>151</v>
      </c>
      <c r="AT706" s="78" t="s">
        <v>538</v>
      </c>
      <c r="AU706" s="74" t="s">
        <v>549</v>
      </c>
      <c r="AV706" s="74">
        <v>10002001</v>
      </c>
      <c r="AW706" s="74">
        <v>70405008</v>
      </c>
      <c r="AX706" s="78" t="s">
        <v>226</v>
      </c>
      <c r="AY706" s="78" t="s">
        <v>256</v>
      </c>
      <c r="AZ706" s="79">
        <v>0</v>
      </c>
      <c r="BA706" s="79">
        <v>0</v>
      </c>
      <c r="BB706" s="89" t="s">
        <v>857</v>
      </c>
      <c r="BC706" s="74">
        <v>0</v>
      </c>
      <c r="BD706" s="60">
        <v>0</v>
      </c>
      <c r="BE706" s="74">
        <v>0</v>
      </c>
      <c r="BF706" s="74">
        <v>0</v>
      </c>
      <c r="BG706" s="74">
        <v>0</v>
      </c>
      <c r="BH706" s="74">
        <v>0</v>
      </c>
      <c r="BI706" s="93">
        <v>0</v>
      </c>
      <c r="BJ706" s="6">
        <v>0</v>
      </c>
      <c r="BK706" s="6">
        <v>0</v>
      </c>
      <c r="BL706" s="6">
        <v>0</v>
      </c>
      <c r="BM706" s="6">
        <v>0</v>
      </c>
      <c r="BN706" s="6">
        <v>0</v>
      </c>
    </row>
    <row r="707" spans="3:66" ht="20.100000000000001" customHeight="1">
      <c r="C707" s="74">
        <v>66001017</v>
      </c>
      <c r="D707" s="85" t="s">
        <v>858</v>
      </c>
      <c r="E707" s="74">
        <v>1</v>
      </c>
      <c r="F707" s="60">
        <v>62021501</v>
      </c>
      <c r="G707" s="74">
        <v>0</v>
      </c>
      <c r="H707" s="79">
        <v>0</v>
      </c>
      <c r="I707" s="74">
        <v>1</v>
      </c>
      <c r="J707" s="74">
        <v>0</v>
      </c>
      <c r="K707" s="74">
        <v>0</v>
      </c>
      <c r="L707" s="60">
        <v>0</v>
      </c>
      <c r="M707" s="60">
        <v>0</v>
      </c>
      <c r="N707" s="60">
        <v>1</v>
      </c>
      <c r="O707" s="60">
        <v>0</v>
      </c>
      <c r="P707" s="60">
        <v>0</v>
      </c>
      <c r="Q707" s="60">
        <v>0</v>
      </c>
      <c r="R707" s="66">
        <v>0</v>
      </c>
      <c r="S707" s="60">
        <v>0</v>
      </c>
      <c r="T707" s="60">
        <v>1</v>
      </c>
      <c r="U707" s="60">
        <v>2</v>
      </c>
      <c r="V707" s="60">
        <v>0</v>
      </c>
      <c r="W707" s="60">
        <v>0</v>
      </c>
      <c r="X707" s="60">
        <v>0</v>
      </c>
      <c r="Y707" s="60">
        <v>0</v>
      </c>
      <c r="Z707" s="60">
        <v>0</v>
      </c>
      <c r="AA707" s="60">
        <v>0</v>
      </c>
      <c r="AB707" s="60">
        <v>0</v>
      </c>
      <c r="AC707" s="60">
        <v>0</v>
      </c>
      <c r="AD707" s="60">
        <v>15</v>
      </c>
      <c r="AE707" s="60">
        <v>0</v>
      </c>
      <c r="AF707" s="60">
        <v>0</v>
      </c>
      <c r="AG707" s="66">
        <v>0</v>
      </c>
      <c r="AH707" s="66">
        <v>0</v>
      </c>
      <c r="AI707" s="6">
        <v>0</v>
      </c>
      <c r="AJ707" s="66">
        <f>G67+AJ6791</f>
        <v>60010602</v>
      </c>
      <c r="AK707" s="60">
        <v>0</v>
      </c>
      <c r="AL707" s="60">
        <v>0</v>
      </c>
      <c r="AM707" s="60">
        <v>0</v>
      </c>
      <c r="AN707" s="74">
        <v>0.5</v>
      </c>
      <c r="AO707" s="60">
        <v>3000</v>
      </c>
      <c r="AP707" s="60">
        <v>0.5</v>
      </c>
      <c r="AQ707" s="60">
        <v>0</v>
      </c>
      <c r="AR707" s="66">
        <v>0</v>
      </c>
      <c r="AS707" s="60" t="s">
        <v>151</v>
      </c>
      <c r="AT707" s="85" t="s">
        <v>152</v>
      </c>
      <c r="AU707" s="60" t="s">
        <v>381</v>
      </c>
      <c r="AV707" s="74">
        <v>0</v>
      </c>
      <c r="AW707" s="74">
        <v>21101051</v>
      </c>
      <c r="AX707" s="85" t="s">
        <v>602</v>
      </c>
      <c r="AY707" s="111" t="s">
        <v>859</v>
      </c>
      <c r="AZ707" s="79">
        <v>0</v>
      </c>
      <c r="BA707" s="79">
        <v>0</v>
      </c>
      <c r="BB707" s="88" t="s">
        <v>860</v>
      </c>
      <c r="BC707" s="60">
        <v>0</v>
      </c>
      <c r="BD707" s="60">
        <v>0</v>
      </c>
      <c r="BE707" s="60">
        <v>0</v>
      </c>
      <c r="BF707" s="60">
        <v>0</v>
      </c>
      <c r="BG707" s="60">
        <v>0</v>
      </c>
      <c r="BH707" s="60">
        <v>0</v>
      </c>
      <c r="BI707" s="93">
        <v>0</v>
      </c>
      <c r="BJ707" s="6">
        <v>0</v>
      </c>
      <c r="BK707" s="6">
        <v>0</v>
      </c>
      <c r="BL707" s="6">
        <v>0</v>
      </c>
      <c r="BM707" s="6">
        <v>0</v>
      </c>
      <c r="BN707" s="6">
        <v>0</v>
      </c>
    </row>
    <row r="708" spans="3:66" ht="20.100000000000001" customHeight="1">
      <c r="C708" s="74">
        <v>66001018</v>
      </c>
      <c r="D708" s="78" t="s">
        <v>861</v>
      </c>
      <c r="E708" s="60">
        <v>1</v>
      </c>
      <c r="F708" s="74">
        <v>62011201</v>
      </c>
      <c r="G708" s="74">
        <v>0</v>
      </c>
      <c r="H708" s="79">
        <v>0</v>
      </c>
      <c r="I708" s="74">
        <v>1</v>
      </c>
      <c r="J708" s="74">
        <v>0</v>
      </c>
      <c r="K708" s="60">
        <v>0</v>
      </c>
      <c r="L708" s="74">
        <v>0</v>
      </c>
      <c r="M708" s="74">
        <v>0</v>
      </c>
      <c r="N708" s="74">
        <v>2</v>
      </c>
      <c r="O708" s="74">
        <v>3</v>
      </c>
      <c r="P708" s="74">
        <v>0.05</v>
      </c>
      <c r="Q708" s="74">
        <v>0</v>
      </c>
      <c r="R708" s="66">
        <v>0</v>
      </c>
      <c r="S708" s="79">
        <v>0</v>
      </c>
      <c r="T708" s="60">
        <v>1</v>
      </c>
      <c r="U708" s="74">
        <v>2</v>
      </c>
      <c r="V708" s="74">
        <v>0</v>
      </c>
      <c r="W708" s="74">
        <v>1.8</v>
      </c>
      <c r="X708" s="74">
        <v>700</v>
      </c>
      <c r="Y708" s="74">
        <v>0</v>
      </c>
      <c r="Z708" s="74">
        <v>0</v>
      </c>
      <c r="AA708" s="74">
        <v>0</v>
      </c>
      <c r="AB708" s="74">
        <v>1</v>
      </c>
      <c r="AC708" s="74">
        <v>0</v>
      </c>
      <c r="AD708" s="74">
        <v>10</v>
      </c>
      <c r="AE708" s="74">
        <v>1</v>
      </c>
      <c r="AF708" s="74">
        <v>1</v>
      </c>
      <c r="AG708" s="66">
        <v>2</v>
      </c>
      <c r="AH708" s="66">
        <v>2</v>
      </c>
      <c r="AI708" s="6">
        <v>0</v>
      </c>
      <c r="AJ708" s="66">
        <v>4</v>
      </c>
      <c r="AK708" s="74">
        <v>0</v>
      </c>
      <c r="AL708" s="74">
        <v>0</v>
      </c>
      <c r="AM708" s="74">
        <v>0</v>
      </c>
      <c r="AN708" s="74">
        <v>0.5</v>
      </c>
      <c r="AO708" s="74">
        <v>30000</v>
      </c>
      <c r="AP708" s="74">
        <v>0.5</v>
      </c>
      <c r="AQ708" s="74">
        <v>10</v>
      </c>
      <c r="AR708" s="66">
        <v>0</v>
      </c>
      <c r="AS708" s="74">
        <v>93000208</v>
      </c>
      <c r="AT708" s="78" t="s">
        <v>152</v>
      </c>
      <c r="AU708" s="74" t="s">
        <v>381</v>
      </c>
      <c r="AV708" s="74">
        <v>10003002</v>
      </c>
      <c r="AW708" s="74">
        <v>21100020</v>
      </c>
      <c r="AX708" s="78" t="s">
        <v>540</v>
      </c>
      <c r="AY708" s="78">
        <v>0</v>
      </c>
      <c r="AZ708" s="79">
        <v>0</v>
      </c>
      <c r="BA708" s="79">
        <v>0</v>
      </c>
      <c r="BB708" s="91" t="s">
        <v>862</v>
      </c>
      <c r="BC708" s="74">
        <v>0</v>
      </c>
      <c r="BD708" s="60">
        <v>0</v>
      </c>
      <c r="BE708" s="74">
        <v>0</v>
      </c>
      <c r="BF708" s="74">
        <v>0</v>
      </c>
      <c r="BG708" s="74">
        <v>0</v>
      </c>
      <c r="BH708" s="74">
        <v>0</v>
      </c>
      <c r="BI708" s="93">
        <v>0</v>
      </c>
      <c r="BJ708" s="6">
        <v>1</v>
      </c>
      <c r="BK708" s="6">
        <v>0</v>
      </c>
      <c r="BL708" s="6">
        <v>0</v>
      </c>
      <c r="BM708" s="6">
        <v>0</v>
      </c>
      <c r="BN708" s="6">
        <v>0</v>
      </c>
    </row>
    <row r="709" spans="3:66" ht="20.100000000000001" customHeight="1">
      <c r="C709" s="74">
        <v>66001019</v>
      </c>
      <c r="D709" s="85" t="s">
        <v>863</v>
      </c>
      <c r="E709" s="60">
        <v>1</v>
      </c>
      <c r="F709" s="60">
        <v>63003001</v>
      </c>
      <c r="G709" s="60">
        <v>0</v>
      </c>
      <c r="H709" s="79">
        <v>0</v>
      </c>
      <c r="I709" s="74">
        <v>1</v>
      </c>
      <c r="J709" s="74">
        <v>0</v>
      </c>
      <c r="K709" s="60">
        <v>0</v>
      </c>
      <c r="L709" s="60">
        <v>0</v>
      </c>
      <c r="M709" s="60">
        <v>0</v>
      </c>
      <c r="N709" s="60">
        <v>2</v>
      </c>
      <c r="O709" s="60">
        <v>2</v>
      </c>
      <c r="P709" s="60">
        <v>1</v>
      </c>
      <c r="Q709" s="60">
        <v>0</v>
      </c>
      <c r="R709" s="66">
        <v>0</v>
      </c>
      <c r="S709" s="60">
        <v>0</v>
      </c>
      <c r="T709" s="60">
        <v>1</v>
      </c>
      <c r="U709" s="60">
        <v>2</v>
      </c>
      <c r="V709" s="60">
        <v>0</v>
      </c>
      <c r="W709" s="74">
        <v>0</v>
      </c>
      <c r="X709" s="74">
        <v>0</v>
      </c>
      <c r="Y709" s="60">
        <v>0</v>
      </c>
      <c r="Z709" s="60">
        <v>0</v>
      </c>
      <c r="AA709" s="60">
        <v>0</v>
      </c>
      <c r="AB709" s="60">
        <v>1</v>
      </c>
      <c r="AC709" s="60">
        <v>0</v>
      </c>
      <c r="AD709" s="60">
        <v>60</v>
      </c>
      <c r="AE709" s="60">
        <v>1</v>
      </c>
      <c r="AF709" s="60">
        <v>10</v>
      </c>
      <c r="AG709" s="66">
        <v>0</v>
      </c>
      <c r="AH709" s="66">
        <v>0</v>
      </c>
      <c r="AI709" s="6">
        <v>0</v>
      </c>
      <c r="AJ709" s="66">
        <v>0</v>
      </c>
      <c r="AK709" s="60">
        <v>0</v>
      </c>
      <c r="AL709" s="60">
        <v>0</v>
      </c>
      <c r="AM709" s="60">
        <v>0</v>
      </c>
      <c r="AN709" s="60">
        <v>1</v>
      </c>
      <c r="AO709" s="60">
        <v>50000</v>
      </c>
      <c r="AP709" s="60">
        <v>0</v>
      </c>
      <c r="AQ709" s="60">
        <v>0</v>
      </c>
      <c r="AR709" s="66">
        <v>90503002</v>
      </c>
      <c r="AS709" s="60">
        <v>90503002</v>
      </c>
      <c r="AT709" s="85" t="s">
        <v>151</v>
      </c>
      <c r="AU709" s="60">
        <v>0</v>
      </c>
      <c r="AV709" s="74">
        <v>0</v>
      </c>
      <c r="AW709" s="74">
        <v>0</v>
      </c>
      <c r="AX709" s="85" t="s">
        <v>683</v>
      </c>
      <c r="AY709" s="60">
        <v>0</v>
      </c>
      <c r="AZ709" s="79">
        <v>0</v>
      </c>
      <c r="BA709" s="79">
        <v>0</v>
      </c>
      <c r="BB709" s="88" t="s">
        <v>864</v>
      </c>
      <c r="BC709" s="60">
        <v>0</v>
      </c>
      <c r="BD709" s="60">
        <v>0</v>
      </c>
      <c r="BE709" s="60">
        <v>0</v>
      </c>
      <c r="BF709" s="60">
        <v>0</v>
      </c>
      <c r="BG709" s="60">
        <v>0</v>
      </c>
      <c r="BH709" s="60">
        <v>0</v>
      </c>
      <c r="BI709" s="93">
        <v>0</v>
      </c>
      <c r="BJ709" s="6">
        <v>1</v>
      </c>
      <c r="BK709" s="6">
        <v>0</v>
      </c>
      <c r="BL709" s="6">
        <v>0</v>
      </c>
      <c r="BM709" s="6">
        <v>0</v>
      </c>
      <c r="BN709" s="6">
        <v>0</v>
      </c>
    </row>
    <row r="710" spans="3:66" ht="19.5" customHeight="1">
      <c r="C710" s="18">
        <v>66001020</v>
      </c>
      <c r="D710" s="19" t="s">
        <v>865</v>
      </c>
      <c r="E710" s="11">
        <v>0</v>
      </c>
      <c r="F710" s="18">
        <v>62022401</v>
      </c>
      <c r="G710" s="18">
        <v>0</v>
      </c>
      <c r="H710" s="13">
        <v>0</v>
      </c>
      <c r="I710" s="11">
        <v>1</v>
      </c>
      <c r="J710" s="18">
        <v>0</v>
      </c>
      <c r="K710" s="11">
        <v>0</v>
      </c>
      <c r="L710" s="18">
        <v>0</v>
      </c>
      <c r="M710" s="18">
        <v>0</v>
      </c>
      <c r="N710" s="18">
        <v>2</v>
      </c>
      <c r="O710" s="18">
        <v>1</v>
      </c>
      <c r="P710" s="18">
        <v>1</v>
      </c>
      <c r="Q710" s="18">
        <v>0</v>
      </c>
      <c r="R710" s="6">
        <v>0</v>
      </c>
      <c r="S710" s="13">
        <v>0</v>
      </c>
      <c r="T710" s="11">
        <v>1</v>
      </c>
      <c r="U710" s="18">
        <v>2</v>
      </c>
      <c r="V710" s="18">
        <v>0</v>
      </c>
      <c r="W710" s="18">
        <v>3</v>
      </c>
      <c r="X710" s="18">
        <v>0</v>
      </c>
      <c r="Y710" s="18">
        <v>0</v>
      </c>
      <c r="Z710" s="18">
        <v>0</v>
      </c>
      <c r="AA710" s="18">
        <v>0</v>
      </c>
      <c r="AB710" s="18">
        <v>0</v>
      </c>
      <c r="AC710" s="18">
        <v>0</v>
      </c>
      <c r="AD710" s="18">
        <v>1</v>
      </c>
      <c r="AE710" s="18">
        <v>1</v>
      </c>
      <c r="AF710" s="18">
        <v>3</v>
      </c>
      <c r="AG710" s="6">
        <v>2</v>
      </c>
      <c r="AH710" s="6">
        <v>1</v>
      </c>
      <c r="AI710" s="6">
        <v>0</v>
      </c>
      <c r="AJ710" s="6">
        <v>6</v>
      </c>
      <c r="AK710" s="18">
        <v>0</v>
      </c>
      <c r="AL710" s="18">
        <v>0</v>
      </c>
      <c r="AM710" s="18">
        <v>0</v>
      </c>
      <c r="AN710" s="18">
        <v>0</v>
      </c>
      <c r="AO710" s="18">
        <v>30000</v>
      </c>
      <c r="AP710" s="18">
        <v>0</v>
      </c>
      <c r="AQ710" s="18">
        <v>0</v>
      </c>
      <c r="AR710" s="6">
        <v>96001014</v>
      </c>
      <c r="AS710" s="18">
        <v>0</v>
      </c>
      <c r="AT710" s="19" t="s">
        <v>152</v>
      </c>
      <c r="AU710" s="18" t="s">
        <v>622</v>
      </c>
      <c r="AV710" s="18">
        <v>10003002</v>
      </c>
      <c r="AW710" s="18">
        <v>21102031</v>
      </c>
      <c r="AX710" s="19" t="s">
        <v>153</v>
      </c>
      <c r="AY710" s="19">
        <v>0</v>
      </c>
      <c r="AZ710" s="13">
        <v>0</v>
      </c>
      <c r="BA710" s="13">
        <v>0</v>
      </c>
      <c r="BB710" s="62"/>
      <c r="BC710" s="18">
        <v>0</v>
      </c>
      <c r="BD710" s="11">
        <v>0</v>
      </c>
      <c r="BE710" s="18">
        <v>0</v>
      </c>
      <c r="BF710" s="18">
        <v>0</v>
      </c>
      <c r="BG710" s="18">
        <v>0</v>
      </c>
      <c r="BH710" s="18">
        <v>0</v>
      </c>
      <c r="BI710" s="9">
        <v>0</v>
      </c>
      <c r="BJ710" s="6">
        <v>0</v>
      </c>
      <c r="BK710" s="6">
        <v>0</v>
      </c>
      <c r="BL710" s="6">
        <v>0</v>
      </c>
      <c r="BM710" s="6">
        <v>0</v>
      </c>
      <c r="BN710" s="6">
        <v>0</v>
      </c>
    </row>
    <row r="711" spans="3:66" ht="20.100000000000001" customHeight="1">
      <c r="C711" s="18">
        <v>68000001</v>
      </c>
      <c r="D711" s="19" t="s">
        <v>288</v>
      </c>
      <c r="E711" s="18">
        <v>1</v>
      </c>
      <c r="F711" s="18">
        <v>68000001</v>
      </c>
      <c r="G711" s="18">
        <v>0</v>
      </c>
      <c r="H711" s="13">
        <v>0</v>
      </c>
      <c r="I711" s="18">
        <v>1</v>
      </c>
      <c r="J711" s="18">
        <v>0</v>
      </c>
      <c r="K711" s="18">
        <v>0</v>
      </c>
      <c r="L711" s="18">
        <v>0</v>
      </c>
      <c r="M711" s="18">
        <v>0</v>
      </c>
      <c r="N711" s="18">
        <v>5</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0</v>
      </c>
      <c r="AS711" s="18" t="s">
        <v>151</v>
      </c>
      <c r="AT711" s="19" t="s">
        <v>152</v>
      </c>
      <c r="AU711" s="18">
        <v>0</v>
      </c>
      <c r="AV711" s="18">
        <v>0</v>
      </c>
      <c r="AW711" s="18">
        <v>0</v>
      </c>
      <c r="AX711" s="19" t="s">
        <v>153</v>
      </c>
      <c r="AY711" s="19" t="s">
        <v>866</v>
      </c>
      <c r="AZ711" s="13">
        <v>0</v>
      </c>
      <c r="BA711" s="13">
        <v>0</v>
      </c>
      <c r="BB711" s="54" t="s">
        <v>867</v>
      </c>
      <c r="BC711" s="18">
        <v>0</v>
      </c>
      <c r="BD711" s="11">
        <v>0</v>
      </c>
      <c r="BE711" s="18">
        <v>0</v>
      </c>
      <c r="BF711" s="18">
        <v>0</v>
      </c>
      <c r="BG711" s="18">
        <v>0</v>
      </c>
      <c r="BH711" s="18">
        <v>0</v>
      </c>
      <c r="BI711" s="9">
        <v>0</v>
      </c>
      <c r="BJ711" s="6">
        <v>0</v>
      </c>
      <c r="BK711" s="6">
        <v>0</v>
      </c>
      <c r="BL711" s="6">
        <v>0</v>
      </c>
      <c r="BM711" s="6">
        <v>0</v>
      </c>
      <c r="BN711" s="6">
        <v>0</v>
      </c>
    </row>
    <row r="712" spans="3:66" ht="20.100000000000001" customHeight="1">
      <c r="C712" s="18">
        <v>68000002</v>
      </c>
      <c r="D712" s="19" t="s">
        <v>868</v>
      </c>
      <c r="E712" s="18">
        <v>1</v>
      </c>
      <c r="F712" s="18">
        <v>68000002</v>
      </c>
      <c r="G712" s="18">
        <v>0</v>
      </c>
      <c r="H712" s="13">
        <v>0</v>
      </c>
      <c r="I712" s="18">
        <v>1</v>
      </c>
      <c r="J712" s="18">
        <v>0</v>
      </c>
      <c r="K712" s="18">
        <v>0</v>
      </c>
      <c r="L712" s="18">
        <v>0</v>
      </c>
      <c r="M712" s="18">
        <v>0</v>
      </c>
      <c r="N712" s="18">
        <v>2</v>
      </c>
      <c r="O712" s="18">
        <v>0</v>
      </c>
      <c r="P712" s="18">
        <v>0</v>
      </c>
      <c r="Q712" s="18">
        <v>0</v>
      </c>
      <c r="R712" s="6">
        <v>0</v>
      </c>
      <c r="S712" s="13">
        <v>0</v>
      </c>
      <c r="T712" s="11">
        <v>1</v>
      </c>
      <c r="U712" s="18">
        <v>2</v>
      </c>
      <c r="V712" s="18">
        <v>0</v>
      </c>
      <c r="W712" s="18">
        <v>0</v>
      </c>
      <c r="X712" s="18">
        <v>0</v>
      </c>
      <c r="Y712" s="18">
        <v>0</v>
      </c>
      <c r="Z712" s="18">
        <v>0</v>
      </c>
      <c r="AA712" s="18">
        <v>0</v>
      </c>
      <c r="AB712" s="18">
        <v>1</v>
      </c>
      <c r="AC712" s="18">
        <v>0</v>
      </c>
      <c r="AD712" s="18">
        <v>0</v>
      </c>
      <c r="AE712" s="18">
        <v>0</v>
      </c>
      <c r="AF712" s="18">
        <v>0</v>
      </c>
      <c r="AG712" s="6">
        <v>2</v>
      </c>
      <c r="AH712" s="6">
        <v>0</v>
      </c>
      <c r="AI712" s="6">
        <v>0</v>
      </c>
      <c r="AJ712" s="6">
        <v>0</v>
      </c>
      <c r="AK712" s="18">
        <v>0</v>
      </c>
      <c r="AL712" s="18">
        <v>0</v>
      </c>
      <c r="AM712" s="18">
        <v>0</v>
      </c>
      <c r="AN712" s="18">
        <v>0</v>
      </c>
      <c r="AO712" s="18">
        <v>1000</v>
      </c>
      <c r="AP712" s="18">
        <v>0</v>
      </c>
      <c r="AQ712" s="18">
        <v>0</v>
      </c>
      <c r="AR712" s="6">
        <v>98000020</v>
      </c>
      <c r="AS712" s="18" t="s">
        <v>151</v>
      </c>
      <c r="AT712" s="19" t="s">
        <v>152</v>
      </c>
      <c r="AU712" s="18">
        <v>0</v>
      </c>
      <c r="AV712" s="18">
        <v>0</v>
      </c>
      <c r="AW712" s="18">
        <v>0</v>
      </c>
      <c r="AX712" s="19" t="s">
        <v>153</v>
      </c>
      <c r="AY712" s="19" t="s">
        <v>151</v>
      </c>
      <c r="AZ712" s="13">
        <v>0</v>
      </c>
      <c r="BA712" s="13">
        <v>0</v>
      </c>
      <c r="BB712" s="54" t="s">
        <v>869</v>
      </c>
      <c r="BC712" s="18">
        <v>0</v>
      </c>
      <c r="BD712" s="11">
        <v>0</v>
      </c>
      <c r="BE712" s="18">
        <v>0</v>
      </c>
      <c r="BF712" s="18">
        <v>0</v>
      </c>
      <c r="BG712" s="18">
        <v>0</v>
      </c>
      <c r="BH712" s="18">
        <v>0</v>
      </c>
      <c r="BI712" s="9">
        <v>0</v>
      </c>
      <c r="BJ712" s="6">
        <v>0</v>
      </c>
      <c r="BK712" s="6">
        <v>0</v>
      </c>
      <c r="BL712" s="6">
        <v>0</v>
      </c>
      <c r="BM712" s="6">
        <v>0</v>
      </c>
      <c r="BN712" s="6">
        <v>0</v>
      </c>
    </row>
    <row r="713" spans="3:66" ht="20.100000000000001" customHeight="1">
      <c r="C713" s="18">
        <v>68000003</v>
      </c>
      <c r="D713" s="19" t="s">
        <v>870</v>
      </c>
      <c r="E713" s="11">
        <v>1</v>
      </c>
      <c r="F713" s="18">
        <v>68000003</v>
      </c>
      <c r="G713" s="11">
        <v>0</v>
      </c>
      <c r="H713" s="13">
        <v>0</v>
      </c>
      <c r="I713" s="18">
        <v>1</v>
      </c>
      <c r="J713" s="18">
        <v>0</v>
      </c>
      <c r="K713" s="11">
        <v>0</v>
      </c>
      <c r="L713" s="11">
        <v>0</v>
      </c>
      <c r="M713" s="11">
        <v>0</v>
      </c>
      <c r="N713" s="11">
        <v>2</v>
      </c>
      <c r="O713" s="11">
        <v>1</v>
      </c>
      <c r="P713" s="11">
        <v>1</v>
      </c>
      <c r="Q713" s="11">
        <v>0</v>
      </c>
      <c r="R713" s="6">
        <v>0</v>
      </c>
      <c r="S713" s="11">
        <v>0</v>
      </c>
      <c r="T713" s="11">
        <v>0</v>
      </c>
      <c r="U713" s="11">
        <v>1</v>
      </c>
      <c r="V713" s="11">
        <v>0</v>
      </c>
      <c r="W713" s="11">
        <v>0.2</v>
      </c>
      <c r="X713" s="18">
        <v>0</v>
      </c>
      <c r="Y713" s="11">
        <v>0</v>
      </c>
      <c r="Z713" s="11">
        <v>0</v>
      </c>
      <c r="AA713" s="11">
        <v>0</v>
      </c>
      <c r="AB713" s="11">
        <v>1</v>
      </c>
      <c r="AC713" s="11">
        <v>0</v>
      </c>
      <c r="AD713" s="11">
        <v>0</v>
      </c>
      <c r="AE713" s="11">
        <v>2</v>
      </c>
      <c r="AF713" s="11" t="s">
        <v>176</v>
      </c>
      <c r="AG713" s="6">
        <v>2</v>
      </c>
      <c r="AH713" s="6">
        <v>0</v>
      </c>
      <c r="AI713" s="6">
        <v>0</v>
      </c>
      <c r="AJ713" s="6">
        <v>3</v>
      </c>
      <c r="AK713" s="11">
        <v>0</v>
      </c>
      <c r="AL713" s="11">
        <v>0</v>
      </c>
      <c r="AM713" s="11">
        <v>0</v>
      </c>
      <c r="AN713" s="11">
        <v>0</v>
      </c>
      <c r="AO713" s="11">
        <v>1000</v>
      </c>
      <c r="AP713" s="11">
        <v>0</v>
      </c>
      <c r="AQ713" s="11">
        <v>0</v>
      </c>
      <c r="AR713" s="6">
        <v>0</v>
      </c>
      <c r="AS713" s="11" t="s">
        <v>151</v>
      </c>
      <c r="AT713" s="19" t="s">
        <v>152</v>
      </c>
      <c r="AU713" s="11">
        <v>0</v>
      </c>
      <c r="AV713" s="18">
        <v>0</v>
      </c>
      <c r="AW713" s="10">
        <v>0</v>
      </c>
      <c r="AX713" s="12" t="s">
        <v>153</v>
      </c>
      <c r="AY713" s="11">
        <v>0</v>
      </c>
      <c r="AZ713" s="13">
        <v>0</v>
      </c>
      <c r="BA713" s="13">
        <v>0</v>
      </c>
      <c r="BB713" s="54" t="s">
        <v>871</v>
      </c>
      <c r="BC713" s="11">
        <v>0</v>
      </c>
      <c r="BD713" s="11">
        <v>0</v>
      </c>
      <c r="BE713" s="11">
        <v>0</v>
      </c>
      <c r="BF713" s="11">
        <v>0</v>
      </c>
      <c r="BG713" s="11">
        <v>0</v>
      </c>
      <c r="BH713" s="11">
        <v>0</v>
      </c>
      <c r="BI713" s="9">
        <v>0</v>
      </c>
      <c r="BJ713" s="6">
        <v>0</v>
      </c>
      <c r="BK713" s="6">
        <v>0</v>
      </c>
      <c r="BL713" s="6">
        <v>0</v>
      </c>
      <c r="BM713" s="6">
        <v>0</v>
      </c>
      <c r="BN713" s="6">
        <v>0</v>
      </c>
    </row>
    <row r="714" spans="3:66" ht="20.100000000000001" customHeight="1">
      <c r="C714" s="18">
        <v>68000004</v>
      </c>
      <c r="D714" s="19" t="s">
        <v>872</v>
      </c>
      <c r="E714" s="18">
        <v>1</v>
      </c>
      <c r="F714" s="18">
        <v>68000004</v>
      </c>
      <c r="G714" s="11">
        <v>0</v>
      </c>
      <c r="H714" s="13">
        <v>0</v>
      </c>
      <c r="I714" s="18">
        <v>1</v>
      </c>
      <c r="J714" s="18">
        <v>0</v>
      </c>
      <c r="K714" s="18">
        <v>0</v>
      </c>
      <c r="L714" s="11">
        <v>0</v>
      </c>
      <c r="M714" s="11">
        <v>0</v>
      </c>
      <c r="N714" s="11">
        <v>1</v>
      </c>
      <c r="O714" s="11">
        <v>1</v>
      </c>
      <c r="P714" s="11">
        <v>0.05</v>
      </c>
      <c r="Q714" s="11">
        <v>0</v>
      </c>
      <c r="R714" s="6">
        <v>0</v>
      </c>
      <c r="S714" s="11">
        <v>0</v>
      </c>
      <c r="T714" s="11">
        <v>1</v>
      </c>
      <c r="U714" s="11">
        <v>2</v>
      </c>
      <c r="V714" s="11">
        <v>0</v>
      </c>
      <c r="W714" s="11">
        <v>0</v>
      </c>
      <c r="X714" s="11">
        <v>0</v>
      </c>
      <c r="Y714" s="11">
        <v>0</v>
      </c>
      <c r="Z714" s="11">
        <v>0</v>
      </c>
      <c r="AA714" s="11">
        <v>0</v>
      </c>
      <c r="AB714" s="11">
        <v>1</v>
      </c>
      <c r="AC714" s="11">
        <v>68000008</v>
      </c>
      <c r="AD714" s="11">
        <v>30</v>
      </c>
      <c r="AE714" s="11">
        <v>0</v>
      </c>
      <c r="AF714" s="11">
        <v>0</v>
      </c>
      <c r="AG714" s="6">
        <v>2</v>
      </c>
      <c r="AH714" s="6">
        <v>2</v>
      </c>
      <c r="AI714" s="6">
        <v>0</v>
      </c>
      <c r="AJ714" s="6">
        <v>1.5</v>
      </c>
      <c r="AK714" s="11">
        <v>0</v>
      </c>
      <c r="AL714" s="11">
        <v>0</v>
      </c>
      <c r="AM714" s="11">
        <v>0</v>
      </c>
      <c r="AN714" s="11">
        <v>0.5</v>
      </c>
      <c r="AO714" s="11">
        <v>3000</v>
      </c>
      <c r="AP714" s="11">
        <v>0.5</v>
      </c>
      <c r="AQ714" s="11">
        <v>0</v>
      </c>
      <c r="AR714" s="6">
        <v>0</v>
      </c>
      <c r="AS714" s="11" t="s">
        <v>151</v>
      </c>
      <c r="AT714" s="12" t="s">
        <v>152</v>
      </c>
      <c r="AU714" s="11" t="s">
        <v>381</v>
      </c>
      <c r="AV714" s="18">
        <v>0</v>
      </c>
      <c r="AW714" s="18">
        <v>21101051</v>
      </c>
      <c r="AX714" s="12" t="s">
        <v>602</v>
      </c>
      <c r="AY714" s="107" t="s">
        <v>873</v>
      </c>
      <c r="AZ714" s="13">
        <v>0</v>
      </c>
      <c r="BA714" s="13">
        <v>0</v>
      </c>
      <c r="BB714" s="37" t="s">
        <v>874</v>
      </c>
      <c r="BC714" s="11">
        <v>0</v>
      </c>
      <c r="BD714" s="11">
        <v>0</v>
      </c>
      <c r="BE714" s="11">
        <v>0</v>
      </c>
      <c r="BF714" s="11">
        <v>0</v>
      </c>
      <c r="BG714" s="11">
        <v>0</v>
      </c>
      <c r="BH714" s="11">
        <v>0</v>
      </c>
      <c r="BI714" s="9">
        <v>0</v>
      </c>
      <c r="BJ714" s="6">
        <v>0</v>
      </c>
      <c r="BK714" s="6">
        <v>0</v>
      </c>
      <c r="BL714" s="6">
        <v>0</v>
      </c>
      <c r="BM714" s="6">
        <v>0</v>
      </c>
      <c r="BN714" s="6">
        <v>0</v>
      </c>
    </row>
    <row r="715" spans="3:66" ht="20.100000000000001" customHeight="1">
      <c r="C715" s="18">
        <v>68000005</v>
      </c>
      <c r="D715" s="19" t="s">
        <v>875</v>
      </c>
      <c r="E715" s="18">
        <v>1</v>
      </c>
      <c r="F715" s="18">
        <v>68000005</v>
      </c>
      <c r="G715" s="18">
        <v>0</v>
      </c>
      <c r="H715" s="13">
        <v>0</v>
      </c>
      <c r="I715" s="18">
        <v>1</v>
      </c>
      <c r="J715" s="18">
        <v>0</v>
      </c>
      <c r="K715" s="18">
        <v>0</v>
      </c>
      <c r="L715" s="18">
        <v>0</v>
      </c>
      <c r="M715" s="18">
        <v>0</v>
      </c>
      <c r="N715" s="18">
        <v>2</v>
      </c>
      <c r="O715" s="18">
        <v>3</v>
      </c>
      <c r="P715" s="18">
        <v>0.05</v>
      </c>
      <c r="Q715" s="18">
        <v>0</v>
      </c>
      <c r="R715" s="6">
        <v>0</v>
      </c>
      <c r="S715" s="13">
        <v>0</v>
      </c>
      <c r="T715" s="11">
        <v>1</v>
      </c>
      <c r="U715" s="18">
        <v>2</v>
      </c>
      <c r="V715" s="18">
        <v>0</v>
      </c>
      <c r="W715" s="18">
        <v>0</v>
      </c>
      <c r="X715" s="18">
        <v>0</v>
      </c>
      <c r="Y715" s="18">
        <v>0</v>
      </c>
      <c r="Z715" s="18">
        <v>0</v>
      </c>
      <c r="AA715" s="18">
        <v>0</v>
      </c>
      <c r="AB715" s="18">
        <v>1</v>
      </c>
      <c r="AC715" s="18">
        <v>0</v>
      </c>
      <c r="AD715" s="18">
        <v>1</v>
      </c>
      <c r="AE715" s="18">
        <v>0</v>
      </c>
      <c r="AF715" s="18">
        <v>0</v>
      </c>
      <c r="AG715" s="6">
        <v>2</v>
      </c>
      <c r="AH715" s="6">
        <v>0</v>
      </c>
      <c r="AI715" s="6">
        <v>0</v>
      </c>
      <c r="AJ715" s="6">
        <v>0</v>
      </c>
      <c r="AK715" s="18">
        <v>0</v>
      </c>
      <c r="AL715" s="18">
        <v>0</v>
      </c>
      <c r="AM715" s="18">
        <v>0</v>
      </c>
      <c r="AN715" s="18">
        <v>0</v>
      </c>
      <c r="AO715" s="18">
        <v>1000</v>
      </c>
      <c r="AP715" s="18">
        <v>0</v>
      </c>
      <c r="AQ715" s="18">
        <v>0</v>
      </c>
      <c r="AR715" s="6">
        <v>98000050</v>
      </c>
      <c r="AS715" s="18" t="s">
        <v>151</v>
      </c>
      <c r="AT715" s="19" t="s">
        <v>152</v>
      </c>
      <c r="AU715" s="18">
        <v>0</v>
      </c>
      <c r="AV715" s="18">
        <v>0</v>
      </c>
      <c r="AW715" s="18">
        <v>0</v>
      </c>
      <c r="AX715" s="19" t="s">
        <v>153</v>
      </c>
      <c r="AY715" s="19" t="s">
        <v>151</v>
      </c>
      <c r="AZ715" s="13">
        <v>0</v>
      </c>
      <c r="BA715" s="13">
        <v>0</v>
      </c>
      <c r="BB715" s="54" t="s">
        <v>876</v>
      </c>
      <c r="BC715" s="18">
        <v>0</v>
      </c>
      <c r="BD715" s="11">
        <v>0</v>
      </c>
      <c r="BE715" s="18">
        <v>0</v>
      </c>
      <c r="BF715" s="18">
        <v>0</v>
      </c>
      <c r="BG715" s="18">
        <v>0</v>
      </c>
      <c r="BH715" s="18">
        <v>0</v>
      </c>
      <c r="BI715" s="9">
        <v>0</v>
      </c>
      <c r="BJ715" s="6">
        <v>0</v>
      </c>
      <c r="BK715" s="6">
        <v>0</v>
      </c>
      <c r="BL715" s="6">
        <v>0</v>
      </c>
      <c r="BM715" s="6">
        <v>0</v>
      </c>
      <c r="BN715" s="6">
        <v>0</v>
      </c>
    </row>
    <row r="716" spans="3:66" ht="20.100000000000001" customHeight="1">
      <c r="C716" s="18">
        <v>68000006</v>
      </c>
      <c r="D716" s="19" t="s">
        <v>877</v>
      </c>
      <c r="E716" s="18">
        <v>1</v>
      </c>
      <c r="F716" s="18">
        <v>68000006</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98000060</v>
      </c>
      <c r="AS716" s="18" t="s">
        <v>151</v>
      </c>
      <c r="AT716" s="19" t="s">
        <v>152</v>
      </c>
      <c r="AU716" s="18">
        <v>0</v>
      </c>
      <c r="AV716" s="18">
        <v>0</v>
      </c>
      <c r="AW716" s="18">
        <v>0</v>
      </c>
      <c r="AX716" s="19" t="s">
        <v>153</v>
      </c>
      <c r="AY716" s="19" t="s">
        <v>151</v>
      </c>
      <c r="AZ716" s="13">
        <v>0</v>
      </c>
      <c r="BA716" s="13">
        <v>0</v>
      </c>
      <c r="BB716" s="54" t="s">
        <v>878</v>
      </c>
      <c r="BC716" s="18">
        <v>0</v>
      </c>
      <c r="BD716" s="11">
        <v>0</v>
      </c>
      <c r="BE716" s="18">
        <v>0</v>
      </c>
      <c r="BF716" s="18">
        <v>0</v>
      </c>
      <c r="BG716" s="18">
        <v>0</v>
      </c>
      <c r="BH716" s="18">
        <v>0</v>
      </c>
      <c r="BI716" s="9">
        <v>0</v>
      </c>
      <c r="BJ716" s="6">
        <v>0</v>
      </c>
      <c r="BK716" s="6">
        <v>0</v>
      </c>
      <c r="BL716" s="6">
        <v>0</v>
      </c>
      <c r="BM716" s="6">
        <v>0</v>
      </c>
      <c r="BN716" s="6">
        <v>0</v>
      </c>
    </row>
    <row r="717" spans="3:66" ht="20.100000000000001" customHeight="1">
      <c r="C717" s="18">
        <v>68000007</v>
      </c>
      <c r="D717" s="19" t="s">
        <v>278</v>
      </c>
      <c r="E717" s="18">
        <v>1</v>
      </c>
      <c r="F717" s="18">
        <v>68000007</v>
      </c>
      <c r="G717" s="18">
        <v>0</v>
      </c>
      <c r="H717" s="13">
        <v>0</v>
      </c>
      <c r="I717" s="18">
        <v>1</v>
      </c>
      <c r="J717" s="18">
        <v>0</v>
      </c>
      <c r="K717" s="18">
        <v>0</v>
      </c>
      <c r="L717" s="18">
        <v>0</v>
      </c>
      <c r="M717" s="18">
        <v>0</v>
      </c>
      <c r="N717" s="18">
        <v>2</v>
      </c>
      <c r="O717" s="18">
        <v>1</v>
      </c>
      <c r="P717" s="18">
        <v>0.05</v>
      </c>
      <c r="Q717" s="18">
        <v>0</v>
      </c>
      <c r="R717" s="6">
        <v>0</v>
      </c>
      <c r="S717" s="13">
        <v>0</v>
      </c>
      <c r="T717" s="11">
        <v>1</v>
      </c>
      <c r="U717" s="18">
        <v>2</v>
      </c>
      <c r="V717" s="18">
        <v>0</v>
      </c>
      <c r="W717" s="18">
        <v>0</v>
      </c>
      <c r="X717" s="18">
        <v>0</v>
      </c>
      <c r="Y717" s="18">
        <v>0</v>
      </c>
      <c r="Z717" s="18">
        <v>0</v>
      </c>
      <c r="AA717" s="18">
        <v>0</v>
      </c>
      <c r="AB717" s="18">
        <v>1</v>
      </c>
      <c r="AC717" s="18">
        <v>0</v>
      </c>
      <c r="AD717" s="18">
        <v>18</v>
      </c>
      <c r="AE717" s="18">
        <v>0</v>
      </c>
      <c r="AF717" s="18">
        <v>0</v>
      </c>
      <c r="AG717" s="6">
        <v>2</v>
      </c>
      <c r="AH717" s="6">
        <v>0</v>
      </c>
      <c r="AI717" s="6">
        <v>0</v>
      </c>
      <c r="AJ717" s="6">
        <v>0</v>
      </c>
      <c r="AK717" s="18">
        <v>0</v>
      </c>
      <c r="AL717" s="18">
        <v>0</v>
      </c>
      <c r="AM717" s="18">
        <v>0</v>
      </c>
      <c r="AN717" s="18">
        <v>0</v>
      </c>
      <c r="AO717" s="18">
        <v>1000</v>
      </c>
      <c r="AP717" s="18">
        <v>0</v>
      </c>
      <c r="AQ717" s="18">
        <v>0</v>
      </c>
      <c r="AR717" s="6">
        <v>98000070</v>
      </c>
      <c r="AS717" s="18" t="s">
        <v>151</v>
      </c>
      <c r="AT717" s="19" t="s">
        <v>152</v>
      </c>
      <c r="AU717" s="18">
        <v>0</v>
      </c>
      <c r="AV717" s="18">
        <v>0</v>
      </c>
      <c r="AW717" s="18">
        <v>0</v>
      </c>
      <c r="AX717" s="19" t="s">
        <v>153</v>
      </c>
      <c r="AY717" s="19" t="s">
        <v>151</v>
      </c>
      <c r="AZ717" s="13">
        <v>0</v>
      </c>
      <c r="BA717" s="13">
        <v>0</v>
      </c>
      <c r="BB717" s="54" t="s">
        <v>879</v>
      </c>
      <c r="BC717" s="18">
        <v>0</v>
      </c>
      <c r="BD717" s="11">
        <v>0</v>
      </c>
      <c r="BE717" s="18">
        <v>0</v>
      </c>
      <c r="BF717" s="18">
        <v>0</v>
      </c>
      <c r="BG717" s="18">
        <v>0</v>
      </c>
      <c r="BH717" s="18">
        <v>0</v>
      </c>
      <c r="BI717" s="9">
        <v>0</v>
      </c>
      <c r="BJ717" s="6">
        <v>0</v>
      </c>
      <c r="BK717" s="6">
        <v>0</v>
      </c>
      <c r="BL717" s="6">
        <v>0</v>
      </c>
      <c r="BM717" s="6">
        <v>0</v>
      </c>
      <c r="BN717" s="6">
        <v>0</v>
      </c>
    </row>
    <row r="718" spans="3:66" ht="20.100000000000001" customHeight="1">
      <c r="C718" s="18">
        <v>68000008</v>
      </c>
      <c r="D718" s="19" t="s">
        <v>880</v>
      </c>
      <c r="E718" s="11">
        <v>1</v>
      </c>
      <c r="F718" s="18">
        <v>68000008</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160</v>
      </c>
      <c r="AG718" s="6">
        <v>2</v>
      </c>
      <c r="AH718" s="6">
        <v>0</v>
      </c>
      <c r="AI718" s="6">
        <v>0</v>
      </c>
      <c r="AJ718" s="6">
        <v>0</v>
      </c>
      <c r="AK718" s="11">
        <v>0</v>
      </c>
      <c r="AL718" s="11">
        <v>0</v>
      </c>
      <c r="AM718" s="11">
        <v>0</v>
      </c>
      <c r="AN718" s="11">
        <v>0.5</v>
      </c>
      <c r="AO718" s="11">
        <v>3000</v>
      </c>
      <c r="AP718" s="11">
        <v>0</v>
      </c>
      <c r="AQ718" s="11">
        <v>0</v>
      </c>
      <c r="AR718" s="6">
        <v>0</v>
      </c>
      <c r="AS718" s="11" t="s">
        <v>151</v>
      </c>
      <c r="AT718" s="19" t="s">
        <v>152</v>
      </c>
      <c r="AU718" s="11">
        <v>0</v>
      </c>
      <c r="AV718" s="18">
        <v>0</v>
      </c>
      <c r="AW718" s="18">
        <v>0</v>
      </c>
      <c r="AX718" s="12" t="s">
        <v>153</v>
      </c>
      <c r="AY718" s="11" t="s">
        <v>881</v>
      </c>
      <c r="AZ718" s="13">
        <v>0</v>
      </c>
      <c r="BA718" s="13">
        <v>0</v>
      </c>
      <c r="BB718" s="54" t="s">
        <v>882</v>
      </c>
      <c r="BC718" s="11">
        <v>0</v>
      </c>
      <c r="BD718" s="11">
        <v>0</v>
      </c>
      <c r="BE718" s="11">
        <v>0</v>
      </c>
      <c r="BF718" s="11">
        <v>0</v>
      </c>
      <c r="BG718" s="11">
        <v>0</v>
      </c>
      <c r="BH718" s="11">
        <v>0</v>
      </c>
      <c r="BI718" s="9">
        <v>0</v>
      </c>
      <c r="BJ718" s="6">
        <v>0</v>
      </c>
      <c r="BK718" s="6">
        <v>0</v>
      </c>
      <c r="BL718" s="6">
        <v>0</v>
      </c>
      <c r="BM718" s="6">
        <v>0</v>
      </c>
      <c r="BN718" s="6">
        <v>0</v>
      </c>
    </row>
    <row r="719" spans="3:66" ht="20.100000000000001" customHeight="1">
      <c r="C719" s="18">
        <v>68000009</v>
      </c>
      <c r="D719" s="19" t="s">
        <v>883</v>
      </c>
      <c r="E719" s="11">
        <v>1</v>
      </c>
      <c r="F719" s="18">
        <v>68000009</v>
      </c>
      <c r="G719" s="18">
        <v>0</v>
      </c>
      <c r="H719" s="13">
        <v>0</v>
      </c>
      <c r="I719" s="18">
        <v>1</v>
      </c>
      <c r="J719" s="18">
        <v>0</v>
      </c>
      <c r="K719" s="18">
        <v>0</v>
      </c>
      <c r="L719" s="11">
        <v>0</v>
      </c>
      <c r="M719" s="11">
        <v>0</v>
      </c>
      <c r="N719" s="11">
        <v>5</v>
      </c>
      <c r="O719" s="11">
        <v>0</v>
      </c>
      <c r="P719" s="11">
        <v>0</v>
      </c>
      <c r="Q719" s="11">
        <v>0</v>
      </c>
      <c r="R719" s="6">
        <v>0</v>
      </c>
      <c r="S719" s="11">
        <v>0</v>
      </c>
      <c r="T719" s="11">
        <v>1</v>
      </c>
      <c r="U719" s="11">
        <v>2</v>
      </c>
      <c r="V719" s="11">
        <v>0</v>
      </c>
      <c r="W719" s="18">
        <v>0</v>
      </c>
      <c r="X719" s="18">
        <v>0</v>
      </c>
      <c r="Y719" s="11">
        <v>0</v>
      </c>
      <c r="Z719" s="11">
        <v>0</v>
      </c>
      <c r="AA719" s="11">
        <v>0</v>
      </c>
      <c r="AB719" s="11">
        <v>0</v>
      </c>
      <c r="AC719" s="11">
        <v>0</v>
      </c>
      <c r="AD719" s="11">
        <v>9</v>
      </c>
      <c r="AE719" s="11">
        <v>2</v>
      </c>
      <c r="AF719" s="11" t="s">
        <v>160</v>
      </c>
      <c r="AG719" s="6">
        <v>2</v>
      </c>
      <c r="AH719" s="6">
        <v>0</v>
      </c>
      <c r="AI719" s="6">
        <v>0</v>
      </c>
      <c r="AJ719" s="6">
        <v>0</v>
      </c>
      <c r="AK719" s="11">
        <v>0</v>
      </c>
      <c r="AL719" s="11">
        <v>0</v>
      </c>
      <c r="AM719" s="11">
        <v>0</v>
      </c>
      <c r="AN719" s="11">
        <v>0.5</v>
      </c>
      <c r="AO719" s="11">
        <v>3000</v>
      </c>
      <c r="AP719" s="11">
        <v>0</v>
      </c>
      <c r="AQ719" s="11">
        <v>0</v>
      </c>
      <c r="AR719" s="6">
        <v>0</v>
      </c>
      <c r="AS719" s="11" t="s">
        <v>151</v>
      </c>
      <c r="AT719" s="19" t="s">
        <v>152</v>
      </c>
      <c r="AU719" s="11">
        <v>0</v>
      </c>
      <c r="AV719" s="18">
        <v>0</v>
      </c>
      <c r="AW719" s="18">
        <v>0</v>
      </c>
      <c r="AX719" s="12" t="s">
        <v>153</v>
      </c>
      <c r="AY719" s="11"/>
      <c r="AZ719" s="13">
        <v>0</v>
      </c>
      <c r="BA719" s="13">
        <v>0</v>
      </c>
      <c r="BB719" s="54" t="s">
        <v>884</v>
      </c>
      <c r="BC719" s="11">
        <v>0</v>
      </c>
      <c r="BD719" s="11">
        <v>0</v>
      </c>
      <c r="BE719" s="11">
        <v>0</v>
      </c>
      <c r="BF719" s="11">
        <v>0</v>
      </c>
      <c r="BG719" s="11">
        <v>0</v>
      </c>
      <c r="BH719" s="11">
        <v>0</v>
      </c>
      <c r="BI719" s="9">
        <v>0</v>
      </c>
      <c r="BJ719" s="6">
        <v>0</v>
      </c>
      <c r="BK719" s="6">
        <v>0</v>
      </c>
      <c r="BL719" s="6">
        <v>0</v>
      </c>
      <c r="BM719" s="6">
        <v>0</v>
      </c>
      <c r="BN719" s="6">
        <v>0</v>
      </c>
    </row>
    <row r="720" spans="3:66" ht="20.100000000000001" customHeight="1">
      <c r="C720" s="18">
        <v>68000010</v>
      </c>
      <c r="D720" s="19" t="s">
        <v>885</v>
      </c>
      <c r="E720" s="18">
        <v>1</v>
      </c>
      <c r="F720" s="18">
        <v>68000010</v>
      </c>
      <c r="G720" s="18">
        <v>0</v>
      </c>
      <c r="H720" s="13">
        <v>0</v>
      </c>
      <c r="I720" s="18">
        <v>1</v>
      </c>
      <c r="J720" s="18">
        <v>0</v>
      </c>
      <c r="K720" s="18">
        <v>0</v>
      </c>
      <c r="L720" s="18">
        <v>0</v>
      </c>
      <c r="M720" s="18">
        <v>0</v>
      </c>
      <c r="N720" s="18">
        <v>5</v>
      </c>
      <c r="O720" s="18">
        <v>0</v>
      </c>
      <c r="P720" s="18">
        <v>0</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0</v>
      </c>
      <c r="AS720" s="18" t="s">
        <v>151</v>
      </c>
      <c r="AT720" s="19" t="s">
        <v>152</v>
      </c>
      <c r="AU720" s="18">
        <v>0</v>
      </c>
      <c r="AV720" s="18">
        <v>0</v>
      </c>
      <c r="AW720" s="18">
        <v>0</v>
      </c>
      <c r="AX720" s="19" t="s">
        <v>153</v>
      </c>
      <c r="AY720" s="19" t="s">
        <v>886</v>
      </c>
      <c r="AZ720" s="13">
        <v>0</v>
      </c>
      <c r="BA720" s="13">
        <v>0</v>
      </c>
      <c r="BB720" s="54" t="s">
        <v>887</v>
      </c>
      <c r="BC720" s="18">
        <v>0</v>
      </c>
      <c r="BD720" s="11">
        <v>0</v>
      </c>
      <c r="BE720" s="18">
        <v>0</v>
      </c>
      <c r="BF720" s="18">
        <v>0</v>
      </c>
      <c r="BG720" s="18">
        <v>0</v>
      </c>
      <c r="BH720" s="18">
        <v>0</v>
      </c>
      <c r="BI720" s="9">
        <v>0</v>
      </c>
      <c r="BJ720" s="6">
        <v>0</v>
      </c>
      <c r="BK720" s="6">
        <v>0</v>
      </c>
      <c r="BL720" s="6">
        <v>0</v>
      </c>
      <c r="BM720" s="6">
        <v>0</v>
      </c>
      <c r="BN720" s="6">
        <v>0</v>
      </c>
    </row>
    <row r="721" spans="3:66" ht="20.100000000000001" customHeight="1">
      <c r="C721" s="18">
        <v>68000011</v>
      </c>
      <c r="D721" s="19" t="s">
        <v>888</v>
      </c>
      <c r="E721" s="18">
        <v>1</v>
      </c>
      <c r="F721" s="18">
        <v>68000011</v>
      </c>
      <c r="G721" s="18">
        <v>0</v>
      </c>
      <c r="H721" s="13">
        <v>0</v>
      </c>
      <c r="I721" s="18">
        <v>1</v>
      </c>
      <c r="J721" s="18">
        <v>0</v>
      </c>
      <c r="K721" s="18">
        <v>0</v>
      </c>
      <c r="L721" s="18">
        <v>0</v>
      </c>
      <c r="M721" s="18">
        <v>0</v>
      </c>
      <c r="N721" s="18">
        <v>2</v>
      </c>
      <c r="O721" s="18">
        <v>1</v>
      </c>
      <c r="P721" s="18">
        <v>0.05</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v>98000080</v>
      </c>
      <c r="AS721" s="18" t="s">
        <v>151</v>
      </c>
      <c r="AT721" s="19" t="s">
        <v>152</v>
      </c>
      <c r="AU721" s="18">
        <v>0</v>
      </c>
      <c r="AV721" s="18">
        <v>0</v>
      </c>
      <c r="AW721" s="18">
        <v>0</v>
      </c>
      <c r="AX721" s="19" t="s">
        <v>153</v>
      </c>
      <c r="AY721" s="19" t="s">
        <v>151</v>
      </c>
      <c r="AZ721" s="13">
        <v>0</v>
      </c>
      <c r="BA721" s="13">
        <v>0</v>
      </c>
      <c r="BB721" s="54" t="s">
        <v>889</v>
      </c>
      <c r="BC721" s="18">
        <v>0</v>
      </c>
      <c r="BD721" s="11">
        <v>0</v>
      </c>
      <c r="BE721" s="18">
        <v>0</v>
      </c>
      <c r="BF721" s="18">
        <v>0</v>
      </c>
      <c r="BG721" s="18">
        <v>0</v>
      </c>
      <c r="BH721" s="18">
        <v>0</v>
      </c>
      <c r="BI721" s="9">
        <v>0</v>
      </c>
      <c r="BJ721" s="6">
        <v>0</v>
      </c>
      <c r="BK721" s="6">
        <v>0</v>
      </c>
      <c r="BL721" s="6">
        <v>0</v>
      </c>
      <c r="BM721" s="6">
        <v>0</v>
      </c>
      <c r="BN721" s="6">
        <v>0</v>
      </c>
    </row>
    <row r="722" spans="3:66" ht="20.100000000000001" customHeight="1">
      <c r="C722" s="18">
        <v>68000012</v>
      </c>
      <c r="D722" s="19" t="s">
        <v>890</v>
      </c>
      <c r="E722" s="18">
        <v>1</v>
      </c>
      <c r="F722" s="18">
        <v>68000012</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151</v>
      </c>
      <c r="AT722" s="19" t="s">
        <v>152</v>
      </c>
      <c r="AU722" s="18">
        <v>0</v>
      </c>
      <c r="AV722" s="18">
        <v>0</v>
      </c>
      <c r="AW722" s="18">
        <v>0</v>
      </c>
      <c r="AX722" s="19" t="s">
        <v>153</v>
      </c>
      <c r="AY722" s="19" t="s">
        <v>891</v>
      </c>
      <c r="AZ722" s="13">
        <v>0</v>
      </c>
      <c r="BA722" s="13">
        <v>0</v>
      </c>
      <c r="BB722" s="54" t="s">
        <v>892</v>
      </c>
      <c r="BC722" s="18">
        <v>0</v>
      </c>
      <c r="BD722" s="11">
        <v>0</v>
      </c>
      <c r="BE722" s="18">
        <v>0</v>
      </c>
      <c r="BF722" s="18">
        <v>0</v>
      </c>
      <c r="BG722" s="18">
        <v>0</v>
      </c>
      <c r="BH722" s="18">
        <v>0</v>
      </c>
      <c r="BI722" s="9">
        <v>0</v>
      </c>
      <c r="BJ722" s="6">
        <v>0</v>
      </c>
      <c r="BK722" s="6">
        <v>0</v>
      </c>
      <c r="BL722" s="6">
        <v>0</v>
      </c>
      <c r="BM722" s="6">
        <v>0</v>
      </c>
      <c r="BN722" s="6">
        <v>0</v>
      </c>
    </row>
    <row r="723" spans="3:66" ht="20.100000000000001" customHeight="1">
      <c r="C723" s="18">
        <v>68000013</v>
      </c>
      <c r="D723" s="19" t="s">
        <v>893</v>
      </c>
      <c r="E723" s="18">
        <v>1</v>
      </c>
      <c r="F723" s="18">
        <v>68000013</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151</v>
      </c>
      <c r="AT723" s="19" t="s">
        <v>152</v>
      </c>
      <c r="AU723" s="18">
        <v>0</v>
      </c>
      <c r="AV723" s="18">
        <v>0</v>
      </c>
      <c r="AW723" s="18">
        <v>0</v>
      </c>
      <c r="AX723" s="19" t="s">
        <v>153</v>
      </c>
      <c r="AY723" s="19" t="s">
        <v>894</v>
      </c>
      <c r="AZ723" s="13">
        <v>0</v>
      </c>
      <c r="BA723" s="13">
        <v>0</v>
      </c>
      <c r="BB723" s="54" t="s">
        <v>895</v>
      </c>
      <c r="BC723" s="18">
        <v>0</v>
      </c>
      <c r="BD723" s="11">
        <v>0</v>
      </c>
      <c r="BE723" s="18">
        <v>0</v>
      </c>
      <c r="BF723" s="18">
        <v>0</v>
      </c>
      <c r="BG723" s="18">
        <v>0</v>
      </c>
      <c r="BH723" s="18">
        <v>0</v>
      </c>
      <c r="BI723" s="9">
        <v>0</v>
      </c>
      <c r="BJ723" s="6">
        <v>0</v>
      </c>
      <c r="BK723" s="6">
        <v>0</v>
      </c>
      <c r="BL723" s="6">
        <v>0</v>
      </c>
      <c r="BM723" s="6">
        <v>0</v>
      </c>
      <c r="BN723" s="6">
        <v>0</v>
      </c>
    </row>
    <row r="724" spans="3:66" ht="20.100000000000001" customHeight="1">
      <c r="C724" s="18">
        <v>68000014</v>
      </c>
      <c r="D724" s="19" t="s">
        <v>896</v>
      </c>
      <c r="E724" s="18">
        <v>1</v>
      </c>
      <c r="F724" s="18">
        <v>68000014</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151</v>
      </c>
      <c r="AT724" s="19" t="s">
        <v>152</v>
      </c>
      <c r="AU724" s="18">
        <v>0</v>
      </c>
      <c r="AV724" s="18">
        <v>0</v>
      </c>
      <c r="AW724" s="18">
        <v>0</v>
      </c>
      <c r="AX724" s="19" t="s">
        <v>153</v>
      </c>
      <c r="AY724" s="19" t="s">
        <v>897</v>
      </c>
      <c r="AZ724" s="13">
        <v>0</v>
      </c>
      <c r="BA724" s="13">
        <v>0</v>
      </c>
      <c r="BB724" s="54" t="s">
        <v>898</v>
      </c>
      <c r="BC724" s="18">
        <v>0</v>
      </c>
      <c r="BD724" s="11">
        <v>0</v>
      </c>
      <c r="BE724" s="18">
        <v>0</v>
      </c>
      <c r="BF724" s="18">
        <v>0</v>
      </c>
      <c r="BG724" s="18">
        <v>0</v>
      </c>
      <c r="BH724" s="18">
        <v>0</v>
      </c>
      <c r="BI724" s="9">
        <v>0</v>
      </c>
      <c r="BJ724" s="6">
        <v>0</v>
      </c>
      <c r="BK724" s="6">
        <v>0</v>
      </c>
      <c r="BL724" s="6">
        <v>0</v>
      </c>
      <c r="BM724" s="6">
        <v>0</v>
      </c>
      <c r="BN724" s="6">
        <v>0</v>
      </c>
    </row>
    <row r="725" spans="3:66" ht="20.100000000000001" customHeight="1">
      <c r="C725" s="18">
        <v>68000015</v>
      </c>
      <c r="D725" s="19" t="s">
        <v>899</v>
      </c>
      <c r="E725" s="18">
        <v>1</v>
      </c>
      <c r="F725" s="18">
        <v>68000015</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151</v>
      </c>
      <c r="AT725" s="19" t="s">
        <v>152</v>
      </c>
      <c r="AU725" s="18">
        <v>0</v>
      </c>
      <c r="AV725" s="18">
        <v>0</v>
      </c>
      <c r="AW725" s="18">
        <v>0</v>
      </c>
      <c r="AX725" s="19" t="s">
        <v>153</v>
      </c>
      <c r="AY725" s="19" t="s">
        <v>900</v>
      </c>
      <c r="AZ725" s="13">
        <v>0</v>
      </c>
      <c r="BA725" s="13">
        <v>0</v>
      </c>
      <c r="BB725" s="54" t="s">
        <v>901</v>
      </c>
      <c r="BC725" s="18">
        <v>0</v>
      </c>
      <c r="BD725" s="11">
        <v>0</v>
      </c>
      <c r="BE725" s="18">
        <v>0</v>
      </c>
      <c r="BF725" s="18">
        <v>0</v>
      </c>
      <c r="BG725" s="18">
        <v>0</v>
      </c>
      <c r="BH725" s="18">
        <v>0</v>
      </c>
      <c r="BI725" s="9">
        <v>0</v>
      </c>
      <c r="BJ725" s="6">
        <v>0</v>
      </c>
      <c r="BK725" s="6">
        <v>0</v>
      </c>
      <c r="BL725" s="6">
        <v>0</v>
      </c>
      <c r="BM725" s="6">
        <v>0</v>
      </c>
      <c r="BN725" s="6">
        <v>0</v>
      </c>
    </row>
    <row r="726" spans="3:66" ht="20.100000000000001" customHeight="1">
      <c r="C726" s="18">
        <v>68000016</v>
      </c>
      <c r="D726" s="19" t="s">
        <v>902</v>
      </c>
      <c r="E726" s="18">
        <v>1</v>
      </c>
      <c r="F726" s="18">
        <v>68000016</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151</v>
      </c>
      <c r="AT726" s="19" t="s">
        <v>152</v>
      </c>
      <c r="AU726" s="18">
        <v>0</v>
      </c>
      <c r="AV726" s="18">
        <v>0</v>
      </c>
      <c r="AW726" s="18">
        <v>0</v>
      </c>
      <c r="AX726" s="19" t="s">
        <v>153</v>
      </c>
      <c r="AY726" s="19" t="s">
        <v>903</v>
      </c>
      <c r="AZ726" s="13">
        <v>0</v>
      </c>
      <c r="BA726" s="13">
        <v>0</v>
      </c>
      <c r="BB726" s="54" t="s">
        <v>904</v>
      </c>
      <c r="BC726" s="18">
        <v>0</v>
      </c>
      <c r="BD726" s="11">
        <v>0</v>
      </c>
      <c r="BE726" s="18">
        <v>0</v>
      </c>
      <c r="BF726" s="18">
        <v>0</v>
      </c>
      <c r="BG726" s="18">
        <v>0</v>
      </c>
      <c r="BH726" s="18">
        <v>0</v>
      </c>
      <c r="BI726" s="9">
        <v>0</v>
      </c>
      <c r="BJ726" s="6">
        <v>0</v>
      </c>
      <c r="BK726" s="6">
        <v>0</v>
      </c>
      <c r="BL726" s="6">
        <v>0</v>
      </c>
      <c r="BM726" s="6">
        <v>0</v>
      </c>
      <c r="BN726" s="6">
        <v>0</v>
      </c>
    </row>
    <row r="727" spans="3:66" ht="20.100000000000001" customHeight="1">
      <c r="C727" s="18">
        <v>68000017</v>
      </c>
      <c r="D727" s="19" t="s">
        <v>905</v>
      </c>
      <c r="E727" s="18">
        <v>1</v>
      </c>
      <c r="F727" s="18">
        <v>68000017</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151</v>
      </c>
      <c r="AT727" s="19" t="s">
        <v>152</v>
      </c>
      <c r="AU727" s="18">
        <v>0</v>
      </c>
      <c r="AV727" s="18">
        <v>0</v>
      </c>
      <c r="AW727" s="18">
        <v>0</v>
      </c>
      <c r="AX727" s="19" t="s">
        <v>153</v>
      </c>
      <c r="AY727" s="19" t="s">
        <v>906</v>
      </c>
      <c r="AZ727" s="13">
        <v>0</v>
      </c>
      <c r="BA727" s="13">
        <v>0</v>
      </c>
      <c r="BB727" s="54" t="s">
        <v>907</v>
      </c>
      <c r="BC727" s="18">
        <v>0</v>
      </c>
      <c r="BD727" s="11">
        <v>0</v>
      </c>
      <c r="BE727" s="18">
        <v>0</v>
      </c>
      <c r="BF727" s="18">
        <v>0</v>
      </c>
      <c r="BG727" s="18">
        <v>0</v>
      </c>
      <c r="BH727" s="18">
        <v>0</v>
      </c>
      <c r="BI727" s="9">
        <v>0</v>
      </c>
      <c r="BJ727" s="6">
        <v>0</v>
      </c>
      <c r="BK727" s="6">
        <v>0</v>
      </c>
      <c r="BL727" s="6">
        <v>0</v>
      </c>
      <c r="BM727" s="6">
        <v>0</v>
      </c>
      <c r="BN727" s="6">
        <v>0</v>
      </c>
    </row>
    <row r="728" spans="3:66" ht="20.100000000000001" customHeight="1">
      <c r="C728" s="18">
        <v>68000101</v>
      </c>
      <c r="D728" s="19" t="s">
        <v>908</v>
      </c>
      <c r="E728" s="18">
        <v>1</v>
      </c>
      <c r="F728" s="18">
        <v>68000101</v>
      </c>
      <c r="G728" s="18">
        <v>0</v>
      </c>
      <c r="H728" s="13">
        <v>0</v>
      </c>
      <c r="I728" s="18">
        <v>1</v>
      </c>
      <c r="J728" s="18">
        <v>0</v>
      </c>
      <c r="K728" s="18">
        <v>0</v>
      </c>
      <c r="L728" s="18">
        <v>0</v>
      </c>
      <c r="M728" s="18">
        <v>0</v>
      </c>
      <c r="N728" s="18">
        <v>5</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151</v>
      </c>
      <c r="AT728" s="19" t="s">
        <v>152</v>
      </c>
      <c r="AU728" s="18">
        <v>0</v>
      </c>
      <c r="AV728" s="18">
        <v>0</v>
      </c>
      <c r="AW728" s="18">
        <v>0</v>
      </c>
      <c r="AX728" s="19" t="s">
        <v>153</v>
      </c>
      <c r="AY728" s="19" t="s">
        <v>909</v>
      </c>
      <c r="AZ728" s="13">
        <v>0</v>
      </c>
      <c r="BA728" s="13">
        <v>0</v>
      </c>
      <c r="BB728" s="54" t="s">
        <v>910</v>
      </c>
      <c r="BC728" s="18">
        <v>0</v>
      </c>
      <c r="BD728" s="11">
        <v>0</v>
      </c>
      <c r="BE728" s="18">
        <v>0</v>
      </c>
      <c r="BF728" s="18">
        <v>0</v>
      </c>
      <c r="BG728" s="18">
        <v>0</v>
      </c>
      <c r="BH728" s="18">
        <v>0</v>
      </c>
      <c r="BI728" s="9">
        <v>0</v>
      </c>
      <c r="BJ728" s="6">
        <v>0</v>
      </c>
      <c r="BK728" s="6">
        <v>0</v>
      </c>
      <c r="BL728" s="6">
        <v>0</v>
      </c>
      <c r="BM728" s="6">
        <v>0</v>
      </c>
      <c r="BN728" s="6">
        <v>0</v>
      </c>
    </row>
    <row r="729" spans="3:66" ht="20.100000000000001" customHeight="1">
      <c r="C729" s="18">
        <v>68000102</v>
      </c>
      <c r="D729" s="19" t="s">
        <v>911</v>
      </c>
      <c r="E729" s="18">
        <v>1</v>
      </c>
      <c r="F729" s="18">
        <v>68000102</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151</v>
      </c>
      <c r="AT729" s="19" t="s">
        <v>152</v>
      </c>
      <c r="AU729" s="18">
        <v>0</v>
      </c>
      <c r="AV729" s="18">
        <v>0</v>
      </c>
      <c r="AW729" s="18">
        <v>0</v>
      </c>
      <c r="AX729" s="19" t="s">
        <v>153</v>
      </c>
      <c r="AY729" s="19" t="s">
        <v>151</v>
      </c>
      <c r="AZ729" s="13">
        <v>0</v>
      </c>
      <c r="BA729" s="13">
        <v>0</v>
      </c>
      <c r="BB729" s="54" t="s">
        <v>912</v>
      </c>
      <c r="BC729" s="18">
        <v>0</v>
      </c>
      <c r="BD729" s="11">
        <v>0</v>
      </c>
      <c r="BE729" s="18">
        <v>0</v>
      </c>
      <c r="BF729" s="18">
        <v>0</v>
      </c>
      <c r="BG729" s="18">
        <v>0</v>
      </c>
      <c r="BH729" s="18">
        <v>0</v>
      </c>
      <c r="BI729" s="9">
        <v>0</v>
      </c>
      <c r="BJ729" s="6">
        <v>0</v>
      </c>
      <c r="BK729" s="6">
        <v>0</v>
      </c>
      <c r="BL729" s="6">
        <v>0</v>
      </c>
      <c r="BM729" s="6">
        <v>0</v>
      </c>
      <c r="BN729" s="6">
        <v>0</v>
      </c>
    </row>
    <row r="730" spans="3:66" ht="20.100000000000001" customHeight="1">
      <c r="C730" s="18">
        <v>68000103</v>
      </c>
      <c r="D730" s="19" t="s">
        <v>913</v>
      </c>
      <c r="E730" s="18">
        <v>1</v>
      </c>
      <c r="F730" s="18">
        <v>68000103</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151</v>
      </c>
      <c r="AT730" s="19" t="s">
        <v>152</v>
      </c>
      <c r="AU730" s="18">
        <v>0</v>
      </c>
      <c r="AV730" s="18">
        <v>0</v>
      </c>
      <c r="AW730" s="18">
        <v>0</v>
      </c>
      <c r="AX730" s="19" t="s">
        <v>153</v>
      </c>
      <c r="AY730" s="19" t="s">
        <v>151</v>
      </c>
      <c r="AZ730" s="13">
        <v>0</v>
      </c>
      <c r="BA730" s="13">
        <v>0</v>
      </c>
      <c r="BB730" s="54" t="s">
        <v>914</v>
      </c>
      <c r="BC730" s="18">
        <v>0</v>
      </c>
      <c r="BD730" s="11">
        <v>0</v>
      </c>
      <c r="BE730" s="18">
        <v>0</v>
      </c>
      <c r="BF730" s="18">
        <v>0</v>
      </c>
      <c r="BG730" s="18">
        <v>0</v>
      </c>
      <c r="BH730" s="18">
        <v>0</v>
      </c>
      <c r="BI730" s="9">
        <v>0</v>
      </c>
      <c r="BJ730" s="6">
        <v>0</v>
      </c>
      <c r="BK730" s="6">
        <v>0</v>
      </c>
      <c r="BL730" s="6">
        <v>0</v>
      </c>
      <c r="BM730" s="6">
        <v>0</v>
      </c>
      <c r="BN730" s="6">
        <v>0</v>
      </c>
    </row>
    <row r="731" spans="3:66" ht="20.100000000000001" customHeight="1">
      <c r="C731" s="18">
        <v>68000104</v>
      </c>
      <c r="D731" s="19" t="s">
        <v>915</v>
      </c>
      <c r="E731" s="18">
        <v>1</v>
      </c>
      <c r="F731" s="18">
        <v>68000104</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151</v>
      </c>
      <c r="AT731" s="19" t="s">
        <v>152</v>
      </c>
      <c r="AU731" s="18">
        <v>0</v>
      </c>
      <c r="AV731" s="18">
        <v>0</v>
      </c>
      <c r="AW731" s="18">
        <v>0</v>
      </c>
      <c r="AX731" s="19" t="s">
        <v>153</v>
      </c>
      <c r="AY731" s="19" t="s">
        <v>151</v>
      </c>
      <c r="AZ731" s="13">
        <v>0</v>
      </c>
      <c r="BA731" s="13">
        <v>0</v>
      </c>
      <c r="BB731" s="54" t="s">
        <v>916</v>
      </c>
      <c r="BC731" s="18">
        <v>0</v>
      </c>
      <c r="BD731" s="11">
        <v>0</v>
      </c>
      <c r="BE731" s="18">
        <v>0</v>
      </c>
      <c r="BF731" s="18">
        <v>0</v>
      </c>
      <c r="BG731" s="18">
        <v>0</v>
      </c>
      <c r="BH731" s="18">
        <v>0</v>
      </c>
      <c r="BI731" s="9">
        <v>0</v>
      </c>
      <c r="BJ731" s="6">
        <v>0</v>
      </c>
      <c r="BK731" s="6">
        <v>0</v>
      </c>
      <c r="BL731" s="6">
        <v>0</v>
      </c>
      <c r="BM731" s="6">
        <v>0</v>
      </c>
      <c r="BN731" s="6">
        <v>0</v>
      </c>
    </row>
    <row r="732" spans="3:66" ht="20.100000000000001" customHeight="1">
      <c r="C732" s="18">
        <v>68000105</v>
      </c>
      <c r="D732" s="19" t="s">
        <v>917</v>
      </c>
      <c r="E732" s="18">
        <v>1</v>
      </c>
      <c r="F732" s="18">
        <v>68000105</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151</v>
      </c>
      <c r="AT732" s="19" t="s">
        <v>152</v>
      </c>
      <c r="AU732" s="18">
        <v>0</v>
      </c>
      <c r="AV732" s="18">
        <v>0</v>
      </c>
      <c r="AW732" s="18">
        <v>0</v>
      </c>
      <c r="AX732" s="19" t="s">
        <v>153</v>
      </c>
      <c r="AY732" s="19" t="s">
        <v>151</v>
      </c>
      <c r="AZ732" s="13">
        <v>0</v>
      </c>
      <c r="BA732" s="13">
        <v>0</v>
      </c>
      <c r="BB732" s="54" t="s">
        <v>918</v>
      </c>
      <c r="BC732" s="18">
        <v>0</v>
      </c>
      <c r="BD732" s="11">
        <v>0</v>
      </c>
      <c r="BE732" s="18">
        <v>0</v>
      </c>
      <c r="BF732" s="18">
        <v>0</v>
      </c>
      <c r="BG732" s="18">
        <v>0</v>
      </c>
      <c r="BH732" s="18">
        <v>0</v>
      </c>
      <c r="BI732" s="9">
        <v>0</v>
      </c>
      <c r="BJ732" s="6">
        <v>0</v>
      </c>
      <c r="BK732" s="6">
        <v>0</v>
      </c>
      <c r="BL732" s="6">
        <v>0</v>
      </c>
      <c r="BM732" s="6">
        <v>0</v>
      </c>
      <c r="BN732" s="6">
        <v>0</v>
      </c>
    </row>
    <row r="733" spans="3:66" ht="20.100000000000001" customHeight="1">
      <c r="C733" s="18">
        <v>68000106</v>
      </c>
      <c r="D733" s="19" t="s">
        <v>919</v>
      </c>
      <c r="E733" s="18">
        <v>1</v>
      </c>
      <c r="F733" s="18">
        <v>68000106</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151</v>
      </c>
      <c r="AT733" s="19" t="s">
        <v>152</v>
      </c>
      <c r="AU733" s="18">
        <v>0</v>
      </c>
      <c r="AV733" s="18">
        <v>0</v>
      </c>
      <c r="AW733" s="18">
        <v>0</v>
      </c>
      <c r="AX733" s="19" t="s">
        <v>153</v>
      </c>
      <c r="AY733" s="19" t="s">
        <v>151</v>
      </c>
      <c r="AZ733" s="13">
        <v>0</v>
      </c>
      <c r="BA733" s="13">
        <v>0</v>
      </c>
      <c r="BB733" s="54" t="s">
        <v>920</v>
      </c>
      <c r="BC733" s="18">
        <v>0</v>
      </c>
      <c r="BD733" s="11">
        <v>0</v>
      </c>
      <c r="BE733" s="18">
        <v>0</v>
      </c>
      <c r="BF733" s="18">
        <v>0</v>
      </c>
      <c r="BG733" s="18">
        <v>0</v>
      </c>
      <c r="BH733" s="18">
        <v>0</v>
      </c>
      <c r="BI733" s="9">
        <v>0</v>
      </c>
      <c r="BJ733" s="6">
        <v>0</v>
      </c>
      <c r="BK733" s="6">
        <v>0</v>
      </c>
      <c r="BL733" s="6">
        <v>0</v>
      </c>
      <c r="BM733" s="6">
        <v>0</v>
      </c>
      <c r="BN733" s="6">
        <v>0</v>
      </c>
    </row>
    <row r="734" spans="3:66" ht="20.100000000000001" customHeight="1">
      <c r="C734" s="18">
        <v>68000107</v>
      </c>
      <c r="D734" s="19" t="s">
        <v>921</v>
      </c>
      <c r="E734" s="18">
        <v>1</v>
      </c>
      <c r="F734" s="18">
        <v>68000107</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151</v>
      </c>
      <c r="AT734" s="19" t="s">
        <v>152</v>
      </c>
      <c r="AU734" s="18">
        <v>0</v>
      </c>
      <c r="AV734" s="18">
        <v>0</v>
      </c>
      <c r="AW734" s="18">
        <v>0</v>
      </c>
      <c r="AX734" s="19" t="s">
        <v>153</v>
      </c>
      <c r="AY734" s="19" t="s">
        <v>151</v>
      </c>
      <c r="AZ734" s="13">
        <v>0</v>
      </c>
      <c r="BA734" s="13">
        <v>0</v>
      </c>
      <c r="BB734" s="54" t="s">
        <v>922</v>
      </c>
      <c r="BC734" s="18">
        <v>0</v>
      </c>
      <c r="BD734" s="11">
        <v>0</v>
      </c>
      <c r="BE734" s="18">
        <v>0</v>
      </c>
      <c r="BF734" s="18">
        <v>0</v>
      </c>
      <c r="BG734" s="18">
        <v>0</v>
      </c>
      <c r="BH734" s="18">
        <v>0</v>
      </c>
      <c r="BI734" s="9">
        <v>0</v>
      </c>
      <c r="BJ734" s="6">
        <v>0</v>
      </c>
      <c r="BK734" s="6">
        <v>0</v>
      </c>
      <c r="BL734" s="6">
        <v>0</v>
      </c>
      <c r="BM734" s="6">
        <v>0</v>
      </c>
      <c r="BN734" s="6">
        <v>0</v>
      </c>
    </row>
    <row r="735" spans="3:66" ht="20.100000000000001" customHeight="1">
      <c r="C735" s="18">
        <v>68000108</v>
      </c>
      <c r="D735" s="19" t="s">
        <v>923</v>
      </c>
      <c r="E735" s="18">
        <v>1</v>
      </c>
      <c r="F735" s="18">
        <v>68000108</v>
      </c>
      <c r="G735" s="18">
        <v>0</v>
      </c>
      <c r="H735" s="13">
        <v>0</v>
      </c>
      <c r="I735" s="18">
        <v>1</v>
      </c>
      <c r="J735" s="18">
        <v>0</v>
      </c>
      <c r="K735" s="18">
        <v>0</v>
      </c>
      <c r="L735" s="18">
        <v>0</v>
      </c>
      <c r="M735" s="18">
        <v>0</v>
      </c>
      <c r="N735" s="18">
        <v>2</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151</v>
      </c>
      <c r="AT735" s="19" t="s">
        <v>152</v>
      </c>
      <c r="AU735" s="18">
        <v>0</v>
      </c>
      <c r="AV735" s="18">
        <v>0</v>
      </c>
      <c r="AW735" s="18">
        <v>0</v>
      </c>
      <c r="AX735" s="19" t="s">
        <v>153</v>
      </c>
      <c r="AY735" s="19" t="s">
        <v>151</v>
      </c>
      <c r="AZ735" s="13">
        <v>0</v>
      </c>
      <c r="BA735" s="13">
        <v>0</v>
      </c>
      <c r="BB735" s="54" t="s">
        <v>924</v>
      </c>
      <c r="BC735" s="18">
        <v>0</v>
      </c>
      <c r="BD735" s="11">
        <v>0</v>
      </c>
      <c r="BE735" s="18">
        <v>0</v>
      </c>
      <c r="BF735" s="18">
        <v>0</v>
      </c>
      <c r="BG735" s="18">
        <v>0</v>
      </c>
      <c r="BH735" s="18">
        <v>0</v>
      </c>
      <c r="BI735" s="9">
        <v>0</v>
      </c>
      <c r="BJ735" s="6">
        <v>0</v>
      </c>
      <c r="BK735" s="6">
        <v>0</v>
      </c>
      <c r="BL735" s="6">
        <v>0</v>
      </c>
      <c r="BM735" s="6">
        <v>0</v>
      </c>
      <c r="BN735" s="6">
        <v>0</v>
      </c>
    </row>
    <row r="736" spans="3:66" ht="20.100000000000001" customHeight="1">
      <c r="C736" s="18">
        <v>68000109</v>
      </c>
      <c r="D736" s="19" t="s">
        <v>925</v>
      </c>
      <c r="E736" s="18">
        <v>1</v>
      </c>
      <c r="F736" s="18">
        <v>68000109</v>
      </c>
      <c r="G736" s="18">
        <v>0</v>
      </c>
      <c r="H736" s="13">
        <v>0</v>
      </c>
      <c r="I736" s="18">
        <v>1</v>
      </c>
      <c r="J736" s="18">
        <v>0</v>
      </c>
      <c r="K736" s="18">
        <v>0</v>
      </c>
      <c r="L736" s="18">
        <v>0</v>
      </c>
      <c r="M736" s="18">
        <v>0</v>
      </c>
      <c r="N736" s="18">
        <v>5</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c r="AS736" s="18" t="s">
        <v>151</v>
      </c>
      <c r="AT736" s="19" t="s">
        <v>152</v>
      </c>
      <c r="AU736" s="18">
        <v>0</v>
      </c>
      <c r="AV736" s="18">
        <v>0</v>
      </c>
      <c r="AW736" s="18">
        <v>0</v>
      </c>
      <c r="AX736" s="19" t="s">
        <v>153</v>
      </c>
      <c r="AY736" s="19" t="s">
        <v>926</v>
      </c>
      <c r="AZ736" s="13">
        <v>0</v>
      </c>
      <c r="BA736" s="13">
        <v>0</v>
      </c>
      <c r="BB736" s="54" t="s">
        <v>927</v>
      </c>
      <c r="BC736" s="18">
        <v>0</v>
      </c>
      <c r="BD736" s="11">
        <v>0</v>
      </c>
      <c r="BE736" s="18">
        <v>0</v>
      </c>
      <c r="BF736" s="18">
        <v>0</v>
      </c>
      <c r="BG736" s="18">
        <v>0</v>
      </c>
      <c r="BH736" s="18">
        <v>0</v>
      </c>
      <c r="BI736" s="9">
        <v>0</v>
      </c>
      <c r="BJ736" s="6">
        <v>0</v>
      </c>
      <c r="BK736" s="6">
        <v>0</v>
      </c>
      <c r="BL736" s="6">
        <v>0</v>
      </c>
      <c r="BM736" s="6">
        <v>0</v>
      </c>
      <c r="BN736" s="6">
        <v>0</v>
      </c>
    </row>
    <row r="737" spans="2:66" ht="20.100000000000001" customHeight="1">
      <c r="C737" s="18">
        <v>68000110</v>
      </c>
      <c r="D737" s="19" t="s">
        <v>928</v>
      </c>
      <c r="E737" s="18">
        <v>1</v>
      </c>
      <c r="F737" s="18">
        <v>68000110</v>
      </c>
      <c r="G737" s="18">
        <v>0</v>
      </c>
      <c r="H737" s="13">
        <v>0</v>
      </c>
      <c r="I737" s="18">
        <v>1</v>
      </c>
      <c r="J737" s="18">
        <v>0</v>
      </c>
      <c r="K737" s="18">
        <v>0</v>
      </c>
      <c r="L737" s="18">
        <v>0</v>
      </c>
      <c r="M737" s="18">
        <v>0</v>
      </c>
      <c r="N737" s="18">
        <v>2</v>
      </c>
      <c r="O737" s="18">
        <v>1</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12" t="s">
        <v>929</v>
      </c>
      <c r="AS737" s="18" t="s">
        <v>151</v>
      </c>
      <c r="AT737" s="19" t="s">
        <v>152</v>
      </c>
      <c r="AU737" s="18">
        <v>0</v>
      </c>
      <c r="AV737" s="18">
        <v>0</v>
      </c>
      <c r="AW737" s="18">
        <v>0</v>
      </c>
      <c r="AX737" s="19" t="s">
        <v>153</v>
      </c>
      <c r="AY737" s="19" t="s">
        <v>151</v>
      </c>
      <c r="AZ737" s="13">
        <v>0</v>
      </c>
      <c r="BA737" s="13">
        <v>0</v>
      </c>
      <c r="BB737" s="54" t="s">
        <v>930</v>
      </c>
      <c r="BC737" s="18">
        <v>0</v>
      </c>
      <c r="BD737" s="11">
        <v>0</v>
      </c>
      <c r="BE737" s="18">
        <v>0</v>
      </c>
      <c r="BF737" s="18">
        <v>0</v>
      </c>
      <c r="BG737" s="18">
        <v>0</v>
      </c>
      <c r="BH737" s="18">
        <v>0</v>
      </c>
      <c r="BI737" s="9">
        <v>0</v>
      </c>
      <c r="BJ737" s="6">
        <v>0</v>
      </c>
      <c r="BK737" s="6">
        <v>0</v>
      </c>
      <c r="BL737" s="6">
        <v>0</v>
      </c>
      <c r="BM737" s="6">
        <v>0</v>
      </c>
      <c r="BN737" s="6">
        <v>0</v>
      </c>
    </row>
    <row r="738" spans="2:66" ht="20.100000000000001" customHeight="1">
      <c r="C738" s="18">
        <v>68000111</v>
      </c>
      <c r="D738" s="19" t="s">
        <v>931</v>
      </c>
      <c r="E738" s="18">
        <v>1</v>
      </c>
      <c r="F738" s="18">
        <v>68000111</v>
      </c>
      <c r="G738" s="18">
        <v>0</v>
      </c>
      <c r="H738" s="13">
        <v>0</v>
      </c>
      <c r="I738" s="18">
        <v>1</v>
      </c>
      <c r="J738" s="18">
        <v>0</v>
      </c>
      <c r="K738" s="18">
        <v>0</v>
      </c>
      <c r="L738" s="18">
        <v>0</v>
      </c>
      <c r="M738" s="18">
        <v>0</v>
      </c>
      <c r="N738" s="18">
        <v>2</v>
      </c>
      <c r="O738" s="18">
        <v>3</v>
      </c>
      <c r="P738" s="18">
        <v>0.05</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112" t="s">
        <v>932</v>
      </c>
      <c r="AS738" s="18" t="s">
        <v>151</v>
      </c>
      <c r="AT738" s="19" t="s">
        <v>152</v>
      </c>
      <c r="AU738" s="18">
        <v>0</v>
      </c>
      <c r="AV738" s="18">
        <v>0</v>
      </c>
      <c r="AW738" s="18">
        <v>0</v>
      </c>
      <c r="AX738" s="19" t="s">
        <v>153</v>
      </c>
      <c r="AY738" s="19" t="s">
        <v>151</v>
      </c>
      <c r="AZ738" s="13">
        <v>0</v>
      </c>
      <c r="BA738" s="13">
        <v>0</v>
      </c>
      <c r="BB738" s="54" t="s">
        <v>933</v>
      </c>
      <c r="BC738" s="18">
        <v>0</v>
      </c>
      <c r="BD738" s="11">
        <v>0</v>
      </c>
      <c r="BE738" s="18">
        <v>0</v>
      </c>
      <c r="BF738" s="18">
        <v>0</v>
      </c>
      <c r="BG738" s="18">
        <v>0</v>
      </c>
      <c r="BH738" s="18">
        <v>0</v>
      </c>
      <c r="BI738" s="9">
        <v>0</v>
      </c>
      <c r="BJ738" s="6">
        <v>0</v>
      </c>
      <c r="BK738" s="6">
        <v>0</v>
      </c>
      <c r="BL738" s="6">
        <v>0</v>
      </c>
      <c r="BM738" s="6">
        <v>0</v>
      </c>
      <c r="BN738" s="6">
        <v>0</v>
      </c>
    </row>
    <row r="739" spans="2:66" ht="20.100000000000001" customHeight="1">
      <c r="C739" s="18">
        <v>68000112</v>
      </c>
      <c r="D739" s="19" t="s">
        <v>934</v>
      </c>
      <c r="E739" s="18">
        <v>1</v>
      </c>
      <c r="F739" s="18">
        <v>68000112</v>
      </c>
      <c r="G739" s="18">
        <v>0</v>
      </c>
      <c r="H739" s="13">
        <v>0</v>
      </c>
      <c r="I739" s="18">
        <v>1</v>
      </c>
      <c r="J739" s="18">
        <v>0</v>
      </c>
      <c r="K739" s="18">
        <v>0</v>
      </c>
      <c r="L739" s="18">
        <v>0</v>
      </c>
      <c r="M739" s="18">
        <v>0</v>
      </c>
      <c r="N739" s="18">
        <v>2</v>
      </c>
      <c r="O739" s="18">
        <v>2</v>
      </c>
      <c r="P739" s="18">
        <v>0.5</v>
      </c>
      <c r="Q739" s="18">
        <v>0</v>
      </c>
      <c r="R739" s="6">
        <v>0</v>
      </c>
      <c r="S739" s="13">
        <v>0</v>
      </c>
      <c r="T739" s="11">
        <v>1</v>
      </c>
      <c r="U739" s="18">
        <v>2</v>
      </c>
      <c r="V739" s="18">
        <v>0</v>
      </c>
      <c r="W739" s="18">
        <v>0</v>
      </c>
      <c r="X739" s="18">
        <v>0</v>
      </c>
      <c r="Y739" s="18">
        <v>0</v>
      </c>
      <c r="Z739" s="18">
        <v>0</v>
      </c>
      <c r="AA739" s="18">
        <v>0</v>
      </c>
      <c r="AB739" s="18">
        <v>1</v>
      </c>
      <c r="AC739" s="18">
        <v>0</v>
      </c>
      <c r="AD739" s="18">
        <v>30</v>
      </c>
      <c r="AE739" s="18">
        <v>0</v>
      </c>
      <c r="AF739" s="18">
        <v>0</v>
      </c>
      <c r="AG739" s="6">
        <v>2</v>
      </c>
      <c r="AH739" s="6">
        <v>0</v>
      </c>
      <c r="AI739" s="6">
        <v>0</v>
      </c>
      <c r="AJ739" s="6">
        <v>0</v>
      </c>
      <c r="AK739" s="18">
        <v>0</v>
      </c>
      <c r="AL739" s="18">
        <v>0</v>
      </c>
      <c r="AM739" s="18">
        <v>0</v>
      </c>
      <c r="AN739" s="18">
        <v>0</v>
      </c>
      <c r="AO739" s="18">
        <v>1000</v>
      </c>
      <c r="AP739" s="18">
        <v>0</v>
      </c>
      <c r="AQ739" s="18">
        <v>0</v>
      </c>
      <c r="AR739" s="112" t="s">
        <v>935</v>
      </c>
      <c r="AS739" s="18" t="s">
        <v>151</v>
      </c>
      <c r="AT739" s="19" t="s">
        <v>152</v>
      </c>
      <c r="AU739" s="18">
        <v>0</v>
      </c>
      <c r="AV739" s="18">
        <v>0</v>
      </c>
      <c r="AW739" s="18">
        <v>0</v>
      </c>
      <c r="AX739" s="19" t="s">
        <v>153</v>
      </c>
      <c r="AY739" s="19" t="s">
        <v>151</v>
      </c>
      <c r="AZ739" s="13">
        <v>0</v>
      </c>
      <c r="BA739" s="13">
        <v>0</v>
      </c>
      <c r="BB739" s="54" t="s">
        <v>936</v>
      </c>
      <c r="BC739" s="18">
        <v>0</v>
      </c>
      <c r="BD739" s="11">
        <v>0</v>
      </c>
      <c r="BE739" s="18">
        <v>0</v>
      </c>
      <c r="BF739" s="18">
        <v>0</v>
      </c>
      <c r="BG739" s="18">
        <v>0</v>
      </c>
      <c r="BH739" s="18">
        <v>0</v>
      </c>
      <c r="BI739" s="9">
        <v>0</v>
      </c>
      <c r="BJ739" s="6">
        <v>0</v>
      </c>
      <c r="BK739" s="6">
        <v>0</v>
      </c>
      <c r="BL739" s="6">
        <v>0</v>
      </c>
      <c r="BM739" s="6">
        <v>0</v>
      </c>
      <c r="BN739" s="6">
        <v>0</v>
      </c>
    </row>
    <row r="740" spans="2:66" ht="20.100000000000001" customHeight="1">
      <c r="C740" s="18">
        <v>68000113</v>
      </c>
      <c r="D740" s="19" t="s">
        <v>937</v>
      </c>
      <c r="E740" s="18">
        <v>1</v>
      </c>
      <c r="F740" s="18">
        <v>68000113</v>
      </c>
      <c r="G740" s="18">
        <v>0</v>
      </c>
      <c r="H740" s="13">
        <v>0</v>
      </c>
      <c r="I740" s="18">
        <v>1</v>
      </c>
      <c r="J740" s="18">
        <v>0</v>
      </c>
      <c r="K740" s="18">
        <v>0</v>
      </c>
      <c r="L740" s="18">
        <v>0</v>
      </c>
      <c r="M740" s="18">
        <v>0</v>
      </c>
      <c r="N740" s="18">
        <v>2</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c r="AS740" s="18" t="s">
        <v>151</v>
      </c>
      <c r="AT740" s="19" t="s">
        <v>152</v>
      </c>
      <c r="AU740" s="18">
        <v>0</v>
      </c>
      <c r="AV740" s="18">
        <v>0</v>
      </c>
      <c r="AW740" s="18">
        <v>0</v>
      </c>
      <c r="AX740" s="19" t="s">
        <v>153</v>
      </c>
      <c r="AY740" s="19" t="s">
        <v>151</v>
      </c>
      <c r="AZ740" s="13">
        <v>0</v>
      </c>
      <c r="BA740" s="13">
        <v>0</v>
      </c>
      <c r="BB740" s="54" t="s">
        <v>938</v>
      </c>
      <c r="BC740" s="18">
        <v>0</v>
      </c>
      <c r="BD740" s="11">
        <v>0</v>
      </c>
      <c r="BE740" s="18">
        <v>0</v>
      </c>
      <c r="BF740" s="18">
        <v>0</v>
      </c>
      <c r="BG740" s="18">
        <v>0</v>
      </c>
      <c r="BH740" s="18">
        <v>0</v>
      </c>
      <c r="BI740" s="9">
        <v>0</v>
      </c>
      <c r="BJ740" s="6">
        <v>0</v>
      </c>
      <c r="BK740" s="6">
        <v>0</v>
      </c>
      <c r="BL740" s="6">
        <v>0</v>
      </c>
      <c r="BM740" s="6">
        <v>0</v>
      </c>
      <c r="BN740" s="6">
        <v>0</v>
      </c>
    </row>
    <row r="741" spans="2:66" ht="20.100000000000001" customHeight="1">
      <c r="C741" s="18">
        <v>69000001</v>
      </c>
      <c r="D741" s="52" t="s">
        <v>939</v>
      </c>
      <c r="E741" s="9">
        <v>1</v>
      </c>
      <c r="F741" s="18">
        <v>60090002</v>
      </c>
      <c r="G741" s="9">
        <v>0</v>
      </c>
      <c r="H741" s="10">
        <v>0</v>
      </c>
      <c r="I741" s="9">
        <v>1</v>
      </c>
      <c r="J741" s="9">
        <v>0</v>
      </c>
      <c r="K741" s="10">
        <v>0</v>
      </c>
      <c r="L741" s="10">
        <v>0</v>
      </c>
      <c r="M741" s="9" t="s">
        <v>940</v>
      </c>
      <c r="N741" s="9">
        <v>3</v>
      </c>
      <c r="O741" s="9">
        <v>0</v>
      </c>
      <c r="P741" s="9">
        <v>0</v>
      </c>
      <c r="Q741" s="9">
        <v>0</v>
      </c>
      <c r="R741" s="6">
        <v>0</v>
      </c>
      <c r="S741" s="9">
        <v>0</v>
      </c>
      <c r="T741" s="11">
        <v>1</v>
      </c>
      <c r="U741" s="9">
        <v>0</v>
      </c>
      <c r="V741" s="10">
        <v>0</v>
      </c>
      <c r="W741" s="9">
        <v>0</v>
      </c>
      <c r="X741" s="9">
        <v>0</v>
      </c>
      <c r="Y741" s="9">
        <v>0</v>
      </c>
      <c r="Z741" s="9">
        <v>0</v>
      </c>
      <c r="AA741" s="10">
        <v>0</v>
      </c>
      <c r="AB741" s="9">
        <v>0</v>
      </c>
      <c r="AC741" s="9">
        <v>0</v>
      </c>
      <c r="AD741" s="9">
        <v>0</v>
      </c>
      <c r="AE741" s="9">
        <v>0</v>
      </c>
      <c r="AF741" s="9">
        <v>0</v>
      </c>
      <c r="AG741" s="10">
        <v>0</v>
      </c>
      <c r="AH741" s="28">
        <v>0</v>
      </c>
      <c r="AI741" s="6">
        <v>0</v>
      </c>
      <c r="AJ741" s="9">
        <v>0</v>
      </c>
      <c r="AK741" s="29">
        <v>0</v>
      </c>
      <c r="AL741" s="9">
        <v>0</v>
      </c>
      <c r="AM741" s="9">
        <v>0</v>
      </c>
      <c r="AN741" s="9">
        <v>0</v>
      </c>
      <c r="AO741" s="9">
        <v>0</v>
      </c>
      <c r="AP741" s="9">
        <v>0</v>
      </c>
      <c r="AQ741" s="9">
        <v>0</v>
      </c>
      <c r="AR741" s="6">
        <v>0</v>
      </c>
      <c r="AS741" s="32">
        <v>0</v>
      </c>
      <c r="AT741" s="9">
        <v>0</v>
      </c>
      <c r="AU741" s="10">
        <v>0</v>
      </c>
      <c r="AV741" s="10">
        <v>0</v>
      </c>
      <c r="AW741" s="10">
        <v>0</v>
      </c>
      <c r="AX741" s="19" t="s">
        <v>153</v>
      </c>
      <c r="AY741" s="97">
        <v>0</v>
      </c>
      <c r="AZ741" s="13">
        <v>0</v>
      </c>
      <c r="BA741" s="13">
        <v>1</v>
      </c>
      <c r="BB741" s="98" t="s">
        <v>941</v>
      </c>
      <c r="BC741" s="9">
        <v>0</v>
      </c>
      <c r="BD741" s="9">
        <v>0</v>
      </c>
      <c r="BE741" s="18">
        <v>0</v>
      </c>
      <c r="BF741" s="9">
        <v>0</v>
      </c>
      <c r="BG741" s="9">
        <v>0</v>
      </c>
      <c r="BH741" s="29">
        <v>0</v>
      </c>
      <c r="BI741" s="9">
        <v>0</v>
      </c>
      <c r="BJ741" s="6">
        <v>0</v>
      </c>
      <c r="BK741" s="6">
        <v>0</v>
      </c>
      <c r="BL741" s="6">
        <v>0</v>
      </c>
      <c r="BM741" s="6">
        <v>0</v>
      </c>
      <c r="BN741" s="6">
        <v>0</v>
      </c>
    </row>
    <row r="742" spans="2:66" ht="20.100000000000001" customHeight="1">
      <c r="C742" s="18">
        <v>69000002</v>
      </c>
      <c r="D742" s="19" t="s">
        <v>942</v>
      </c>
      <c r="E742" s="18">
        <v>1</v>
      </c>
      <c r="F742" s="18">
        <v>68000110</v>
      </c>
      <c r="G742" s="18">
        <v>0</v>
      </c>
      <c r="H742" s="13">
        <v>0</v>
      </c>
      <c r="I742" s="9">
        <v>1</v>
      </c>
      <c r="J742" s="18">
        <v>0</v>
      </c>
      <c r="K742" s="18">
        <v>0</v>
      </c>
      <c r="L742" s="18">
        <v>0</v>
      </c>
      <c r="M742" s="18">
        <v>0</v>
      </c>
      <c r="N742" s="18">
        <v>2</v>
      </c>
      <c r="O742" s="18">
        <v>1</v>
      </c>
      <c r="P742" s="18">
        <v>0.05</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96">
        <v>69000021</v>
      </c>
      <c r="AS742" s="18" t="s">
        <v>151</v>
      </c>
      <c r="AT742" s="19" t="s">
        <v>152</v>
      </c>
      <c r="AU742" s="18">
        <v>0</v>
      </c>
      <c r="AV742" s="18">
        <v>0</v>
      </c>
      <c r="AW742" s="18">
        <v>0</v>
      </c>
      <c r="AX742" s="19" t="s">
        <v>153</v>
      </c>
      <c r="AY742" s="19" t="s">
        <v>151</v>
      </c>
      <c r="AZ742" s="13">
        <v>0</v>
      </c>
      <c r="BA742" s="13">
        <v>1</v>
      </c>
      <c r="BB742" s="54" t="s">
        <v>930</v>
      </c>
      <c r="BC742" s="18">
        <v>0</v>
      </c>
      <c r="BD742" s="11">
        <v>0</v>
      </c>
      <c r="BE742" s="18">
        <v>0</v>
      </c>
      <c r="BF742" s="18">
        <v>0</v>
      </c>
      <c r="BG742" s="18">
        <v>0</v>
      </c>
      <c r="BH742" s="18">
        <v>0</v>
      </c>
      <c r="BI742" s="9">
        <v>0</v>
      </c>
      <c r="BJ742" s="6">
        <v>0</v>
      </c>
      <c r="BK742" s="6">
        <v>0</v>
      </c>
      <c r="BL742" s="6">
        <v>0</v>
      </c>
      <c r="BM742" s="6">
        <v>0</v>
      </c>
      <c r="BN742" s="6">
        <v>0</v>
      </c>
    </row>
    <row r="743" spans="2:66" ht="20.100000000000001" customHeight="1">
      <c r="C743" s="18">
        <v>69000003</v>
      </c>
      <c r="D743" s="52" t="s">
        <v>943</v>
      </c>
      <c r="E743" s="9">
        <v>1</v>
      </c>
      <c r="F743" s="18">
        <v>60090002</v>
      </c>
      <c r="G743" s="9">
        <v>0</v>
      </c>
      <c r="H743" s="10">
        <v>0</v>
      </c>
      <c r="I743" s="9">
        <v>1</v>
      </c>
      <c r="J743" s="9">
        <v>0</v>
      </c>
      <c r="K743" s="10">
        <v>0</v>
      </c>
      <c r="L743" s="10">
        <v>0</v>
      </c>
      <c r="M743" s="9" t="s">
        <v>944</v>
      </c>
      <c r="N743" s="9">
        <v>3</v>
      </c>
      <c r="O743" s="9">
        <v>0</v>
      </c>
      <c r="P743" s="9">
        <v>0</v>
      </c>
      <c r="Q743" s="9">
        <v>0</v>
      </c>
      <c r="R743" s="6">
        <v>0</v>
      </c>
      <c r="S743" s="9">
        <v>0</v>
      </c>
      <c r="T743" s="11">
        <v>1</v>
      </c>
      <c r="U743" s="9">
        <v>0</v>
      </c>
      <c r="V743" s="10">
        <v>0</v>
      </c>
      <c r="W743" s="9">
        <v>0</v>
      </c>
      <c r="X743" s="9">
        <v>0</v>
      </c>
      <c r="Y743" s="9">
        <v>0</v>
      </c>
      <c r="Z743" s="9">
        <v>0</v>
      </c>
      <c r="AA743" s="10">
        <v>0</v>
      </c>
      <c r="AB743" s="9">
        <v>0</v>
      </c>
      <c r="AC743" s="9">
        <v>0</v>
      </c>
      <c r="AD743" s="9">
        <v>0</v>
      </c>
      <c r="AE743" s="9">
        <v>0</v>
      </c>
      <c r="AF743" s="9">
        <v>0</v>
      </c>
      <c r="AG743" s="10">
        <v>0</v>
      </c>
      <c r="AH743" s="28">
        <v>0</v>
      </c>
      <c r="AI743" s="6">
        <v>0</v>
      </c>
      <c r="AJ743" s="9">
        <v>0</v>
      </c>
      <c r="AK743" s="29">
        <v>0</v>
      </c>
      <c r="AL743" s="9">
        <v>0</v>
      </c>
      <c r="AM743" s="9">
        <v>0</v>
      </c>
      <c r="AN743" s="9">
        <v>0</v>
      </c>
      <c r="AO743" s="9">
        <v>0</v>
      </c>
      <c r="AP743" s="9">
        <v>0</v>
      </c>
      <c r="AQ743" s="9">
        <v>0</v>
      </c>
      <c r="AR743" s="6">
        <v>0</v>
      </c>
      <c r="AS743" s="32">
        <v>0</v>
      </c>
      <c r="AT743" s="9">
        <v>0</v>
      </c>
      <c r="AU743" s="10">
        <v>0</v>
      </c>
      <c r="AV743" s="10">
        <v>0</v>
      </c>
      <c r="AW743" s="10">
        <v>0</v>
      </c>
      <c r="AX743" s="19" t="s">
        <v>153</v>
      </c>
      <c r="AY743" s="97">
        <v>0</v>
      </c>
      <c r="AZ743" s="13">
        <v>0</v>
      </c>
      <c r="BA743" s="13">
        <v>1</v>
      </c>
      <c r="BB743" s="98" t="s">
        <v>941</v>
      </c>
      <c r="BC743" s="9">
        <v>0</v>
      </c>
      <c r="BD743" s="9">
        <v>0</v>
      </c>
      <c r="BE743" s="18">
        <v>0</v>
      </c>
      <c r="BF743" s="9">
        <v>0</v>
      </c>
      <c r="BG743" s="9">
        <v>0</v>
      </c>
      <c r="BH743" s="29">
        <v>0</v>
      </c>
      <c r="BI743" s="9">
        <v>0</v>
      </c>
      <c r="BJ743" s="6">
        <v>0</v>
      </c>
      <c r="BK743" s="6">
        <v>0</v>
      </c>
      <c r="BL743" s="6">
        <v>0</v>
      </c>
      <c r="BM743" s="6">
        <v>0</v>
      </c>
      <c r="BN743" s="6">
        <v>0</v>
      </c>
    </row>
    <row r="744" spans="2:66" ht="20.100000000000001" customHeight="1">
      <c r="C744" s="18">
        <v>69000004</v>
      </c>
      <c r="D744" s="19" t="s">
        <v>945</v>
      </c>
      <c r="E744" s="18">
        <v>1</v>
      </c>
      <c r="F744" s="18">
        <v>68000110</v>
      </c>
      <c r="G744" s="18">
        <v>0</v>
      </c>
      <c r="H744" s="13">
        <v>0</v>
      </c>
      <c r="I744" s="9">
        <v>1</v>
      </c>
      <c r="J744" s="18">
        <v>0</v>
      </c>
      <c r="K744" s="18">
        <v>0</v>
      </c>
      <c r="L744" s="18">
        <v>0</v>
      </c>
      <c r="M744" s="18">
        <v>0</v>
      </c>
      <c r="N744" s="18">
        <v>2</v>
      </c>
      <c r="O744" s="18">
        <v>3</v>
      </c>
      <c r="P744" s="18">
        <v>0.2</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96">
        <v>69000041</v>
      </c>
      <c r="AS744" s="18" t="s">
        <v>151</v>
      </c>
      <c r="AT744" s="19" t="s">
        <v>152</v>
      </c>
      <c r="AU744" s="18">
        <v>0</v>
      </c>
      <c r="AV744" s="18">
        <v>0</v>
      </c>
      <c r="AW744" s="18">
        <v>0</v>
      </c>
      <c r="AX744" s="19" t="s">
        <v>153</v>
      </c>
      <c r="AY744" s="19" t="s">
        <v>151</v>
      </c>
      <c r="AZ744" s="13">
        <v>0</v>
      </c>
      <c r="BA744" s="13">
        <v>1</v>
      </c>
      <c r="BB744" s="33" t="s">
        <v>946</v>
      </c>
      <c r="BC744" s="18">
        <v>0</v>
      </c>
      <c r="BD744" s="11">
        <v>0</v>
      </c>
      <c r="BE744" s="18">
        <v>0</v>
      </c>
      <c r="BF744" s="18">
        <v>0</v>
      </c>
      <c r="BG744" s="18">
        <v>0</v>
      </c>
      <c r="BH744" s="18">
        <v>0</v>
      </c>
      <c r="BI744" s="9">
        <v>0</v>
      </c>
      <c r="BJ744" s="6">
        <v>0</v>
      </c>
      <c r="BK744" s="6">
        <v>0</v>
      </c>
      <c r="BL744" s="6">
        <v>0</v>
      </c>
      <c r="BM744" s="6">
        <v>0</v>
      </c>
      <c r="BN744" s="6">
        <v>0</v>
      </c>
    </row>
    <row r="745" spans="2:66" ht="20.100000000000001" customHeight="1">
      <c r="C745" s="18">
        <v>69000005</v>
      </c>
      <c r="D745" s="52" t="s">
        <v>947</v>
      </c>
      <c r="E745" s="9">
        <v>1</v>
      </c>
      <c r="F745" s="18">
        <v>60090002</v>
      </c>
      <c r="G745" s="9">
        <v>0</v>
      </c>
      <c r="H745" s="10">
        <v>0</v>
      </c>
      <c r="I745" s="9">
        <v>1</v>
      </c>
      <c r="J745" s="9">
        <v>0</v>
      </c>
      <c r="K745" s="10">
        <v>0</v>
      </c>
      <c r="L745" s="10">
        <v>0</v>
      </c>
      <c r="M745" s="9" t="s">
        <v>948</v>
      </c>
      <c r="N745" s="9">
        <v>3</v>
      </c>
      <c r="O745" s="9">
        <v>0</v>
      </c>
      <c r="P745" s="9">
        <v>0</v>
      </c>
      <c r="Q745" s="9">
        <v>0</v>
      </c>
      <c r="R745" s="6">
        <v>0</v>
      </c>
      <c r="S745" s="9">
        <v>0</v>
      </c>
      <c r="T745" s="11">
        <v>1</v>
      </c>
      <c r="U745" s="9">
        <v>0</v>
      </c>
      <c r="V745" s="10">
        <v>0</v>
      </c>
      <c r="W745" s="9">
        <v>0</v>
      </c>
      <c r="X745" s="9">
        <v>0</v>
      </c>
      <c r="Y745" s="9">
        <v>0</v>
      </c>
      <c r="Z745" s="9">
        <v>0</v>
      </c>
      <c r="AA745" s="10">
        <v>0</v>
      </c>
      <c r="AB745" s="9">
        <v>0</v>
      </c>
      <c r="AC745" s="9">
        <v>0</v>
      </c>
      <c r="AD745" s="9">
        <v>0</v>
      </c>
      <c r="AE745" s="9">
        <v>0</v>
      </c>
      <c r="AF745" s="9">
        <v>0</v>
      </c>
      <c r="AG745" s="10">
        <v>0</v>
      </c>
      <c r="AH745" s="28">
        <v>0</v>
      </c>
      <c r="AI745" s="6">
        <v>0</v>
      </c>
      <c r="AJ745" s="9">
        <v>0</v>
      </c>
      <c r="AK745" s="29">
        <v>0</v>
      </c>
      <c r="AL745" s="9">
        <v>0</v>
      </c>
      <c r="AM745" s="9">
        <v>0</v>
      </c>
      <c r="AN745" s="9">
        <v>0</v>
      </c>
      <c r="AO745" s="9">
        <v>0</v>
      </c>
      <c r="AP745" s="9">
        <v>0</v>
      </c>
      <c r="AQ745" s="9">
        <v>0</v>
      </c>
      <c r="AR745" s="6">
        <v>0</v>
      </c>
      <c r="AS745" s="32">
        <v>0</v>
      </c>
      <c r="AT745" s="9">
        <v>0</v>
      </c>
      <c r="AU745" s="10">
        <v>0</v>
      </c>
      <c r="AV745" s="10">
        <v>0</v>
      </c>
      <c r="AW745" s="10">
        <v>0</v>
      </c>
      <c r="AX745" s="19" t="s">
        <v>153</v>
      </c>
      <c r="AY745" s="97">
        <v>0</v>
      </c>
      <c r="AZ745" s="13">
        <v>0</v>
      </c>
      <c r="BA745" s="13">
        <v>1</v>
      </c>
      <c r="BB745" s="98" t="s">
        <v>941</v>
      </c>
      <c r="BC745" s="9">
        <v>0</v>
      </c>
      <c r="BD745" s="9">
        <v>0</v>
      </c>
      <c r="BE745" s="18">
        <v>0</v>
      </c>
      <c r="BF745" s="9">
        <v>0</v>
      </c>
      <c r="BG745" s="9">
        <v>0</v>
      </c>
      <c r="BH745" s="29">
        <v>0</v>
      </c>
      <c r="BI745" s="9">
        <v>0</v>
      </c>
      <c r="BJ745" s="6">
        <v>0</v>
      </c>
      <c r="BK745" s="6">
        <v>0</v>
      </c>
      <c r="BL745" s="6">
        <v>0</v>
      </c>
      <c r="BM745" s="6">
        <v>0</v>
      </c>
      <c r="BN745" s="6">
        <v>0</v>
      </c>
    </row>
    <row r="746" spans="2:66" ht="20.100000000000001" customHeight="1">
      <c r="B746" s="95"/>
      <c r="C746" s="18">
        <v>69000006</v>
      </c>
      <c r="D746" s="7" t="s">
        <v>949</v>
      </c>
      <c r="E746" s="18">
        <v>1</v>
      </c>
      <c r="F746" s="18">
        <v>66001007</v>
      </c>
      <c r="G746" s="6">
        <v>0</v>
      </c>
      <c r="H746" s="6">
        <v>0</v>
      </c>
      <c r="I746" s="9">
        <v>1</v>
      </c>
      <c r="J746" s="18">
        <v>0</v>
      </c>
      <c r="K746" s="6">
        <v>0</v>
      </c>
      <c r="L746" s="6">
        <v>0</v>
      </c>
      <c r="M746" s="6">
        <v>0</v>
      </c>
      <c r="N746" s="6">
        <v>2</v>
      </c>
      <c r="O746" s="6">
        <v>3</v>
      </c>
      <c r="P746" s="6">
        <v>0.05</v>
      </c>
      <c r="Q746" s="6">
        <v>0</v>
      </c>
      <c r="R746" s="6">
        <v>0</v>
      </c>
      <c r="S746" s="6">
        <v>0</v>
      </c>
      <c r="T746" s="11">
        <v>1</v>
      </c>
      <c r="U746" s="6">
        <v>2</v>
      </c>
      <c r="V746" s="6">
        <v>1000</v>
      </c>
      <c r="W746" s="6">
        <v>0</v>
      </c>
      <c r="X746" s="6">
        <v>0</v>
      </c>
      <c r="Y746" s="6">
        <v>0</v>
      </c>
      <c r="Z746" s="6">
        <v>0</v>
      </c>
      <c r="AA746" s="6">
        <v>0</v>
      </c>
      <c r="AB746" s="18">
        <v>0</v>
      </c>
      <c r="AC746" s="6">
        <v>0</v>
      </c>
      <c r="AD746" s="6">
        <v>15</v>
      </c>
      <c r="AE746" s="6">
        <v>0</v>
      </c>
      <c r="AF746" s="6">
        <v>0</v>
      </c>
      <c r="AG746" s="6">
        <v>7</v>
      </c>
      <c r="AH746" s="6">
        <v>0</v>
      </c>
      <c r="AI746" s="6">
        <v>0</v>
      </c>
      <c r="AJ746" s="6">
        <v>6</v>
      </c>
      <c r="AK746" s="6">
        <v>0</v>
      </c>
      <c r="AL746" s="6">
        <v>0</v>
      </c>
      <c r="AM746" s="6">
        <v>0</v>
      </c>
      <c r="AN746" s="6">
        <v>0.5</v>
      </c>
      <c r="AO746" s="6">
        <v>1000</v>
      </c>
      <c r="AP746" s="6">
        <v>0</v>
      </c>
      <c r="AQ746" s="6">
        <v>0</v>
      </c>
      <c r="AR746" s="6">
        <v>0</v>
      </c>
      <c r="AS746" s="6" t="s">
        <v>151</v>
      </c>
      <c r="AT746" s="7" t="s">
        <v>193</v>
      </c>
      <c r="AU746" s="6" t="s">
        <v>589</v>
      </c>
      <c r="AV746" s="6" t="s">
        <v>151</v>
      </c>
      <c r="AW746" s="6" t="s">
        <v>838</v>
      </c>
      <c r="AX746" s="7" t="s">
        <v>153</v>
      </c>
      <c r="AY746" s="6">
        <v>0</v>
      </c>
      <c r="AZ746" s="13">
        <v>0</v>
      </c>
      <c r="BA746" s="13">
        <v>1</v>
      </c>
      <c r="BB746" s="33" t="s">
        <v>950</v>
      </c>
      <c r="BC746" s="6">
        <v>0</v>
      </c>
      <c r="BD746" s="11">
        <v>0</v>
      </c>
      <c r="BE746" s="6">
        <v>0</v>
      </c>
      <c r="BF746" s="6">
        <v>0</v>
      </c>
      <c r="BG746" s="6">
        <v>0</v>
      </c>
      <c r="BH746" s="6">
        <v>0</v>
      </c>
      <c r="BI746" s="9">
        <v>0</v>
      </c>
      <c r="BJ746" s="6">
        <v>0</v>
      </c>
      <c r="BK746" s="6">
        <v>0</v>
      </c>
      <c r="BL746" s="6">
        <v>0</v>
      </c>
      <c r="BM746" s="6">
        <v>0</v>
      </c>
      <c r="BN746" s="6">
        <v>0</v>
      </c>
    </row>
    <row r="747" spans="2:66" ht="20.100000000000001" customHeight="1">
      <c r="C747" s="18">
        <v>69000007</v>
      </c>
      <c r="D747" s="7" t="s">
        <v>951</v>
      </c>
      <c r="E747" s="18">
        <v>1</v>
      </c>
      <c r="F747" s="18">
        <v>68000110</v>
      </c>
      <c r="G747" s="18">
        <v>0</v>
      </c>
      <c r="H747" s="13">
        <v>0</v>
      </c>
      <c r="I747" s="9">
        <v>1</v>
      </c>
      <c r="J747" s="18">
        <v>0</v>
      </c>
      <c r="K747" s="18">
        <v>0</v>
      </c>
      <c r="L747" s="18">
        <v>0</v>
      </c>
      <c r="M747" s="18">
        <v>0</v>
      </c>
      <c r="N747" s="18">
        <v>2</v>
      </c>
      <c r="O747" s="18">
        <v>1</v>
      </c>
      <c r="P747" s="18">
        <v>0.05</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96">
        <v>69000071</v>
      </c>
      <c r="AS747" s="18" t="s">
        <v>151</v>
      </c>
      <c r="AT747" s="19" t="s">
        <v>152</v>
      </c>
      <c r="AU747" s="18">
        <v>0</v>
      </c>
      <c r="AV747" s="18">
        <v>0</v>
      </c>
      <c r="AW747" s="18">
        <v>0</v>
      </c>
      <c r="AX747" s="19" t="s">
        <v>153</v>
      </c>
      <c r="AY747" s="19" t="s">
        <v>151</v>
      </c>
      <c r="AZ747" s="13">
        <v>0</v>
      </c>
      <c r="BA747" s="13">
        <v>1</v>
      </c>
      <c r="BB747" s="33" t="s">
        <v>952</v>
      </c>
      <c r="BC747" s="18">
        <v>0</v>
      </c>
      <c r="BD747" s="11">
        <v>0</v>
      </c>
      <c r="BE747" s="18">
        <v>0</v>
      </c>
      <c r="BF747" s="18">
        <v>0</v>
      </c>
      <c r="BG747" s="18">
        <v>0</v>
      </c>
      <c r="BH747" s="18">
        <v>0</v>
      </c>
      <c r="BI747" s="9">
        <v>0</v>
      </c>
      <c r="BJ747" s="6">
        <v>0</v>
      </c>
      <c r="BK747" s="6">
        <v>0</v>
      </c>
      <c r="BL747" s="6">
        <v>0</v>
      </c>
      <c r="BM747" s="6">
        <v>0</v>
      </c>
      <c r="BN747" s="6">
        <v>0</v>
      </c>
    </row>
    <row r="748" spans="2:66" ht="20.100000000000001" customHeight="1">
      <c r="C748" s="18">
        <v>69000008</v>
      </c>
      <c r="D748" s="52" t="s">
        <v>953</v>
      </c>
      <c r="E748" s="9">
        <v>1</v>
      </c>
      <c r="F748" s="18">
        <v>60090002</v>
      </c>
      <c r="G748" s="9">
        <v>0</v>
      </c>
      <c r="H748" s="10">
        <v>0</v>
      </c>
      <c r="I748" s="9">
        <v>1</v>
      </c>
      <c r="J748" s="9">
        <v>0</v>
      </c>
      <c r="K748" s="10">
        <v>0</v>
      </c>
      <c r="L748" s="10">
        <v>0</v>
      </c>
      <c r="M748" s="9" t="s">
        <v>954</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153</v>
      </c>
      <c r="AY748" s="97">
        <v>0</v>
      </c>
      <c r="AZ748" s="13">
        <v>0</v>
      </c>
      <c r="BA748" s="13">
        <v>1</v>
      </c>
      <c r="BB748" s="98" t="s">
        <v>941</v>
      </c>
      <c r="BC748" s="9">
        <v>0</v>
      </c>
      <c r="BD748" s="9">
        <v>0</v>
      </c>
      <c r="BE748" s="18">
        <v>0</v>
      </c>
      <c r="BF748" s="9">
        <v>0</v>
      </c>
      <c r="BG748" s="9">
        <v>0</v>
      </c>
      <c r="BH748" s="29">
        <v>0</v>
      </c>
      <c r="BI748" s="9">
        <v>0</v>
      </c>
      <c r="BJ748" s="6">
        <v>0</v>
      </c>
      <c r="BK748" s="6">
        <v>0</v>
      </c>
      <c r="BL748" s="6">
        <v>0</v>
      </c>
      <c r="BM748" s="6">
        <v>0</v>
      </c>
      <c r="BN748" s="6">
        <v>0</v>
      </c>
    </row>
    <row r="749" spans="2:66" ht="20.100000000000001" customHeight="1">
      <c r="C749" s="18">
        <v>69000009</v>
      </c>
      <c r="D749" s="52" t="s">
        <v>955</v>
      </c>
      <c r="E749" s="9">
        <v>1</v>
      </c>
      <c r="F749" s="18">
        <v>60090002</v>
      </c>
      <c r="G749" s="9">
        <v>0</v>
      </c>
      <c r="H749" s="10">
        <v>0</v>
      </c>
      <c r="I749" s="9">
        <v>1</v>
      </c>
      <c r="J749" s="9">
        <v>0</v>
      </c>
      <c r="K749" s="10">
        <v>0</v>
      </c>
      <c r="L749" s="10">
        <v>0</v>
      </c>
      <c r="M749" s="9" t="s">
        <v>954</v>
      </c>
      <c r="N749" s="9">
        <v>3</v>
      </c>
      <c r="O749" s="9">
        <v>0</v>
      </c>
      <c r="P749" s="9">
        <v>0</v>
      </c>
      <c r="Q749" s="9">
        <v>0</v>
      </c>
      <c r="R749" s="6">
        <v>0</v>
      </c>
      <c r="S749" s="9">
        <v>0</v>
      </c>
      <c r="T749" s="11">
        <v>1</v>
      </c>
      <c r="U749" s="9">
        <v>0</v>
      </c>
      <c r="V749" s="10">
        <v>0</v>
      </c>
      <c r="W749" s="9">
        <v>0</v>
      </c>
      <c r="X749" s="9">
        <v>0</v>
      </c>
      <c r="Y749" s="9">
        <v>0</v>
      </c>
      <c r="Z749" s="9">
        <v>0</v>
      </c>
      <c r="AA749" s="10">
        <v>0</v>
      </c>
      <c r="AB749" s="9">
        <v>0</v>
      </c>
      <c r="AC749" s="9">
        <v>0</v>
      </c>
      <c r="AD749" s="9">
        <v>0</v>
      </c>
      <c r="AE749" s="9">
        <v>0</v>
      </c>
      <c r="AF749" s="9">
        <v>0</v>
      </c>
      <c r="AG749" s="10">
        <v>0</v>
      </c>
      <c r="AH749" s="28">
        <v>0</v>
      </c>
      <c r="AI749" s="6">
        <v>0</v>
      </c>
      <c r="AJ749" s="9">
        <v>0</v>
      </c>
      <c r="AK749" s="29">
        <v>0</v>
      </c>
      <c r="AL749" s="9">
        <v>0</v>
      </c>
      <c r="AM749" s="9">
        <v>0</v>
      </c>
      <c r="AN749" s="9">
        <v>0</v>
      </c>
      <c r="AO749" s="9">
        <v>0</v>
      </c>
      <c r="AP749" s="9">
        <v>0</v>
      </c>
      <c r="AQ749" s="9">
        <v>0</v>
      </c>
      <c r="AR749" s="6">
        <v>0</v>
      </c>
      <c r="AS749" s="32">
        <v>0</v>
      </c>
      <c r="AT749" s="9">
        <v>0</v>
      </c>
      <c r="AU749" s="10">
        <v>0</v>
      </c>
      <c r="AV749" s="10">
        <v>0</v>
      </c>
      <c r="AW749" s="10">
        <v>0</v>
      </c>
      <c r="AX749" s="19" t="s">
        <v>153</v>
      </c>
      <c r="AY749" s="97">
        <v>0</v>
      </c>
      <c r="AZ749" s="13">
        <v>0</v>
      </c>
      <c r="BA749" s="13">
        <v>1</v>
      </c>
      <c r="BB749" s="98" t="s">
        <v>941</v>
      </c>
      <c r="BC749" s="9">
        <v>0</v>
      </c>
      <c r="BD749" s="9">
        <v>0</v>
      </c>
      <c r="BE749" s="18">
        <v>0</v>
      </c>
      <c r="BF749" s="9">
        <v>0</v>
      </c>
      <c r="BG749" s="9">
        <v>0</v>
      </c>
      <c r="BH749" s="29">
        <v>0</v>
      </c>
      <c r="BI749" s="9">
        <v>0</v>
      </c>
      <c r="BJ749" s="6">
        <v>0</v>
      </c>
      <c r="BK749" s="6">
        <v>0</v>
      </c>
      <c r="BL749" s="6">
        <v>0</v>
      </c>
      <c r="BM749" s="6">
        <v>0</v>
      </c>
      <c r="BN749" s="6">
        <v>0</v>
      </c>
    </row>
    <row r="750" spans="2:66" ht="20.100000000000001" customHeight="1">
      <c r="C750" s="18">
        <v>69000010</v>
      </c>
      <c r="D750" s="19" t="s">
        <v>956</v>
      </c>
      <c r="E750" s="18">
        <v>1</v>
      </c>
      <c r="F750" s="18">
        <v>68000110</v>
      </c>
      <c r="G750" s="18">
        <v>0</v>
      </c>
      <c r="H750" s="13">
        <v>0</v>
      </c>
      <c r="I750" s="9">
        <v>1</v>
      </c>
      <c r="J750" s="18">
        <v>0</v>
      </c>
      <c r="K750" s="18">
        <v>0</v>
      </c>
      <c r="L750" s="18">
        <v>0</v>
      </c>
      <c r="M750" s="18">
        <v>0</v>
      </c>
      <c r="N750" s="18">
        <v>2</v>
      </c>
      <c r="O750" s="18">
        <v>3</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96">
        <v>69000101</v>
      </c>
      <c r="AS750" s="18" t="s">
        <v>151</v>
      </c>
      <c r="AT750" s="19" t="s">
        <v>152</v>
      </c>
      <c r="AU750" s="18">
        <v>0</v>
      </c>
      <c r="AV750" s="18">
        <v>0</v>
      </c>
      <c r="AW750" s="18">
        <v>0</v>
      </c>
      <c r="AX750" s="19" t="s">
        <v>153</v>
      </c>
      <c r="AY750" s="19" t="s">
        <v>151</v>
      </c>
      <c r="AZ750" s="13">
        <v>0</v>
      </c>
      <c r="BA750" s="13">
        <v>1</v>
      </c>
      <c r="BB750" s="54" t="s">
        <v>930</v>
      </c>
      <c r="BC750" s="18">
        <v>0</v>
      </c>
      <c r="BD750" s="11">
        <v>0</v>
      </c>
      <c r="BE750" s="18">
        <v>0</v>
      </c>
      <c r="BF750" s="18">
        <v>0</v>
      </c>
      <c r="BG750" s="18">
        <v>0</v>
      </c>
      <c r="BH750" s="18">
        <v>0</v>
      </c>
      <c r="BI750" s="9">
        <v>0</v>
      </c>
      <c r="BJ750" s="6">
        <v>0</v>
      </c>
      <c r="BK750" s="6">
        <v>0</v>
      </c>
      <c r="BL750" s="6">
        <v>0</v>
      </c>
      <c r="BM750" s="6">
        <v>0</v>
      </c>
      <c r="BN750" s="6">
        <v>0</v>
      </c>
    </row>
    <row r="751" spans="2:66" ht="20.100000000000001" customHeight="1">
      <c r="C751" s="18">
        <v>69000011</v>
      </c>
      <c r="D751" s="7" t="s">
        <v>957</v>
      </c>
      <c r="E751" s="18">
        <v>1</v>
      </c>
      <c r="F751" s="18">
        <v>68000110</v>
      </c>
      <c r="G751" s="18">
        <v>0</v>
      </c>
      <c r="H751" s="13">
        <v>0</v>
      </c>
      <c r="I751" s="9">
        <v>1</v>
      </c>
      <c r="J751" s="18">
        <v>0</v>
      </c>
      <c r="K751" s="18">
        <v>0</v>
      </c>
      <c r="L751" s="18">
        <v>0</v>
      </c>
      <c r="M751" s="18">
        <v>0</v>
      </c>
      <c r="N751" s="18">
        <v>2</v>
      </c>
      <c r="O751" s="18">
        <v>1</v>
      </c>
      <c r="P751" s="18">
        <v>0.05</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96">
        <v>69000111</v>
      </c>
      <c r="AS751" s="18" t="s">
        <v>151</v>
      </c>
      <c r="AT751" s="19" t="s">
        <v>152</v>
      </c>
      <c r="AU751" s="18">
        <v>0</v>
      </c>
      <c r="AV751" s="18">
        <v>0</v>
      </c>
      <c r="AW751" s="18">
        <v>0</v>
      </c>
      <c r="AX751" s="19" t="s">
        <v>153</v>
      </c>
      <c r="AY751" s="19" t="s">
        <v>151</v>
      </c>
      <c r="AZ751" s="13">
        <v>0</v>
      </c>
      <c r="BA751" s="13">
        <v>1</v>
      </c>
      <c r="BB751" s="33" t="s">
        <v>952</v>
      </c>
      <c r="BC751" s="18">
        <v>0</v>
      </c>
      <c r="BD751" s="11">
        <v>0</v>
      </c>
      <c r="BE751" s="18">
        <v>0</v>
      </c>
      <c r="BF751" s="18">
        <v>0</v>
      </c>
      <c r="BG751" s="18">
        <v>0</v>
      </c>
      <c r="BH751" s="18">
        <v>0</v>
      </c>
      <c r="BI751" s="9">
        <v>0</v>
      </c>
      <c r="BJ751" s="6">
        <v>0</v>
      </c>
      <c r="BK751" s="6">
        <v>0</v>
      </c>
      <c r="BL751" s="6">
        <v>0</v>
      </c>
      <c r="BM751" s="6">
        <v>0</v>
      </c>
      <c r="BN751" s="6">
        <v>0</v>
      </c>
    </row>
    <row r="752" spans="2:66" ht="20.100000000000001" customHeight="1">
      <c r="B752" s="95"/>
      <c r="C752" s="18">
        <v>69000012</v>
      </c>
      <c r="D752" s="7" t="s">
        <v>958</v>
      </c>
      <c r="E752" s="18">
        <v>1</v>
      </c>
      <c r="F752" s="18">
        <v>66001007</v>
      </c>
      <c r="G752" s="6">
        <v>0</v>
      </c>
      <c r="H752" s="6">
        <v>0</v>
      </c>
      <c r="I752" s="18">
        <v>1</v>
      </c>
      <c r="J752" s="18">
        <v>0</v>
      </c>
      <c r="K752" s="6">
        <v>0</v>
      </c>
      <c r="L752" s="6">
        <v>0</v>
      </c>
      <c r="M752" s="6">
        <v>0</v>
      </c>
      <c r="N752" s="6">
        <v>2</v>
      </c>
      <c r="O752" s="6">
        <v>3</v>
      </c>
      <c r="P752" s="6">
        <v>0.15</v>
      </c>
      <c r="Q752" s="6">
        <v>0</v>
      </c>
      <c r="R752" s="6">
        <v>0</v>
      </c>
      <c r="S752" s="6">
        <v>0</v>
      </c>
      <c r="T752" s="11">
        <v>1</v>
      </c>
      <c r="U752" s="6">
        <v>2</v>
      </c>
      <c r="V752" s="6">
        <v>0</v>
      </c>
      <c r="W752" s="6">
        <v>0</v>
      </c>
      <c r="X752" s="6">
        <v>0</v>
      </c>
      <c r="Y752" s="6">
        <v>0</v>
      </c>
      <c r="Z752" s="6">
        <v>0</v>
      </c>
      <c r="AA752" s="6">
        <v>0</v>
      </c>
      <c r="AB752" s="18">
        <v>0</v>
      </c>
      <c r="AC752" s="6">
        <v>0</v>
      </c>
      <c r="AD752" s="6">
        <v>15</v>
      </c>
      <c r="AE752" s="6">
        <v>0</v>
      </c>
      <c r="AF752" s="6">
        <v>0</v>
      </c>
      <c r="AG752" s="6">
        <v>7</v>
      </c>
      <c r="AH752" s="6">
        <v>0</v>
      </c>
      <c r="AI752" s="6">
        <v>0</v>
      </c>
      <c r="AJ752" s="6">
        <v>6</v>
      </c>
      <c r="AK752" s="6">
        <v>0</v>
      </c>
      <c r="AL752" s="6">
        <v>0</v>
      </c>
      <c r="AM752" s="6">
        <v>0</v>
      </c>
      <c r="AN752" s="6">
        <v>0.5</v>
      </c>
      <c r="AO752" s="6">
        <v>1000</v>
      </c>
      <c r="AP752" s="6">
        <v>0</v>
      </c>
      <c r="AQ752" s="6">
        <v>0</v>
      </c>
      <c r="AR752" s="96">
        <v>0</v>
      </c>
      <c r="AS752" s="6">
        <v>69000121</v>
      </c>
      <c r="AT752" s="7" t="s">
        <v>193</v>
      </c>
      <c r="AU752" s="6" t="s">
        <v>589</v>
      </c>
      <c r="AV752" s="6" t="s">
        <v>151</v>
      </c>
      <c r="AW752" s="6" t="s">
        <v>838</v>
      </c>
      <c r="AX752" s="7" t="s">
        <v>153</v>
      </c>
      <c r="AY752" s="6">
        <v>0</v>
      </c>
      <c r="AZ752" s="13">
        <v>0</v>
      </c>
      <c r="BA752" s="13">
        <v>1</v>
      </c>
      <c r="BB752" s="33" t="s">
        <v>1499</v>
      </c>
      <c r="BC752" s="6">
        <v>0</v>
      </c>
      <c r="BD752" s="11">
        <v>0</v>
      </c>
      <c r="BE752" s="6">
        <v>0</v>
      </c>
      <c r="BF752" s="6">
        <v>0</v>
      </c>
      <c r="BG752" s="6">
        <v>0</v>
      </c>
      <c r="BH752" s="6">
        <v>0</v>
      </c>
      <c r="BI752" s="9">
        <v>0</v>
      </c>
      <c r="BJ752" s="6">
        <v>0</v>
      </c>
      <c r="BK752" s="6">
        <v>0</v>
      </c>
      <c r="BL752" s="6">
        <v>0</v>
      </c>
      <c r="BM752" s="6">
        <v>0</v>
      </c>
      <c r="BN752" s="6">
        <v>0</v>
      </c>
    </row>
    <row r="753" spans="2:66" ht="20.100000000000001" customHeight="1">
      <c r="B753" s="95"/>
      <c r="C753" s="18">
        <v>69011001</v>
      </c>
      <c r="D753" s="115" t="s">
        <v>1425</v>
      </c>
      <c r="E753" s="116">
        <v>1</v>
      </c>
      <c r="F753" s="116">
        <v>60090002</v>
      </c>
      <c r="G753" s="114">
        <v>0</v>
      </c>
      <c r="H753" s="114">
        <v>0</v>
      </c>
      <c r="I753" s="116">
        <v>1</v>
      </c>
      <c r="J753" s="116">
        <v>0</v>
      </c>
      <c r="K753" s="114">
        <v>0</v>
      </c>
      <c r="L753" s="114">
        <v>0</v>
      </c>
      <c r="M753" s="114" t="s">
        <v>1409</v>
      </c>
      <c r="N753" s="114">
        <v>3</v>
      </c>
      <c r="O753" s="114">
        <v>0</v>
      </c>
      <c r="P753" s="114">
        <v>0</v>
      </c>
      <c r="Q753" s="114">
        <v>0</v>
      </c>
      <c r="R753" s="6">
        <v>0</v>
      </c>
      <c r="S753" s="114">
        <v>0</v>
      </c>
      <c r="T753" s="11">
        <v>1</v>
      </c>
      <c r="U753" s="114">
        <v>0</v>
      </c>
      <c r="V753" s="114">
        <v>0</v>
      </c>
      <c r="W753" s="114">
        <v>0</v>
      </c>
      <c r="X753" s="114">
        <v>0</v>
      </c>
      <c r="Y753" s="114">
        <v>0</v>
      </c>
      <c r="Z753" s="114">
        <v>0</v>
      </c>
      <c r="AA753" s="114">
        <v>0</v>
      </c>
      <c r="AB753" s="116">
        <v>0</v>
      </c>
      <c r="AC753" s="114">
        <v>0</v>
      </c>
      <c r="AD753" s="114">
        <v>0</v>
      </c>
      <c r="AE753" s="114">
        <v>0</v>
      </c>
      <c r="AF753" s="114">
        <v>0</v>
      </c>
      <c r="AG753" s="114">
        <v>0</v>
      </c>
      <c r="AH753" s="114">
        <v>0</v>
      </c>
      <c r="AI753" s="6">
        <v>0</v>
      </c>
      <c r="AJ753" s="114">
        <v>0</v>
      </c>
      <c r="AK753" s="114">
        <v>0</v>
      </c>
      <c r="AL753" s="114">
        <v>0</v>
      </c>
      <c r="AM753" s="114">
        <v>0</v>
      </c>
      <c r="AN753" s="114">
        <v>0</v>
      </c>
      <c r="AO753" s="114">
        <v>0</v>
      </c>
      <c r="AP753" s="114">
        <v>0</v>
      </c>
      <c r="AQ753" s="114">
        <v>0</v>
      </c>
      <c r="AR753" s="113">
        <v>0</v>
      </c>
      <c r="AS753" s="114">
        <v>0</v>
      </c>
      <c r="AT753" s="115">
        <v>0</v>
      </c>
      <c r="AU753" s="114">
        <v>0</v>
      </c>
      <c r="AV753" s="114">
        <v>0</v>
      </c>
      <c r="AW753" s="114">
        <v>0</v>
      </c>
      <c r="AX753" s="7" t="s">
        <v>153</v>
      </c>
      <c r="AY753" s="114">
        <v>0</v>
      </c>
      <c r="AZ753" s="117">
        <v>0</v>
      </c>
      <c r="BA753" s="13">
        <v>1</v>
      </c>
      <c r="BB753" s="115" t="s">
        <v>1425</v>
      </c>
      <c r="BC753" s="114">
        <v>0</v>
      </c>
      <c r="BD753" s="118">
        <v>0</v>
      </c>
      <c r="BE753" s="6">
        <v>0</v>
      </c>
      <c r="BF753" s="114">
        <v>0</v>
      </c>
      <c r="BG753" s="114">
        <v>0</v>
      </c>
      <c r="BH753" s="114">
        <v>0</v>
      </c>
      <c r="BI753" s="9">
        <v>0</v>
      </c>
      <c r="BJ753" s="6">
        <v>0</v>
      </c>
      <c r="BK753" s="6">
        <v>0</v>
      </c>
      <c r="BL753" s="6">
        <v>0</v>
      </c>
      <c r="BM753" s="6">
        <v>0</v>
      </c>
      <c r="BN753" s="6">
        <v>0</v>
      </c>
    </row>
    <row r="754" spans="2:66" ht="20.100000000000001" customHeight="1">
      <c r="B754" s="95"/>
      <c r="C754" s="18">
        <v>69011002</v>
      </c>
      <c r="D754" s="115" t="s">
        <v>1426</v>
      </c>
      <c r="E754" s="116">
        <v>1</v>
      </c>
      <c r="F754" s="116">
        <v>60090002</v>
      </c>
      <c r="G754" s="114">
        <v>0</v>
      </c>
      <c r="H754" s="114">
        <v>0</v>
      </c>
      <c r="I754" s="116">
        <v>1</v>
      </c>
      <c r="J754" s="116">
        <v>0</v>
      </c>
      <c r="K754" s="114">
        <v>0</v>
      </c>
      <c r="L754" s="114">
        <v>0</v>
      </c>
      <c r="M754" s="114" t="s">
        <v>954</v>
      </c>
      <c r="N754" s="114">
        <v>3</v>
      </c>
      <c r="O754" s="114">
        <v>0</v>
      </c>
      <c r="P754" s="114">
        <v>0</v>
      </c>
      <c r="Q754" s="114">
        <v>0</v>
      </c>
      <c r="R754" s="6">
        <v>0</v>
      </c>
      <c r="S754" s="114">
        <v>0</v>
      </c>
      <c r="T754" s="11">
        <v>1</v>
      </c>
      <c r="U754" s="114">
        <v>0</v>
      </c>
      <c r="V754" s="114">
        <v>0</v>
      </c>
      <c r="W754" s="114">
        <v>0</v>
      </c>
      <c r="X754" s="114">
        <v>0</v>
      </c>
      <c r="Y754" s="114">
        <v>0</v>
      </c>
      <c r="Z754" s="114">
        <v>0</v>
      </c>
      <c r="AA754" s="114">
        <v>0</v>
      </c>
      <c r="AB754" s="116">
        <v>0</v>
      </c>
      <c r="AC754" s="114">
        <v>0</v>
      </c>
      <c r="AD754" s="114">
        <v>0</v>
      </c>
      <c r="AE754" s="114">
        <v>0</v>
      </c>
      <c r="AF754" s="114">
        <v>0</v>
      </c>
      <c r="AG754" s="114">
        <v>0</v>
      </c>
      <c r="AH754" s="114">
        <v>0</v>
      </c>
      <c r="AI754" s="6">
        <v>0</v>
      </c>
      <c r="AJ754" s="114">
        <v>0</v>
      </c>
      <c r="AK754" s="114">
        <v>0</v>
      </c>
      <c r="AL754" s="114">
        <v>0</v>
      </c>
      <c r="AM754" s="114">
        <v>0</v>
      </c>
      <c r="AN754" s="114">
        <v>0</v>
      </c>
      <c r="AO754" s="114">
        <v>0</v>
      </c>
      <c r="AP754" s="114">
        <v>0</v>
      </c>
      <c r="AQ754" s="114">
        <v>0</v>
      </c>
      <c r="AR754" s="113">
        <v>0</v>
      </c>
      <c r="AS754" s="114">
        <v>0</v>
      </c>
      <c r="AT754" s="115">
        <v>0</v>
      </c>
      <c r="AU754" s="114">
        <v>0</v>
      </c>
      <c r="AV754" s="114">
        <v>0</v>
      </c>
      <c r="AW754" s="114">
        <v>0</v>
      </c>
      <c r="AX754" s="7" t="s">
        <v>153</v>
      </c>
      <c r="AY754" s="114">
        <v>0</v>
      </c>
      <c r="AZ754" s="117">
        <v>0</v>
      </c>
      <c r="BA754" s="13">
        <v>1</v>
      </c>
      <c r="BB754" s="115" t="s">
        <v>1426</v>
      </c>
      <c r="BC754" s="114">
        <v>0</v>
      </c>
      <c r="BD754" s="118">
        <v>0</v>
      </c>
      <c r="BE754" s="6">
        <v>0</v>
      </c>
      <c r="BF754" s="114">
        <v>0</v>
      </c>
      <c r="BG754" s="114">
        <v>0</v>
      </c>
      <c r="BH754" s="114">
        <v>0</v>
      </c>
      <c r="BI754" s="9">
        <v>0</v>
      </c>
      <c r="BJ754" s="6">
        <v>0</v>
      </c>
      <c r="BK754" s="6">
        <v>0</v>
      </c>
      <c r="BL754" s="6">
        <v>0</v>
      </c>
      <c r="BM754" s="6">
        <v>0</v>
      </c>
      <c r="BN754" s="6">
        <v>0</v>
      </c>
    </row>
    <row r="755" spans="2:66" ht="20.100000000000001" customHeight="1">
      <c r="B755" s="95"/>
      <c r="C755" s="18">
        <v>69011003</v>
      </c>
      <c r="D755" s="115" t="s">
        <v>1427</v>
      </c>
      <c r="E755" s="116">
        <v>1</v>
      </c>
      <c r="F755" s="116">
        <v>60090002</v>
      </c>
      <c r="G755" s="114">
        <v>0</v>
      </c>
      <c r="H755" s="114">
        <v>0</v>
      </c>
      <c r="I755" s="116">
        <v>1</v>
      </c>
      <c r="J755" s="116">
        <v>0</v>
      </c>
      <c r="K755" s="114">
        <v>0</v>
      </c>
      <c r="L755" s="114">
        <v>0</v>
      </c>
      <c r="M755" s="114" t="s">
        <v>1410</v>
      </c>
      <c r="N755" s="114">
        <v>3</v>
      </c>
      <c r="O755" s="114">
        <v>0</v>
      </c>
      <c r="P755" s="114">
        <v>0</v>
      </c>
      <c r="Q755" s="114">
        <v>0</v>
      </c>
      <c r="R755" s="6">
        <v>0</v>
      </c>
      <c r="S755" s="114">
        <v>0</v>
      </c>
      <c r="T755" s="11">
        <v>1</v>
      </c>
      <c r="U755" s="114">
        <v>0</v>
      </c>
      <c r="V755" s="114">
        <v>0</v>
      </c>
      <c r="W755" s="114">
        <v>0</v>
      </c>
      <c r="X755" s="114">
        <v>0</v>
      </c>
      <c r="Y755" s="114">
        <v>0</v>
      </c>
      <c r="Z755" s="114">
        <v>0</v>
      </c>
      <c r="AA755" s="114">
        <v>0</v>
      </c>
      <c r="AB755" s="116">
        <v>0</v>
      </c>
      <c r="AC755" s="114">
        <v>0</v>
      </c>
      <c r="AD755" s="114">
        <v>0</v>
      </c>
      <c r="AE755" s="114">
        <v>0</v>
      </c>
      <c r="AF755" s="114">
        <v>0</v>
      </c>
      <c r="AG755" s="114">
        <v>0</v>
      </c>
      <c r="AH755" s="114">
        <v>0</v>
      </c>
      <c r="AI755" s="6">
        <v>0</v>
      </c>
      <c r="AJ755" s="114">
        <v>0</v>
      </c>
      <c r="AK755" s="114">
        <v>0</v>
      </c>
      <c r="AL755" s="114">
        <v>0</v>
      </c>
      <c r="AM755" s="114">
        <v>0</v>
      </c>
      <c r="AN755" s="114">
        <v>0</v>
      </c>
      <c r="AO755" s="114">
        <v>0</v>
      </c>
      <c r="AP755" s="114">
        <v>0</v>
      </c>
      <c r="AQ755" s="114">
        <v>0</v>
      </c>
      <c r="AR755" s="113">
        <v>0</v>
      </c>
      <c r="AS755" s="114">
        <v>0</v>
      </c>
      <c r="AT755" s="115">
        <v>0</v>
      </c>
      <c r="AU755" s="114">
        <v>0</v>
      </c>
      <c r="AV755" s="114">
        <v>0</v>
      </c>
      <c r="AW755" s="114">
        <v>0</v>
      </c>
      <c r="AX755" s="7" t="s">
        <v>153</v>
      </c>
      <c r="AY755" s="114">
        <v>0</v>
      </c>
      <c r="AZ755" s="117">
        <v>0</v>
      </c>
      <c r="BA755" s="13">
        <v>1</v>
      </c>
      <c r="BB755" s="115" t="s">
        <v>1427</v>
      </c>
      <c r="BC755" s="114">
        <v>0</v>
      </c>
      <c r="BD755" s="118">
        <v>0</v>
      </c>
      <c r="BE755" s="6">
        <v>0</v>
      </c>
      <c r="BF755" s="114">
        <v>0</v>
      </c>
      <c r="BG755" s="114">
        <v>0</v>
      </c>
      <c r="BH755" s="114">
        <v>0</v>
      </c>
      <c r="BI755" s="9">
        <v>0</v>
      </c>
      <c r="BJ755" s="6">
        <v>0</v>
      </c>
      <c r="BK755" s="6">
        <v>0</v>
      </c>
      <c r="BL755" s="6">
        <v>0</v>
      </c>
      <c r="BM755" s="6">
        <v>0</v>
      </c>
      <c r="BN755" s="6">
        <v>0</v>
      </c>
    </row>
    <row r="756" spans="2:66" ht="20.100000000000001" customHeight="1">
      <c r="B756" s="95"/>
      <c r="C756" s="18">
        <v>69011004</v>
      </c>
      <c r="D756" s="115" t="s">
        <v>1428</v>
      </c>
      <c r="E756" s="116">
        <v>1</v>
      </c>
      <c r="F756" s="116">
        <v>60090002</v>
      </c>
      <c r="G756" s="114">
        <v>0</v>
      </c>
      <c r="H756" s="114">
        <v>0</v>
      </c>
      <c r="I756" s="116">
        <v>1</v>
      </c>
      <c r="J756" s="116">
        <v>0</v>
      </c>
      <c r="K756" s="114">
        <v>0</v>
      </c>
      <c r="L756" s="114">
        <v>0</v>
      </c>
      <c r="M756" s="114" t="s">
        <v>1411</v>
      </c>
      <c r="N756" s="114">
        <v>3</v>
      </c>
      <c r="O756" s="114">
        <v>0</v>
      </c>
      <c r="P756" s="114">
        <v>0</v>
      </c>
      <c r="Q756" s="114">
        <v>0</v>
      </c>
      <c r="R756" s="6">
        <v>0</v>
      </c>
      <c r="S756" s="114">
        <v>0</v>
      </c>
      <c r="T756" s="11">
        <v>1</v>
      </c>
      <c r="U756" s="114">
        <v>0</v>
      </c>
      <c r="V756" s="114">
        <v>0</v>
      </c>
      <c r="W756" s="114">
        <v>0</v>
      </c>
      <c r="X756" s="114">
        <v>0</v>
      </c>
      <c r="Y756" s="114">
        <v>0</v>
      </c>
      <c r="Z756" s="114">
        <v>0</v>
      </c>
      <c r="AA756" s="114">
        <v>0</v>
      </c>
      <c r="AB756" s="116">
        <v>0</v>
      </c>
      <c r="AC756" s="114">
        <v>0</v>
      </c>
      <c r="AD756" s="114">
        <v>0</v>
      </c>
      <c r="AE756" s="114">
        <v>0</v>
      </c>
      <c r="AF756" s="114">
        <v>0</v>
      </c>
      <c r="AG756" s="114">
        <v>0</v>
      </c>
      <c r="AH756" s="114">
        <v>0</v>
      </c>
      <c r="AI756" s="6">
        <v>0</v>
      </c>
      <c r="AJ756" s="114">
        <v>0</v>
      </c>
      <c r="AK756" s="114">
        <v>0</v>
      </c>
      <c r="AL756" s="114">
        <v>0</v>
      </c>
      <c r="AM756" s="114">
        <v>0</v>
      </c>
      <c r="AN756" s="114">
        <v>0</v>
      </c>
      <c r="AO756" s="114">
        <v>0</v>
      </c>
      <c r="AP756" s="114">
        <v>0</v>
      </c>
      <c r="AQ756" s="114">
        <v>0</v>
      </c>
      <c r="AR756" s="113">
        <v>0</v>
      </c>
      <c r="AS756" s="114">
        <v>0</v>
      </c>
      <c r="AT756" s="115">
        <v>0</v>
      </c>
      <c r="AU756" s="114">
        <v>0</v>
      </c>
      <c r="AV756" s="114">
        <v>0</v>
      </c>
      <c r="AW756" s="114">
        <v>0</v>
      </c>
      <c r="AX756" s="7" t="s">
        <v>153</v>
      </c>
      <c r="AY756" s="114">
        <v>0</v>
      </c>
      <c r="AZ756" s="117">
        <v>0</v>
      </c>
      <c r="BA756" s="13">
        <v>1</v>
      </c>
      <c r="BB756" s="115" t="s">
        <v>1428</v>
      </c>
      <c r="BC756" s="114">
        <v>0</v>
      </c>
      <c r="BD756" s="118">
        <v>0</v>
      </c>
      <c r="BE756" s="6">
        <v>0</v>
      </c>
      <c r="BF756" s="114">
        <v>0</v>
      </c>
      <c r="BG756" s="114">
        <v>0</v>
      </c>
      <c r="BH756" s="114">
        <v>0</v>
      </c>
      <c r="BI756" s="9">
        <v>0</v>
      </c>
      <c r="BJ756" s="6">
        <v>0</v>
      </c>
      <c r="BK756" s="6">
        <v>0</v>
      </c>
      <c r="BL756" s="6">
        <v>0</v>
      </c>
      <c r="BM756" s="6">
        <v>0</v>
      </c>
      <c r="BN756" s="6">
        <v>0</v>
      </c>
    </row>
    <row r="757" spans="2:66" ht="20.100000000000001" customHeight="1">
      <c r="B757" s="95"/>
      <c r="C757" s="18">
        <v>69011005</v>
      </c>
      <c r="D757" s="115" t="s">
        <v>1429</v>
      </c>
      <c r="E757" s="116">
        <v>1</v>
      </c>
      <c r="F757" s="116">
        <v>60090002</v>
      </c>
      <c r="G757" s="114">
        <v>0</v>
      </c>
      <c r="H757" s="114">
        <v>0</v>
      </c>
      <c r="I757" s="116">
        <v>1</v>
      </c>
      <c r="J757" s="116">
        <v>0</v>
      </c>
      <c r="K757" s="114">
        <v>0</v>
      </c>
      <c r="L757" s="114">
        <v>0</v>
      </c>
      <c r="M757" s="114" t="s">
        <v>940</v>
      </c>
      <c r="N757" s="114">
        <v>3</v>
      </c>
      <c r="O757" s="114">
        <v>0</v>
      </c>
      <c r="P757" s="114">
        <v>0</v>
      </c>
      <c r="Q757" s="114">
        <v>0</v>
      </c>
      <c r="R757" s="6">
        <v>0</v>
      </c>
      <c r="S757" s="114">
        <v>0</v>
      </c>
      <c r="T757" s="11">
        <v>1</v>
      </c>
      <c r="U757" s="114">
        <v>0</v>
      </c>
      <c r="V757" s="114">
        <v>0</v>
      </c>
      <c r="W757" s="114">
        <v>0</v>
      </c>
      <c r="X757" s="114">
        <v>0</v>
      </c>
      <c r="Y757" s="114">
        <v>0</v>
      </c>
      <c r="Z757" s="114">
        <v>0</v>
      </c>
      <c r="AA757" s="114">
        <v>0</v>
      </c>
      <c r="AB757" s="116">
        <v>0</v>
      </c>
      <c r="AC757" s="114">
        <v>0</v>
      </c>
      <c r="AD757" s="114">
        <v>0</v>
      </c>
      <c r="AE757" s="114">
        <v>0</v>
      </c>
      <c r="AF757" s="114">
        <v>0</v>
      </c>
      <c r="AG757" s="114">
        <v>0</v>
      </c>
      <c r="AH757" s="114">
        <v>0</v>
      </c>
      <c r="AI757" s="6">
        <v>0</v>
      </c>
      <c r="AJ757" s="114">
        <v>0</v>
      </c>
      <c r="AK757" s="114">
        <v>0</v>
      </c>
      <c r="AL757" s="114">
        <v>0</v>
      </c>
      <c r="AM757" s="114">
        <v>0</v>
      </c>
      <c r="AN757" s="114">
        <v>0</v>
      </c>
      <c r="AO757" s="114">
        <v>0</v>
      </c>
      <c r="AP757" s="114">
        <v>0</v>
      </c>
      <c r="AQ757" s="114">
        <v>0</v>
      </c>
      <c r="AR757" s="113">
        <v>0</v>
      </c>
      <c r="AS757" s="114">
        <v>0</v>
      </c>
      <c r="AT757" s="115">
        <v>0</v>
      </c>
      <c r="AU757" s="114">
        <v>0</v>
      </c>
      <c r="AV757" s="114">
        <v>0</v>
      </c>
      <c r="AW757" s="114">
        <v>0</v>
      </c>
      <c r="AX757" s="7" t="s">
        <v>153</v>
      </c>
      <c r="AY757" s="114">
        <v>0</v>
      </c>
      <c r="AZ757" s="117">
        <v>0</v>
      </c>
      <c r="BA757" s="13">
        <v>1</v>
      </c>
      <c r="BB757" s="115" t="s">
        <v>1429</v>
      </c>
      <c r="BC757" s="114">
        <v>0</v>
      </c>
      <c r="BD757" s="118">
        <v>0</v>
      </c>
      <c r="BE757" s="6">
        <v>0</v>
      </c>
      <c r="BF757" s="114">
        <v>0</v>
      </c>
      <c r="BG757" s="114">
        <v>0</v>
      </c>
      <c r="BH757" s="114">
        <v>0</v>
      </c>
      <c r="BI757" s="9">
        <v>0</v>
      </c>
      <c r="BJ757" s="6">
        <v>0</v>
      </c>
      <c r="BK757" s="6">
        <v>0</v>
      </c>
      <c r="BL757" s="6">
        <v>0</v>
      </c>
      <c r="BM757" s="6">
        <v>0</v>
      </c>
      <c r="BN757" s="6">
        <v>0</v>
      </c>
    </row>
    <row r="758" spans="2:66" ht="20.100000000000001" customHeight="1">
      <c r="B758" s="95"/>
      <c r="C758" s="18">
        <v>69011006</v>
      </c>
      <c r="D758" s="115" t="s">
        <v>1430</v>
      </c>
      <c r="E758" s="116">
        <v>1</v>
      </c>
      <c r="F758" s="116">
        <v>60090002</v>
      </c>
      <c r="G758" s="114">
        <v>0</v>
      </c>
      <c r="H758" s="114">
        <v>0</v>
      </c>
      <c r="I758" s="116">
        <v>1</v>
      </c>
      <c r="J758" s="116">
        <v>0</v>
      </c>
      <c r="K758" s="114">
        <v>0</v>
      </c>
      <c r="L758" s="114">
        <v>0</v>
      </c>
      <c r="M758" s="114" t="s">
        <v>1412</v>
      </c>
      <c r="N758" s="114">
        <v>3</v>
      </c>
      <c r="O758" s="114">
        <v>0</v>
      </c>
      <c r="P758" s="114">
        <v>0</v>
      </c>
      <c r="Q758" s="114">
        <v>0</v>
      </c>
      <c r="R758" s="6">
        <v>0</v>
      </c>
      <c r="S758" s="114">
        <v>0</v>
      </c>
      <c r="T758" s="11">
        <v>1</v>
      </c>
      <c r="U758" s="114">
        <v>0</v>
      </c>
      <c r="V758" s="114">
        <v>0</v>
      </c>
      <c r="W758" s="114">
        <v>0</v>
      </c>
      <c r="X758" s="114">
        <v>0</v>
      </c>
      <c r="Y758" s="114">
        <v>0</v>
      </c>
      <c r="Z758" s="114">
        <v>0</v>
      </c>
      <c r="AA758" s="114">
        <v>0</v>
      </c>
      <c r="AB758" s="116">
        <v>0</v>
      </c>
      <c r="AC758" s="114">
        <v>0</v>
      </c>
      <c r="AD758" s="114">
        <v>0</v>
      </c>
      <c r="AE758" s="114">
        <v>0</v>
      </c>
      <c r="AF758" s="114">
        <v>0</v>
      </c>
      <c r="AG758" s="114">
        <v>0</v>
      </c>
      <c r="AH758" s="114">
        <v>0</v>
      </c>
      <c r="AI758" s="6">
        <v>0</v>
      </c>
      <c r="AJ758" s="114">
        <v>0</v>
      </c>
      <c r="AK758" s="114">
        <v>0</v>
      </c>
      <c r="AL758" s="114">
        <v>0</v>
      </c>
      <c r="AM758" s="114">
        <v>0</v>
      </c>
      <c r="AN758" s="114">
        <v>0</v>
      </c>
      <c r="AO758" s="114">
        <v>0</v>
      </c>
      <c r="AP758" s="114">
        <v>0</v>
      </c>
      <c r="AQ758" s="114">
        <v>0</v>
      </c>
      <c r="AR758" s="113">
        <v>0</v>
      </c>
      <c r="AS758" s="114">
        <v>0</v>
      </c>
      <c r="AT758" s="115">
        <v>0</v>
      </c>
      <c r="AU758" s="114">
        <v>0</v>
      </c>
      <c r="AV758" s="114">
        <v>0</v>
      </c>
      <c r="AW758" s="114">
        <v>0</v>
      </c>
      <c r="AX758" s="7" t="s">
        <v>153</v>
      </c>
      <c r="AY758" s="114">
        <v>0</v>
      </c>
      <c r="AZ758" s="117">
        <v>0</v>
      </c>
      <c r="BA758" s="13">
        <v>1</v>
      </c>
      <c r="BB758" s="115" t="s">
        <v>1430</v>
      </c>
      <c r="BC758" s="114">
        <v>0</v>
      </c>
      <c r="BD758" s="118">
        <v>0</v>
      </c>
      <c r="BE758" s="6">
        <v>0</v>
      </c>
      <c r="BF758" s="114">
        <v>0</v>
      </c>
      <c r="BG758" s="114">
        <v>0</v>
      </c>
      <c r="BH758" s="114">
        <v>0</v>
      </c>
      <c r="BI758" s="9">
        <v>0</v>
      </c>
      <c r="BJ758" s="6">
        <v>0</v>
      </c>
      <c r="BK758" s="6">
        <v>0</v>
      </c>
      <c r="BL758" s="6">
        <v>0</v>
      </c>
      <c r="BM758" s="6">
        <v>0</v>
      </c>
      <c r="BN758" s="6">
        <v>0</v>
      </c>
    </row>
    <row r="759" spans="2:66" ht="20.100000000000001" customHeight="1">
      <c r="B759" s="95"/>
      <c r="C759" s="18">
        <v>69011101</v>
      </c>
      <c r="D759" s="115" t="s">
        <v>1431</v>
      </c>
      <c r="E759" s="116">
        <v>1</v>
      </c>
      <c r="F759" s="116">
        <v>60090002</v>
      </c>
      <c r="G759" s="114">
        <v>0</v>
      </c>
      <c r="H759" s="114">
        <v>0</v>
      </c>
      <c r="I759" s="116">
        <v>1</v>
      </c>
      <c r="J759" s="116">
        <v>0</v>
      </c>
      <c r="K759" s="114">
        <v>0</v>
      </c>
      <c r="L759" s="114">
        <v>0</v>
      </c>
      <c r="M759" s="114" t="s">
        <v>1413</v>
      </c>
      <c r="N759" s="114">
        <v>3</v>
      </c>
      <c r="O759" s="114">
        <v>0</v>
      </c>
      <c r="P759" s="114">
        <v>0</v>
      </c>
      <c r="Q759" s="114">
        <v>0</v>
      </c>
      <c r="R759" s="6">
        <v>0</v>
      </c>
      <c r="S759" s="114">
        <v>0</v>
      </c>
      <c r="T759" s="11">
        <v>1</v>
      </c>
      <c r="U759" s="114">
        <v>0</v>
      </c>
      <c r="V759" s="114">
        <v>0</v>
      </c>
      <c r="W759" s="114">
        <v>0</v>
      </c>
      <c r="X759" s="114">
        <v>0</v>
      </c>
      <c r="Y759" s="114">
        <v>0</v>
      </c>
      <c r="Z759" s="114">
        <v>0</v>
      </c>
      <c r="AA759" s="114">
        <v>0</v>
      </c>
      <c r="AB759" s="116">
        <v>0</v>
      </c>
      <c r="AC759" s="114">
        <v>0</v>
      </c>
      <c r="AD759" s="114">
        <v>0</v>
      </c>
      <c r="AE759" s="114">
        <v>0</v>
      </c>
      <c r="AF759" s="114">
        <v>0</v>
      </c>
      <c r="AG759" s="114">
        <v>0</v>
      </c>
      <c r="AH759" s="114">
        <v>0</v>
      </c>
      <c r="AI759" s="6">
        <v>0</v>
      </c>
      <c r="AJ759" s="114">
        <v>0</v>
      </c>
      <c r="AK759" s="114">
        <v>0</v>
      </c>
      <c r="AL759" s="114">
        <v>0</v>
      </c>
      <c r="AM759" s="114">
        <v>0</v>
      </c>
      <c r="AN759" s="114">
        <v>0</v>
      </c>
      <c r="AO759" s="114">
        <v>0</v>
      </c>
      <c r="AP759" s="114">
        <v>0</v>
      </c>
      <c r="AQ759" s="114">
        <v>0</v>
      </c>
      <c r="AR759" s="113">
        <v>0</v>
      </c>
      <c r="AS759" s="114">
        <v>0</v>
      </c>
      <c r="AT759" s="115">
        <v>0</v>
      </c>
      <c r="AU759" s="114">
        <v>0</v>
      </c>
      <c r="AV759" s="114">
        <v>0</v>
      </c>
      <c r="AW759" s="114">
        <v>0</v>
      </c>
      <c r="AX759" s="7" t="s">
        <v>153</v>
      </c>
      <c r="AY759" s="114">
        <v>0</v>
      </c>
      <c r="AZ759" s="117">
        <v>0</v>
      </c>
      <c r="BA759" s="13">
        <v>1</v>
      </c>
      <c r="BB759" s="115" t="s">
        <v>1431</v>
      </c>
      <c r="BC759" s="114">
        <v>0</v>
      </c>
      <c r="BD759" s="118">
        <v>0</v>
      </c>
      <c r="BE759" s="6">
        <v>0</v>
      </c>
      <c r="BF759" s="114">
        <v>0</v>
      </c>
      <c r="BG759" s="114">
        <v>0</v>
      </c>
      <c r="BH759" s="114">
        <v>0</v>
      </c>
      <c r="BI759" s="9">
        <v>0</v>
      </c>
      <c r="BJ759" s="6">
        <v>0</v>
      </c>
      <c r="BK759" s="6">
        <v>0</v>
      </c>
      <c r="BL759" s="6">
        <v>0</v>
      </c>
      <c r="BM759" s="6">
        <v>0</v>
      </c>
      <c r="BN759" s="6">
        <v>0</v>
      </c>
    </row>
    <row r="760" spans="2:66" ht="20.100000000000001" customHeight="1">
      <c r="B760" s="95"/>
      <c r="C760" s="18">
        <v>69011102</v>
      </c>
      <c r="D760" s="115" t="s">
        <v>1432</v>
      </c>
      <c r="E760" s="116">
        <v>1</v>
      </c>
      <c r="F760" s="116">
        <v>60090002</v>
      </c>
      <c r="G760" s="114">
        <v>0</v>
      </c>
      <c r="H760" s="114">
        <v>0</v>
      </c>
      <c r="I760" s="116">
        <v>1</v>
      </c>
      <c r="J760" s="116">
        <v>0</v>
      </c>
      <c r="K760" s="114">
        <v>0</v>
      </c>
      <c r="L760" s="114">
        <v>0</v>
      </c>
      <c r="M760" s="114" t="s">
        <v>1414</v>
      </c>
      <c r="N760" s="114">
        <v>3</v>
      </c>
      <c r="O760" s="114">
        <v>0</v>
      </c>
      <c r="P760" s="114">
        <v>0</v>
      </c>
      <c r="Q760" s="114">
        <v>0</v>
      </c>
      <c r="R760" s="6">
        <v>0</v>
      </c>
      <c r="S760" s="114">
        <v>0</v>
      </c>
      <c r="T760" s="11">
        <v>1</v>
      </c>
      <c r="U760" s="114">
        <v>0</v>
      </c>
      <c r="V760" s="114">
        <v>0</v>
      </c>
      <c r="W760" s="114">
        <v>0</v>
      </c>
      <c r="X760" s="114">
        <v>0</v>
      </c>
      <c r="Y760" s="114">
        <v>0</v>
      </c>
      <c r="Z760" s="114">
        <v>0</v>
      </c>
      <c r="AA760" s="114">
        <v>0</v>
      </c>
      <c r="AB760" s="116">
        <v>0</v>
      </c>
      <c r="AC760" s="114">
        <v>0</v>
      </c>
      <c r="AD760" s="114">
        <v>0</v>
      </c>
      <c r="AE760" s="114">
        <v>0</v>
      </c>
      <c r="AF760" s="114">
        <v>0</v>
      </c>
      <c r="AG760" s="114">
        <v>0</v>
      </c>
      <c r="AH760" s="114">
        <v>0</v>
      </c>
      <c r="AI760" s="6">
        <v>0</v>
      </c>
      <c r="AJ760" s="114">
        <v>0</v>
      </c>
      <c r="AK760" s="114">
        <v>0</v>
      </c>
      <c r="AL760" s="114">
        <v>0</v>
      </c>
      <c r="AM760" s="114">
        <v>0</v>
      </c>
      <c r="AN760" s="114">
        <v>0</v>
      </c>
      <c r="AO760" s="114">
        <v>0</v>
      </c>
      <c r="AP760" s="114">
        <v>0</v>
      </c>
      <c r="AQ760" s="114">
        <v>0</v>
      </c>
      <c r="AR760" s="113">
        <v>0</v>
      </c>
      <c r="AS760" s="114">
        <v>0</v>
      </c>
      <c r="AT760" s="115">
        <v>0</v>
      </c>
      <c r="AU760" s="114">
        <v>0</v>
      </c>
      <c r="AV760" s="114">
        <v>0</v>
      </c>
      <c r="AW760" s="114">
        <v>0</v>
      </c>
      <c r="AX760" s="7" t="s">
        <v>153</v>
      </c>
      <c r="AY760" s="114">
        <v>0</v>
      </c>
      <c r="AZ760" s="117">
        <v>0</v>
      </c>
      <c r="BA760" s="13">
        <v>1</v>
      </c>
      <c r="BB760" s="115" t="s">
        <v>1432</v>
      </c>
      <c r="BC760" s="114">
        <v>0</v>
      </c>
      <c r="BD760" s="118">
        <v>0</v>
      </c>
      <c r="BE760" s="6">
        <v>0</v>
      </c>
      <c r="BF760" s="114">
        <v>0</v>
      </c>
      <c r="BG760" s="114">
        <v>0</v>
      </c>
      <c r="BH760" s="114">
        <v>0</v>
      </c>
      <c r="BI760" s="9">
        <v>0</v>
      </c>
      <c r="BJ760" s="6">
        <v>0</v>
      </c>
      <c r="BK760" s="6">
        <v>0</v>
      </c>
      <c r="BL760" s="6">
        <v>0</v>
      </c>
      <c r="BM760" s="6">
        <v>0</v>
      </c>
      <c r="BN760" s="6">
        <v>0</v>
      </c>
    </row>
    <row r="761" spans="2:66" ht="20.100000000000001" customHeight="1">
      <c r="B761" s="95"/>
      <c r="C761" s="18">
        <v>69011103</v>
      </c>
      <c r="D761" s="115" t="s">
        <v>1433</v>
      </c>
      <c r="E761" s="116">
        <v>1</v>
      </c>
      <c r="F761" s="116">
        <v>60090002</v>
      </c>
      <c r="G761" s="114">
        <v>0</v>
      </c>
      <c r="H761" s="114">
        <v>0</v>
      </c>
      <c r="I761" s="116">
        <v>1</v>
      </c>
      <c r="J761" s="116">
        <v>0</v>
      </c>
      <c r="K761" s="114">
        <v>0</v>
      </c>
      <c r="L761" s="114">
        <v>0</v>
      </c>
      <c r="M761" s="114" t="s">
        <v>1415</v>
      </c>
      <c r="N761" s="114">
        <v>3</v>
      </c>
      <c r="O761" s="114">
        <v>0</v>
      </c>
      <c r="P761" s="114">
        <v>0</v>
      </c>
      <c r="Q761" s="114">
        <v>0</v>
      </c>
      <c r="R761" s="6">
        <v>0</v>
      </c>
      <c r="S761" s="114">
        <v>0</v>
      </c>
      <c r="T761" s="11">
        <v>1</v>
      </c>
      <c r="U761" s="114">
        <v>0</v>
      </c>
      <c r="V761" s="114">
        <v>0</v>
      </c>
      <c r="W761" s="114">
        <v>0</v>
      </c>
      <c r="X761" s="114">
        <v>0</v>
      </c>
      <c r="Y761" s="114">
        <v>0</v>
      </c>
      <c r="Z761" s="114">
        <v>0</v>
      </c>
      <c r="AA761" s="114">
        <v>0</v>
      </c>
      <c r="AB761" s="116">
        <v>0</v>
      </c>
      <c r="AC761" s="114">
        <v>0</v>
      </c>
      <c r="AD761" s="114">
        <v>0</v>
      </c>
      <c r="AE761" s="114">
        <v>0</v>
      </c>
      <c r="AF761" s="114">
        <v>0</v>
      </c>
      <c r="AG761" s="114">
        <v>0</v>
      </c>
      <c r="AH761" s="114">
        <v>0</v>
      </c>
      <c r="AI761" s="6">
        <v>0</v>
      </c>
      <c r="AJ761" s="114">
        <v>0</v>
      </c>
      <c r="AK761" s="114">
        <v>0</v>
      </c>
      <c r="AL761" s="114">
        <v>0</v>
      </c>
      <c r="AM761" s="114">
        <v>0</v>
      </c>
      <c r="AN761" s="114">
        <v>0</v>
      </c>
      <c r="AO761" s="114">
        <v>0</v>
      </c>
      <c r="AP761" s="114">
        <v>0</v>
      </c>
      <c r="AQ761" s="114">
        <v>0</v>
      </c>
      <c r="AR761" s="113">
        <v>0</v>
      </c>
      <c r="AS761" s="114">
        <v>0</v>
      </c>
      <c r="AT761" s="115">
        <v>0</v>
      </c>
      <c r="AU761" s="114">
        <v>0</v>
      </c>
      <c r="AV761" s="114">
        <v>0</v>
      </c>
      <c r="AW761" s="114">
        <v>0</v>
      </c>
      <c r="AX761" s="7" t="s">
        <v>153</v>
      </c>
      <c r="AY761" s="114">
        <v>0</v>
      </c>
      <c r="AZ761" s="117">
        <v>0</v>
      </c>
      <c r="BA761" s="13">
        <v>1</v>
      </c>
      <c r="BB761" s="115" t="s">
        <v>1433</v>
      </c>
      <c r="BC761" s="114">
        <v>0</v>
      </c>
      <c r="BD761" s="118">
        <v>0</v>
      </c>
      <c r="BE761" s="6">
        <v>0</v>
      </c>
      <c r="BF761" s="114">
        <v>0</v>
      </c>
      <c r="BG761" s="114">
        <v>0</v>
      </c>
      <c r="BH761" s="114">
        <v>0</v>
      </c>
      <c r="BI761" s="9">
        <v>0</v>
      </c>
      <c r="BJ761" s="6">
        <v>0</v>
      </c>
      <c r="BK761" s="6">
        <v>0</v>
      </c>
      <c r="BL761" s="6">
        <v>0</v>
      </c>
      <c r="BM761" s="6">
        <v>0</v>
      </c>
      <c r="BN761" s="6">
        <v>0</v>
      </c>
    </row>
    <row r="762" spans="2:66" ht="20.100000000000001" customHeight="1">
      <c r="B762" s="95"/>
      <c r="C762" s="18">
        <v>69011104</v>
      </c>
      <c r="D762" s="115" t="s">
        <v>1434</v>
      </c>
      <c r="E762" s="116">
        <v>1</v>
      </c>
      <c r="F762" s="116">
        <v>60090002</v>
      </c>
      <c r="G762" s="114">
        <v>0</v>
      </c>
      <c r="H762" s="114">
        <v>0</v>
      </c>
      <c r="I762" s="116">
        <v>1</v>
      </c>
      <c r="J762" s="116">
        <v>0</v>
      </c>
      <c r="K762" s="114">
        <v>0</v>
      </c>
      <c r="L762" s="114">
        <v>0</v>
      </c>
      <c r="M762" s="114" t="s">
        <v>1416</v>
      </c>
      <c r="N762" s="114">
        <v>3</v>
      </c>
      <c r="O762" s="114">
        <v>0</v>
      </c>
      <c r="P762" s="114">
        <v>0</v>
      </c>
      <c r="Q762" s="114">
        <v>0</v>
      </c>
      <c r="R762" s="6">
        <v>0</v>
      </c>
      <c r="S762" s="114">
        <v>0</v>
      </c>
      <c r="T762" s="11">
        <v>1</v>
      </c>
      <c r="U762" s="114">
        <v>0</v>
      </c>
      <c r="V762" s="114">
        <v>0</v>
      </c>
      <c r="W762" s="114">
        <v>0</v>
      </c>
      <c r="X762" s="114">
        <v>0</v>
      </c>
      <c r="Y762" s="114">
        <v>0</v>
      </c>
      <c r="Z762" s="114">
        <v>0</v>
      </c>
      <c r="AA762" s="114">
        <v>0</v>
      </c>
      <c r="AB762" s="116">
        <v>0</v>
      </c>
      <c r="AC762" s="114">
        <v>0</v>
      </c>
      <c r="AD762" s="114">
        <v>0</v>
      </c>
      <c r="AE762" s="114">
        <v>0</v>
      </c>
      <c r="AF762" s="114">
        <v>0</v>
      </c>
      <c r="AG762" s="114">
        <v>0</v>
      </c>
      <c r="AH762" s="114">
        <v>0</v>
      </c>
      <c r="AI762" s="6">
        <v>0</v>
      </c>
      <c r="AJ762" s="114">
        <v>0</v>
      </c>
      <c r="AK762" s="114">
        <v>0</v>
      </c>
      <c r="AL762" s="114">
        <v>0</v>
      </c>
      <c r="AM762" s="114">
        <v>0</v>
      </c>
      <c r="AN762" s="114">
        <v>0</v>
      </c>
      <c r="AO762" s="114">
        <v>0</v>
      </c>
      <c r="AP762" s="114">
        <v>0</v>
      </c>
      <c r="AQ762" s="114">
        <v>0</v>
      </c>
      <c r="AR762" s="113">
        <v>0</v>
      </c>
      <c r="AS762" s="114">
        <v>0</v>
      </c>
      <c r="AT762" s="115">
        <v>0</v>
      </c>
      <c r="AU762" s="114">
        <v>0</v>
      </c>
      <c r="AV762" s="114">
        <v>0</v>
      </c>
      <c r="AW762" s="114">
        <v>0</v>
      </c>
      <c r="AX762" s="7" t="s">
        <v>153</v>
      </c>
      <c r="AY762" s="114">
        <v>0</v>
      </c>
      <c r="AZ762" s="117">
        <v>0</v>
      </c>
      <c r="BA762" s="13">
        <v>1</v>
      </c>
      <c r="BB762" s="115" t="s">
        <v>1434</v>
      </c>
      <c r="BC762" s="114">
        <v>0</v>
      </c>
      <c r="BD762" s="118">
        <v>0</v>
      </c>
      <c r="BE762" s="6">
        <v>0</v>
      </c>
      <c r="BF762" s="114">
        <v>0</v>
      </c>
      <c r="BG762" s="114">
        <v>0</v>
      </c>
      <c r="BH762" s="114">
        <v>0</v>
      </c>
      <c r="BI762" s="9">
        <v>0</v>
      </c>
      <c r="BJ762" s="6">
        <v>0</v>
      </c>
      <c r="BK762" s="6">
        <v>0</v>
      </c>
      <c r="BL762" s="6">
        <v>0</v>
      </c>
      <c r="BM762" s="6">
        <v>0</v>
      </c>
      <c r="BN762" s="6">
        <v>0</v>
      </c>
    </row>
    <row r="763" spans="2:66" ht="20.100000000000001" customHeight="1">
      <c r="B763" s="95"/>
      <c r="C763" s="18">
        <v>69011201</v>
      </c>
      <c r="D763" s="115" t="s">
        <v>1435</v>
      </c>
      <c r="E763" s="116">
        <v>1</v>
      </c>
      <c r="F763" s="116">
        <v>60090002</v>
      </c>
      <c r="G763" s="114">
        <v>0</v>
      </c>
      <c r="H763" s="114">
        <v>0</v>
      </c>
      <c r="I763" s="116">
        <v>1</v>
      </c>
      <c r="J763" s="116">
        <v>0</v>
      </c>
      <c r="K763" s="114">
        <v>0</v>
      </c>
      <c r="L763" s="114">
        <v>0</v>
      </c>
      <c r="M763" s="114" t="s">
        <v>1417</v>
      </c>
      <c r="N763" s="114">
        <v>3</v>
      </c>
      <c r="O763" s="114">
        <v>0</v>
      </c>
      <c r="P763" s="114">
        <v>0</v>
      </c>
      <c r="Q763" s="114">
        <v>0</v>
      </c>
      <c r="R763" s="6">
        <v>0</v>
      </c>
      <c r="S763" s="114">
        <v>0</v>
      </c>
      <c r="T763" s="11">
        <v>1</v>
      </c>
      <c r="U763" s="114">
        <v>0</v>
      </c>
      <c r="V763" s="114">
        <v>0</v>
      </c>
      <c r="W763" s="114">
        <v>0</v>
      </c>
      <c r="X763" s="114">
        <v>0</v>
      </c>
      <c r="Y763" s="114">
        <v>0</v>
      </c>
      <c r="Z763" s="114">
        <v>0</v>
      </c>
      <c r="AA763" s="114">
        <v>0</v>
      </c>
      <c r="AB763" s="116">
        <v>0</v>
      </c>
      <c r="AC763" s="114">
        <v>0</v>
      </c>
      <c r="AD763" s="114">
        <v>0</v>
      </c>
      <c r="AE763" s="114">
        <v>0</v>
      </c>
      <c r="AF763" s="114">
        <v>0</v>
      </c>
      <c r="AG763" s="114">
        <v>0</v>
      </c>
      <c r="AH763" s="114">
        <v>0</v>
      </c>
      <c r="AI763" s="6">
        <v>0</v>
      </c>
      <c r="AJ763" s="114">
        <v>0</v>
      </c>
      <c r="AK763" s="114">
        <v>0</v>
      </c>
      <c r="AL763" s="114">
        <v>0</v>
      </c>
      <c r="AM763" s="114">
        <v>0</v>
      </c>
      <c r="AN763" s="114">
        <v>0</v>
      </c>
      <c r="AO763" s="114">
        <v>0</v>
      </c>
      <c r="AP763" s="114">
        <v>0</v>
      </c>
      <c r="AQ763" s="114">
        <v>0</v>
      </c>
      <c r="AR763" s="113">
        <v>0</v>
      </c>
      <c r="AS763" s="114">
        <v>0</v>
      </c>
      <c r="AT763" s="115">
        <v>0</v>
      </c>
      <c r="AU763" s="114">
        <v>0</v>
      </c>
      <c r="AV763" s="114">
        <v>0</v>
      </c>
      <c r="AW763" s="114">
        <v>0</v>
      </c>
      <c r="AX763" s="7" t="s">
        <v>153</v>
      </c>
      <c r="AY763" s="114">
        <v>0</v>
      </c>
      <c r="AZ763" s="117">
        <v>0</v>
      </c>
      <c r="BA763" s="13">
        <v>1</v>
      </c>
      <c r="BB763" s="115" t="s">
        <v>1435</v>
      </c>
      <c r="BC763" s="114">
        <v>0</v>
      </c>
      <c r="BD763" s="118">
        <v>0</v>
      </c>
      <c r="BE763" s="6">
        <v>0</v>
      </c>
      <c r="BF763" s="114">
        <v>0</v>
      </c>
      <c r="BG763" s="114">
        <v>0</v>
      </c>
      <c r="BH763" s="114">
        <v>0</v>
      </c>
      <c r="BI763" s="9">
        <v>0</v>
      </c>
      <c r="BJ763" s="6">
        <v>0</v>
      </c>
      <c r="BK763" s="6">
        <v>0</v>
      </c>
      <c r="BL763" s="6">
        <v>0</v>
      </c>
      <c r="BM763" s="6">
        <v>0</v>
      </c>
      <c r="BN763" s="6">
        <v>0</v>
      </c>
    </row>
    <row r="764" spans="2:66" ht="20.100000000000001" customHeight="1">
      <c r="B764" s="95"/>
      <c r="C764" s="18">
        <v>69011202</v>
      </c>
      <c r="D764" s="115" t="s">
        <v>1436</v>
      </c>
      <c r="E764" s="116">
        <v>1</v>
      </c>
      <c r="F764" s="116">
        <v>60090002</v>
      </c>
      <c r="G764" s="114">
        <v>0</v>
      </c>
      <c r="H764" s="114">
        <v>0</v>
      </c>
      <c r="I764" s="116">
        <v>1</v>
      </c>
      <c r="J764" s="116">
        <v>0</v>
      </c>
      <c r="K764" s="114">
        <v>0</v>
      </c>
      <c r="L764" s="114">
        <v>0</v>
      </c>
      <c r="M764" s="114" t="s">
        <v>1418</v>
      </c>
      <c r="N764" s="114">
        <v>3</v>
      </c>
      <c r="O764" s="114">
        <v>0</v>
      </c>
      <c r="P764" s="114">
        <v>0</v>
      </c>
      <c r="Q764" s="114">
        <v>0</v>
      </c>
      <c r="R764" s="6">
        <v>0</v>
      </c>
      <c r="S764" s="114">
        <v>0</v>
      </c>
      <c r="T764" s="11">
        <v>1</v>
      </c>
      <c r="U764" s="114">
        <v>0</v>
      </c>
      <c r="V764" s="114">
        <v>0</v>
      </c>
      <c r="W764" s="114">
        <v>0</v>
      </c>
      <c r="X764" s="114">
        <v>0</v>
      </c>
      <c r="Y764" s="114">
        <v>0</v>
      </c>
      <c r="Z764" s="114">
        <v>0</v>
      </c>
      <c r="AA764" s="114">
        <v>0</v>
      </c>
      <c r="AB764" s="116">
        <v>0</v>
      </c>
      <c r="AC764" s="114">
        <v>0</v>
      </c>
      <c r="AD764" s="114">
        <v>0</v>
      </c>
      <c r="AE764" s="114">
        <v>0</v>
      </c>
      <c r="AF764" s="114">
        <v>0</v>
      </c>
      <c r="AG764" s="114">
        <v>0</v>
      </c>
      <c r="AH764" s="114">
        <v>0</v>
      </c>
      <c r="AI764" s="6">
        <v>0</v>
      </c>
      <c r="AJ764" s="114">
        <v>0</v>
      </c>
      <c r="AK764" s="114">
        <v>0</v>
      </c>
      <c r="AL764" s="114">
        <v>0</v>
      </c>
      <c r="AM764" s="114">
        <v>0</v>
      </c>
      <c r="AN764" s="114">
        <v>0</v>
      </c>
      <c r="AO764" s="114">
        <v>0</v>
      </c>
      <c r="AP764" s="114">
        <v>0</v>
      </c>
      <c r="AQ764" s="114">
        <v>0</v>
      </c>
      <c r="AR764" s="113">
        <v>0</v>
      </c>
      <c r="AS764" s="114">
        <v>0</v>
      </c>
      <c r="AT764" s="115">
        <v>0</v>
      </c>
      <c r="AU764" s="114">
        <v>0</v>
      </c>
      <c r="AV764" s="114">
        <v>0</v>
      </c>
      <c r="AW764" s="114">
        <v>0</v>
      </c>
      <c r="AX764" s="7" t="s">
        <v>153</v>
      </c>
      <c r="AY764" s="114">
        <v>0</v>
      </c>
      <c r="AZ764" s="117">
        <v>0</v>
      </c>
      <c r="BA764" s="13">
        <v>1</v>
      </c>
      <c r="BB764" s="115" t="s">
        <v>1436</v>
      </c>
      <c r="BC764" s="114">
        <v>0</v>
      </c>
      <c r="BD764" s="118">
        <v>0</v>
      </c>
      <c r="BE764" s="6">
        <v>0</v>
      </c>
      <c r="BF764" s="114">
        <v>0</v>
      </c>
      <c r="BG764" s="114">
        <v>0</v>
      </c>
      <c r="BH764" s="114">
        <v>0</v>
      </c>
      <c r="BI764" s="9">
        <v>0</v>
      </c>
      <c r="BJ764" s="6">
        <v>0</v>
      </c>
      <c r="BK764" s="6">
        <v>0</v>
      </c>
      <c r="BL764" s="6">
        <v>0</v>
      </c>
      <c r="BM764" s="6">
        <v>0</v>
      </c>
      <c r="BN764" s="6">
        <v>0</v>
      </c>
    </row>
    <row r="765" spans="2:66" ht="20.100000000000001" customHeight="1">
      <c r="B765" s="95"/>
      <c r="C765" s="18">
        <v>69011203</v>
      </c>
      <c r="D765" s="115" t="s">
        <v>1437</v>
      </c>
      <c r="E765" s="116">
        <v>1</v>
      </c>
      <c r="F765" s="116">
        <v>60090002</v>
      </c>
      <c r="G765" s="114">
        <v>0</v>
      </c>
      <c r="H765" s="114">
        <v>0</v>
      </c>
      <c r="I765" s="116">
        <v>1</v>
      </c>
      <c r="J765" s="116">
        <v>0</v>
      </c>
      <c r="K765" s="114">
        <v>0</v>
      </c>
      <c r="L765" s="114">
        <v>0</v>
      </c>
      <c r="M765" s="114" t="s">
        <v>1419</v>
      </c>
      <c r="N765" s="114">
        <v>3</v>
      </c>
      <c r="O765" s="114">
        <v>0</v>
      </c>
      <c r="P765" s="114">
        <v>0</v>
      </c>
      <c r="Q765" s="114">
        <v>0</v>
      </c>
      <c r="R765" s="6">
        <v>0</v>
      </c>
      <c r="S765" s="114">
        <v>0</v>
      </c>
      <c r="T765" s="11">
        <v>1</v>
      </c>
      <c r="U765" s="114">
        <v>0</v>
      </c>
      <c r="V765" s="114">
        <v>0</v>
      </c>
      <c r="W765" s="114">
        <v>0</v>
      </c>
      <c r="X765" s="114">
        <v>0</v>
      </c>
      <c r="Y765" s="114">
        <v>0</v>
      </c>
      <c r="Z765" s="114">
        <v>0</v>
      </c>
      <c r="AA765" s="114">
        <v>0</v>
      </c>
      <c r="AB765" s="116">
        <v>0</v>
      </c>
      <c r="AC765" s="114">
        <v>0</v>
      </c>
      <c r="AD765" s="114">
        <v>0</v>
      </c>
      <c r="AE765" s="114">
        <v>0</v>
      </c>
      <c r="AF765" s="114">
        <v>0</v>
      </c>
      <c r="AG765" s="114">
        <v>0</v>
      </c>
      <c r="AH765" s="114">
        <v>0</v>
      </c>
      <c r="AI765" s="6">
        <v>0</v>
      </c>
      <c r="AJ765" s="114">
        <v>0</v>
      </c>
      <c r="AK765" s="114">
        <v>0</v>
      </c>
      <c r="AL765" s="114">
        <v>0</v>
      </c>
      <c r="AM765" s="114">
        <v>0</v>
      </c>
      <c r="AN765" s="114">
        <v>0</v>
      </c>
      <c r="AO765" s="114">
        <v>0</v>
      </c>
      <c r="AP765" s="114">
        <v>0</v>
      </c>
      <c r="AQ765" s="114">
        <v>0</v>
      </c>
      <c r="AR765" s="113">
        <v>0</v>
      </c>
      <c r="AS765" s="114">
        <v>0</v>
      </c>
      <c r="AT765" s="115">
        <v>0</v>
      </c>
      <c r="AU765" s="114">
        <v>0</v>
      </c>
      <c r="AV765" s="114">
        <v>0</v>
      </c>
      <c r="AW765" s="114">
        <v>0</v>
      </c>
      <c r="AX765" s="7" t="s">
        <v>153</v>
      </c>
      <c r="AY765" s="114">
        <v>0</v>
      </c>
      <c r="AZ765" s="117">
        <v>0</v>
      </c>
      <c r="BA765" s="13">
        <v>1</v>
      </c>
      <c r="BB765" s="115" t="s">
        <v>1437</v>
      </c>
      <c r="BC765" s="114">
        <v>0</v>
      </c>
      <c r="BD765" s="118">
        <v>0</v>
      </c>
      <c r="BE765" s="6">
        <v>0</v>
      </c>
      <c r="BF765" s="114">
        <v>0</v>
      </c>
      <c r="BG765" s="114">
        <v>0</v>
      </c>
      <c r="BH765" s="114">
        <v>0</v>
      </c>
      <c r="BI765" s="9">
        <v>0</v>
      </c>
      <c r="BJ765" s="6">
        <v>0</v>
      </c>
      <c r="BK765" s="6">
        <v>0</v>
      </c>
      <c r="BL765" s="6">
        <v>0</v>
      </c>
      <c r="BM765" s="6">
        <v>0</v>
      </c>
      <c r="BN765" s="6">
        <v>0</v>
      </c>
    </row>
    <row r="766" spans="2:66" ht="20.100000000000001" customHeight="1">
      <c r="B766" s="95"/>
      <c r="C766" s="18">
        <v>69011204</v>
      </c>
      <c r="D766" s="115" t="s">
        <v>1438</v>
      </c>
      <c r="E766" s="116">
        <v>1</v>
      </c>
      <c r="F766" s="116">
        <v>60090002</v>
      </c>
      <c r="G766" s="114">
        <v>0</v>
      </c>
      <c r="H766" s="114">
        <v>0</v>
      </c>
      <c r="I766" s="116">
        <v>1</v>
      </c>
      <c r="J766" s="116">
        <v>0</v>
      </c>
      <c r="K766" s="114">
        <v>0</v>
      </c>
      <c r="L766" s="114">
        <v>0</v>
      </c>
      <c r="M766" s="114" t="s">
        <v>1420</v>
      </c>
      <c r="N766" s="114">
        <v>3</v>
      </c>
      <c r="O766" s="114">
        <v>0</v>
      </c>
      <c r="P766" s="114">
        <v>0</v>
      </c>
      <c r="Q766" s="114">
        <v>0</v>
      </c>
      <c r="R766" s="6">
        <v>0</v>
      </c>
      <c r="S766" s="114">
        <v>0</v>
      </c>
      <c r="T766" s="11">
        <v>1</v>
      </c>
      <c r="U766" s="114">
        <v>0</v>
      </c>
      <c r="V766" s="114">
        <v>0</v>
      </c>
      <c r="W766" s="114">
        <v>0</v>
      </c>
      <c r="X766" s="114">
        <v>0</v>
      </c>
      <c r="Y766" s="114">
        <v>0</v>
      </c>
      <c r="Z766" s="114">
        <v>0</v>
      </c>
      <c r="AA766" s="114">
        <v>0</v>
      </c>
      <c r="AB766" s="116">
        <v>0</v>
      </c>
      <c r="AC766" s="114">
        <v>0</v>
      </c>
      <c r="AD766" s="114">
        <v>0</v>
      </c>
      <c r="AE766" s="114">
        <v>0</v>
      </c>
      <c r="AF766" s="114">
        <v>0</v>
      </c>
      <c r="AG766" s="114">
        <v>0</v>
      </c>
      <c r="AH766" s="114">
        <v>0</v>
      </c>
      <c r="AI766" s="6">
        <v>0</v>
      </c>
      <c r="AJ766" s="114">
        <v>0</v>
      </c>
      <c r="AK766" s="114">
        <v>0</v>
      </c>
      <c r="AL766" s="114">
        <v>0</v>
      </c>
      <c r="AM766" s="114">
        <v>0</v>
      </c>
      <c r="AN766" s="114">
        <v>0</v>
      </c>
      <c r="AO766" s="114">
        <v>0</v>
      </c>
      <c r="AP766" s="114">
        <v>0</v>
      </c>
      <c r="AQ766" s="114">
        <v>0</v>
      </c>
      <c r="AR766" s="113">
        <v>0</v>
      </c>
      <c r="AS766" s="114">
        <v>0</v>
      </c>
      <c r="AT766" s="115">
        <v>0</v>
      </c>
      <c r="AU766" s="114">
        <v>0</v>
      </c>
      <c r="AV766" s="114">
        <v>0</v>
      </c>
      <c r="AW766" s="114">
        <v>0</v>
      </c>
      <c r="AX766" s="7" t="s">
        <v>153</v>
      </c>
      <c r="AY766" s="114">
        <v>0</v>
      </c>
      <c r="AZ766" s="117">
        <v>0</v>
      </c>
      <c r="BA766" s="13">
        <v>1</v>
      </c>
      <c r="BB766" s="115" t="s">
        <v>1438</v>
      </c>
      <c r="BC766" s="114">
        <v>0</v>
      </c>
      <c r="BD766" s="118">
        <v>0</v>
      </c>
      <c r="BE766" s="6">
        <v>0</v>
      </c>
      <c r="BF766" s="114">
        <v>0</v>
      </c>
      <c r="BG766" s="114">
        <v>0</v>
      </c>
      <c r="BH766" s="114">
        <v>0</v>
      </c>
      <c r="BI766" s="9">
        <v>0</v>
      </c>
      <c r="BJ766" s="6">
        <v>0</v>
      </c>
      <c r="BK766" s="6">
        <v>0</v>
      </c>
      <c r="BL766" s="6">
        <v>0</v>
      </c>
      <c r="BM766" s="6">
        <v>0</v>
      </c>
      <c r="BN766" s="6">
        <v>0</v>
      </c>
    </row>
    <row r="767" spans="2:66" ht="20.100000000000001" customHeight="1">
      <c r="B767" s="95"/>
      <c r="C767" s="18">
        <v>69011301</v>
      </c>
      <c r="D767" s="115" t="s">
        <v>1439</v>
      </c>
      <c r="E767" s="116">
        <v>1</v>
      </c>
      <c r="F767" s="116">
        <v>60090002</v>
      </c>
      <c r="G767" s="114">
        <v>0</v>
      </c>
      <c r="H767" s="114">
        <v>0</v>
      </c>
      <c r="I767" s="116">
        <v>1</v>
      </c>
      <c r="J767" s="116">
        <v>0</v>
      </c>
      <c r="K767" s="114">
        <v>0</v>
      </c>
      <c r="L767" s="114">
        <v>0</v>
      </c>
      <c r="M767" s="114" t="s">
        <v>1421</v>
      </c>
      <c r="N767" s="114">
        <v>3</v>
      </c>
      <c r="O767" s="114">
        <v>0</v>
      </c>
      <c r="P767" s="114">
        <v>0</v>
      </c>
      <c r="Q767" s="114">
        <v>0</v>
      </c>
      <c r="R767" s="6">
        <v>0</v>
      </c>
      <c r="S767" s="114">
        <v>0</v>
      </c>
      <c r="T767" s="11">
        <v>1</v>
      </c>
      <c r="U767" s="114">
        <v>0</v>
      </c>
      <c r="V767" s="114">
        <v>0</v>
      </c>
      <c r="W767" s="114">
        <v>0</v>
      </c>
      <c r="X767" s="114">
        <v>0</v>
      </c>
      <c r="Y767" s="114">
        <v>0</v>
      </c>
      <c r="Z767" s="114">
        <v>0</v>
      </c>
      <c r="AA767" s="114">
        <v>0</v>
      </c>
      <c r="AB767" s="116">
        <v>0</v>
      </c>
      <c r="AC767" s="114">
        <v>0</v>
      </c>
      <c r="AD767" s="114">
        <v>0</v>
      </c>
      <c r="AE767" s="114">
        <v>0</v>
      </c>
      <c r="AF767" s="114">
        <v>0</v>
      </c>
      <c r="AG767" s="114">
        <v>0</v>
      </c>
      <c r="AH767" s="114">
        <v>0</v>
      </c>
      <c r="AI767" s="6">
        <v>0</v>
      </c>
      <c r="AJ767" s="114">
        <v>0</v>
      </c>
      <c r="AK767" s="114">
        <v>0</v>
      </c>
      <c r="AL767" s="114">
        <v>0</v>
      </c>
      <c r="AM767" s="114">
        <v>0</v>
      </c>
      <c r="AN767" s="114">
        <v>0</v>
      </c>
      <c r="AO767" s="114">
        <v>0</v>
      </c>
      <c r="AP767" s="114">
        <v>0</v>
      </c>
      <c r="AQ767" s="114">
        <v>0</v>
      </c>
      <c r="AR767" s="113">
        <v>0</v>
      </c>
      <c r="AS767" s="114">
        <v>0</v>
      </c>
      <c r="AT767" s="115">
        <v>0</v>
      </c>
      <c r="AU767" s="114">
        <v>0</v>
      </c>
      <c r="AV767" s="114">
        <v>0</v>
      </c>
      <c r="AW767" s="114">
        <v>0</v>
      </c>
      <c r="AX767" s="7" t="s">
        <v>153</v>
      </c>
      <c r="AY767" s="114">
        <v>0</v>
      </c>
      <c r="AZ767" s="117">
        <v>0</v>
      </c>
      <c r="BA767" s="13">
        <v>1</v>
      </c>
      <c r="BB767" s="115" t="s">
        <v>1439</v>
      </c>
      <c r="BC767" s="114">
        <v>0</v>
      </c>
      <c r="BD767" s="118">
        <v>0</v>
      </c>
      <c r="BE767" s="6">
        <v>0</v>
      </c>
      <c r="BF767" s="114">
        <v>0</v>
      </c>
      <c r="BG767" s="114">
        <v>0</v>
      </c>
      <c r="BH767" s="114">
        <v>0</v>
      </c>
      <c r="BI767" s="9">
        <v>0</v>
      </c>
      <c r="BJ767" s="6">
        <v>0</v>
      </c>
      <c r="BK767" s="6">
        <v>0</v>
      </c>
      <c r="BL767" s="6">
        <v>0</v>
      </c>
      <c r="BM767" s="6">
        <v>0</v>
      </c>
      <c r="BN767" s="6">
        <v>0</v>
      </c>
    </row>
    <row r="768" spans="2:66" ht="20.100000000000001" customHeight="1">
      <c r="B768" s="95"/>
      <c r="C768" s="18">
        <v>69011302</v>
      </c>
      <c r="D768" s="115" t="s">
        <v>1440</v>
      </c>
      <c r="E768" s="116">
        <v>1</v>
      </c>
      <c r="F768" s="116">
        <v>60090002</v>
      </c>
      <c r="G768" s="114">
        <v>0</v>
      </c>
      <c r="H768" s="114">
        <v>0</v>
      </c>
      <c r="I768" s="116">
        <v>1</v>
      </c>
      <c r="J768" s="116">
        <v>0</v>
      </c>
      <c r="K768" s="114">
        <v>0</v>
      </c>
      <c r="L768" s="114">
        <v>0</v>
      </c>
      <c r="M768" s="114" t="s">
        <v>1422</v>
      </c>
      <c r="N768" s="114">
        <v>3</v>
      </c>
      <c r="O768" s="114">
        <v>0</v>
      </c>
      <c r="P768" s="114">
        <v>0</v>
      </c>
      <c r="Q768" s="114">
        <v>0</v>
      </c>
      <c r="R768" s="6">
        <v>0</v>
      </c>
      <c r="S768" s="114">
        <v>0</v>
      </c>
      <c r="T768" s="11">
        <v>1</v>
      </c>
      <c r="U768" s="114">
        <v>0</v>
      </c>
      <c r="V768" s="114">
        <v>0</v>
      </c>
      <c r="W768" s="114">
        <v>0</v>
      </c>
      <c r="X768" s="114">
        <v>0</v>
      </c>
      <c r="Y768" s="114">
        <v>0</v>
      </c>
      <c r="Z768" s="114">
        <v>0</v>
      </c>
      <c r="AA768" s="114">
        <v>0</v>
      </c>
      <c r="AB768" s="116">
        <v>0</v>
      </c>
      <c r="AC768" s="114">
        <v>0</v>
      </c>
      <c r="AD768" s="114">
        <v>0</v>
      </c>
      <c r="AE768" s="114">
        <v>0</v>
      </c>
      <c r="AF768" s="114">
        <v>0</v>
      </c>
      <c r="AG768" s="114">
        <v>0</v>
      </c>
      <c r="AH768" s="114">
        <v>0</v>
      </c>
      <c r="AI768" s="6">
        <v>0</v>
      </c>
      <c r="AJ768" s="114">
        <v>0</v>
      </c>
      <c r="AK768" s="114">
        <v>0</v>
      </c>
      <c r="AL768" s="114">
        <v>0</v>
      </c>
      <c r="AM768" s="114">
        <v>0</v>
      </c>
      <c r="AN768" s="114">
        <v>0</v>
      </c>
      <c r="AO768" s="114">
        <v>0</v>
      </c>
      <c r="AP768" s="114">
        <v>0</v>
      </c>
      <c r="AQ768" s="114">
        <v>0</v>
      </c>
      <c r="AR768" s="113">
        <v>0</v>
      </c>
      <c r="AS768" s="114">
        <v>0</v>
      </c>
      <c r="AT768" s="115">
        <v>0</v>
      </c>
      <c r="AU768" s="114">
        <v>0</v>
      </c>
      <c r="AV768" s="114">
        <v>0</v>
      </c>
      <c r="AW768" s="114">
        <v>0</v>
      </c>
      <c r="AX768" s="7" t="s">
        <v>153</v>
      </c>
      <c r="AY768" s="114">
        <v>0</v>
      </c>
      <c r="AZ768" s="117">
        <v>0</v>
      </c>
      <c r="BA768" s="13">
        <v>1</v>
      </c>
      <c r="BB768" s="115" t="s">
        <v>1440</v>
      </c>
      <c r="BC768" s="114">
        <v>0</v>
      </c>
      <c r="BD768" s="118">
        <v>0</v>
      </c>
      <c r="BE768" s="6">
        <v>0</v>
      </c>
      <c r="BF768" s="114">
        <v>0</v>
      </c>
      <c r="BG768" s="114">
        <v>0</v>
      </c>
      <c r="BH768" s="114">
        <v>0</v>
      </c>
      <c r="BI768" s="9">
        <v>0</v>
      </c>
      <c r="BJ768" s="6">
        <v>0</v>
      </c>
      <c r="BK768" s="6">
        <v>0</v>
      </c>
      <c r="BL768" s="6">
        <v>0</v>
      </c>
      <c r="BM768" s="6">
        <v>0</v>
      </c>
      <c r="BN768" s="6">
        <v>0</v>
      </c>
    </row>
    <row r="769" spans="2:66" ht="20.100000000000001" customHeight="1">
      <c r="B769" s="95"/>
      <c r="C769" s="18">
        <v>69011303</v>
      </c>
      <c r="D769" s="115" t="s">
        <v>1441</v>
      </c>
      <c r="E769" s="116">
        <v>1</v>
      </c>
      <c r="F769" s="116">
        <v>60090002</v>
      </c>
      <c r="G769" s="114">
        <v>0</v>
      </c>
      <c r="H769" s="114">
        <v>0</v>
      </c>
      <c r="I769" s="116">
        <v>1</v>
      </c>
      <c r="J769" s="116">
        <v>0</v>
      </c>
      <c r="K769" s="114">
        <v>0</v>
      </c>
      <c r="L769" s="114">
        <v>0</v>
      </c>
      <c r="M769" s="114" t="s">
        <v>1423</v>
      </c>
      <c r="N769" s="114">
        <v>3</v>
      </c>
      <c r="O769" s="114">
        <v>0</v>
      </c>
      <c r="P769" s="114">
        <v>0</v>
      </c>
      <c r="Q769" s="114">
        <v>0</v>
      </c>
      <c r="R769" s="6">
        <v>0</v>
      </c>
      <c r="S769" s="114">
        <v>0</v>
      </c>
      <c r="T769" s="11">
        <v>1</v>
      </c>
      <c r="U769" s="114">
        <v>0</v>
      </c>
      <c r="V769" s="114">
        <v>0</v>
      </c>
      <c r="W769" s="114">
        <v>0</v>
      </c>
      <c r="X769" s="114">
        <v>0</v>
      </c>
      <c r="Y769" s="114">
        <v>0</v>
      </c>
      <c r="Z769" s="114">
        <v>0</v>
      </c>
      <c r="AA769" s="114">
        <v>0</v>
      </c>
      <c r="AB769" s="116">
        <v>0</v>
      </c>
      <c r="AC769" s="114">
        <v>0</v>
      </c>
      <c r="AD769" s="114">
        <v>0</v>
      </c>
      <c r="AE769" s="114">
        <v>0</v>
      </c>
      <c r="AF769" s="114">
        <v>0</v>
      </c>
      <c r="AG769" s="114">
        <v>0</v>
      </c>
      <c r="AH769" s="114">
        <v>0</v>
      </c>
      <c r="AI769" s="6">
        <v>0</v>
      </c>
      <c r="AJ769" s="114">
        <v>0</v>
      </c>
      <c r="AK769" s="114">
        <v>0</v>
      </c>
      <c r="AL769" s="114">
        <v>0</v>
      </c>
      <c r="AM769" s="114">
        <v>0</v>
      </c>
      <c r="AN769" s="114">
        <v>0</v>
      </c>
      <c r="AO769" s="114">
        <v>0</v>
      </c>
      <c r="AP769" s="114">
        <v>0</v>
      </c>
      <c r="AQ769" s="114">
        <v>0</v>
      </c>
      <c r="AR769" s="113">
        <v>0</v>
      </c>
      <c r="AS769" s="114">
        <v>0</v>
      </c>
      <c r="AT769" s="115">
        <v>0</v>
      </c>
      <c r="AU769" s="114">
        <v>0</v>
      </c>
      <c r="AV769" s="114">
        <v>0</v>
      </c>
      <c r="AW769" s="114">
        <v>0</v>
      </c>
      <c r="AX769" s="7" t="s">
        <v>153</v>
      </c>
      <c r="AY769" s="114">
        <v>0</v>
      </c>
      <c r="AZ769" s="117">
        <v>0</v>
      </c>
      <c r="BA769" s="13">
        <v>1</v>
      </c>
      <c r="BB769" s="115" t="s">
        <v>1441</v>
      </c>
      <c r="BC769" s="114">
        <v>0</v>
      </c>
      <c r="BD769" s="118">
        <v>0</v>
      </c>
      <c r="BE769" s="6">
        <v>0</v>
      </c>
      <c r="BF769" s="114">
        <v>0</v>
      </c>
      <c r="BG769" s="114">
        <v>0</v>
      </c>
      <c r="BH769" s="114">
        <v>0</v>
      </c>
      <c r="BI769" s="9">
        <v>0</v>
      </c>
      <c r="BJ769" s="6">
        <v>0</v>
      </c>
      <c r="BK769" s="6">
        <v>0</v>
      </c>
      <c r="BL769" s="6">
        <v>0</v>
      </c>
      <c r="BM769" s="6">
        <v>0</v>
      </c>
      <c r="BN769" s="6">
        <v>0</v>
      </c>
    </row>
    <row r="770" spans="2:66" ht="20.100000000000001" customHeight="1">
      <c r="B770" s="95"/>
      <c r="C770" s="18">
        <v>69011304</v>
      </c>
      <c r="D770" s="115" t="s">
        <v>1442</v>
      </c>
      <c r="E770" s="116">
        <v>1</v>
      </c>
      <c r="F770" s="116">
        <v>60090002</v>
      </c>
      <c r="G770" s="114">
        <v>0</v>
      </c>
      <c r="H770" s="114">
        <v>0</v>
      </c>
      <c r="I770" s="116">
        <v>1</v>
      </c>
      <c r="J770" s="116">
        <v>0</v>
      </c>
      <c r="K770" s="114">
        <v>0</v>
      </c>
      <c r="L770" s="114">
        <v>0</v>
      </c>
      <c r="M770" s="114" t="s">
        <v>1424</v>
      </c>
      <c r="N770" s="114">
        <v>3</v>
      </c>
      <c r="O770" s="114">
        <v>0</v>
      </c>
      <c r="P770" s="114">
        <v>0</v>
      </c>
      <c r="Q770" s="114">
        <v>0</v>
      </c>
      <c r="R770" s="6">
        <v>0</v>
      </c>
      <c r="S770" s="114">
        <v>0</v>
      </c>
      <c r="T770" s="11">
        <v>1</v>
      </c>
      <c r="U770" s="114">
        <v>0</v>
      </c>
      <c r="V770" s="114">
        <v>0</v>
      </c>
      <c r="W770" s="114">
        <v>0</v>
      </c>
      <c r="X770" s="114">
        <v>0</v>
      </c>
      <c r="Y770" s="114">
        <v>0</v>
      </c>
      <c r="Z770" s="114">
        <v>0</v>
      </c>
      <c r="AA770" s="114">
        <v>0</v>
      </c>
      <c r="AB770" s="116">
        <v>0</v>
      </c>
      <c r="AC770" s="114">
        <v>0</v>
      </c>
      <c r="AD770" s="114">
        <v>0</v>
      </c>
      <c r="AE770" s="114">
        <v>0</v>
      </c>
      <c r="AF770" s="114">
        <v>0</v>
      </c>
      <c r="AG770" s="114">
        <v>0</v>
      </c>
      <c r="AH770" s="114">
        <v>0</v>
      </c>
      <c r="AI770" s="6">
        <v>0</v>
      </c>
      <c r="AJ770" s="114">
        <v>0</v>
      </c>
      <c r="AK770" s="114">
        <v>0</v>
      </c>
      <c r="AL770" s="114">
        <v>0</v>
      </c>
      <c r="AM770" s="114">
        <v>0</v>
      </c>
      <c r="AN770" s="114">
        <v>0</v>
      </c>
      <c r="AO770" s="114">
        <v>0</v>
      </c>
      <c r="AP770" s="114">
        <v>0</v>
      </c>
      <c r="AQ770" s="114">
        <v>0</v>
      </c>
      <c r="AR770" s="113">
        <v>0</v>
      </c>
      <c r="AS770" s="114">
        <v>0</v>
      </c>
      <c r="AT770" s="115">
        <v>0</v>
      </c>
      <c r="AU770" s="114">
        <v>0</v>
      </c>
      <c r="AV770" s="114">
        <v>0</v>
      </c>
      <c r="AW770" s="114">
        <v>0</v>
      </c>
      <c r="AX770" s="7" t="s">
        <v>153</v>
      </c>
      <c r="AY770" s="114">
        <v>0</v>
      </c>
      <c r="AZ770" s="117">
        <v>0</v>
      </c>
      <c r="BA770" s="13">
        <v>1</v>
      </c>
      <c r="BB770" s="115" t="s">
        <v>1442</v>
      </c>
      <c r="BC770" s="114">
        <v>0</v>
      </c>
      <c r="BD770" s="118">
        <v>0</v>
      </c>
      <c r="BE770" s="6">
        <v>0</v>
      </c>
      <c r="BF770" s="114">
        <v>0</v>
      </c>
      <c r="BG770" s="114">
        <v>0</v>
      </c>
      <c r="BH770" s="114">
        <v>0</v>
      </c>
      <c r="BI770" s="9">
        <v>0</v>
      </c>
      <c r="BJ770" s="6">
        <v>0</v>
      </c>
      <c r="BK770" s="6">
        <v>0</v>
      </c>
      <c r="BL770" s="6">
        <v>0</v>
      </c>
      <c r="BM770" s="6">
        <v>0</v>
      </c>
      <c r="BN770" s="6">
        <v>0</v>
      </c>
    </row>
    <row r="771" spans="2:66" ht="20.100000000000001" customHeight="1">
      <c r="B771" s="95"/>
      <c r="C771" s="18">
        <v>69012001</v>
      </c>
      <c r="D771" s="115" t="s">
        <v>1459</v>
      </c>
      <c r="E771" s="116">
        <v>1</v>
      </c>
      <c r="F771" s="116">
        <v>60090002</v>
      </c>
      <c r="G771" s="114">
        <v>0</v>
      </c>
      <c r="H771" s="114">
        <v>0</v>
      </c>
      <c r="I771" s="116">
        <v>1</v>
      </c>
      <c r="J771" s="116">
        <v>0</v>
      </c>
      <c r="K771" s="114">
        <v>0</v>
      </c>
      <c r="L771" s="114">
        <v>0</v>
      </c>
      <c r="M771" s="114" t="s">
        <v>1443</v>
      </c>
      <c r="N771" s="114">
        <v>3</v>
      </c>
      <c r="O771" s="114">
        <v>0</v>
      </c>
      <c r="P771" s="114">
        <v>0</v>
      </c>
      <c r="Q771" s="114">
        <v>0</v>
      </c>
      <c r="R771" s="6">
        <v>0</v>
      </c>
      <c r="S771" s="114">
        <v>0</v>
      </c>
      <c r="T771" s="11">
        <v>1</v>
      </c>
      <c r="U771" s="114">
        <v>0</v>
      </c>
      <c r="V771" s="114">
        <v>0</v>
      </c>
      <c r="W771" s="114">
        <v>0</v>
      </c>
      <c r="X771" s="114">
        <v>0</v>
      </c>
      <c r="Y771" s="114">
        <v>0</v>
      </c>
      <c r="Z771" s="114">
        <v>0</v>
      </c>
      <c r="AA771" s="114">
        <v>0</v>
      </c>
      <c r="AB771" s="116">
        <v>0</v>
      </c>
      <c r="AC771" s="114">
        <v>0</v>
      </c>
      <c r="AD771" s="114">
        <v>0</v>
      </c>
      <c r="AE771" s="114">
        <v>0</v>
      </c>
      <c r="AF771" s="114">
        <v>0</v>
      </c>
      <c r="AG771" s="114">
        <v>0</v>
      </c>
      <c r="AH771" s="114">
        <v>0</v>
      </c>
      <c r="AI771" s="6">
        <v>0</v>
      </c>
      <c r="AJ771" s="114">
        <v>0</v>
      </c>
      <c r="AK771" s="114">
        <v>0</v>
      </c>
      <c r="AL771" s="114">
        <v>0</v>
      </c>
      <c r="AM771" s="114">
        <v>0</v>
      </c>
      <c r="AN771" s="114">
        <v>0</v>
      </c>
      <c r="AO771" s="114">
        <v>0</v>
      </c>
      <c r="AP771" s="114">
        <v>0</v>
      </c>
      <c r="AQ771" s="114">
        <v>0</v>
      </c>
      <c r="AR771" s="113">
        <v>0</v>
      </c>
      <c r="AS771" s="114">
        <v>0</v>
      </c>
      <c r="AT771" s="115">
        <v>0</v>
      </c>
      <c r="AU771" s="114">
        <v>0</v>
      </c>
      <c r="AV771" s="114">
        <v>0</v>
      </c>
      <c r="AW771" s="114">
        <v>0</v>
      </c>
      <c r="AX771" s="7" t="s">
        <v>153</v>
      </c>
      <c r="AY771" s="114">
        <v>0</v>
      </c>
      <c r="AZ771" s="117">
        <v>0</v>
      </c>
      <c r="BA771" s="13">
        <v>1</v>
      </c>
      <c r="BB771" s="115" t="s">
        <v>1459</v>
      </c>
      <c r="BC771" s="114">
        <v>0</v>
      </c>
      <c r="BD771" s="118">
        <v>0</v>
      </c>
      <c r="BE771" s="6">
        <v>0</v>
      </c>
      <c r="BF771" s="114">
        <v>0</v>
      </c>
      <c r="BG771" s="114">
        <v>0</v>
      </c>
      <c r="BH771" s="114">
        <v>0</v>
      </c>
      <c r="BI771" s="9">
        <v>0</v>
      </c>
      <c r="BJ771" s="6">
        <v>0</v>
      </c>
      <c r="BK771" s="6">
        <v>0</v>
      </c>
      <c r="BL771" s="6">
        <v>0</v>
      </c>
      <c r="BM771" s="6">
        <v>0</v>
      </c>
      <c r="BN771" s="6">
        <v>0</v>
      </c>
    </row>
    <row r="772" spans="2:66" ht="20.100000000000001" customHeight="1">
      <c r="B772" s="95"/>
      <c r="C772" s="18">
        <v>69012002</v>
      </c>
      <c r="D772" s="115" t="s">
        <v>1460</v>
      </c>
      <c r="E772" s="116">
        <v>1</v>
      </c>
      <c r="F772" s="116">
        <v>60090002</v>
      </c>
      <c r="G772" s="114">
        <v>0</v>
      </c>
      <c r="H772" s="114">
        <v>0</v>
      </c>
      <c r="I772" s="116">
        <v>1</v>
      </c>
      <c r="J772" s="116">
        <v>0</v>
      </c>
      <c r="K772" s="114">
        <v>0</v>
      </c>
      <c r="L772" s="114">
        <v>0</v>
      </c>
      <c r="M772" s="114" t="s">
        <v>948</v>
      </c>
      <c r="N772" s="114">
        <v>3</v>
      </c>
      <c r="O772" s="114">
        <v>0</v>
      </c>
      <c r="P772" s="114">
        <v>0</v>
      </c>
      <c r="Q772" s="114">
        <v>0</v>
      </c>
      <c r="R772" s="6">
        <v>0</v>
      </c>
      <c r="S772" s="114">
        <v>0</v>
      </c>
      <c r="T772" s="11">
        <v>1</v>
      </c>
      <c r="U772" s="114">
        <v>0</v>
      </c>
      <c r="V772" s="114">
        <v>0</v>
      </c>
      <c r="W772" s="114">
        <v>0</v>
      </c>
      <c r="X772" s="114">
        <v>0</v>
      </c>
      <c r="Y772" s="114">
        <v>0</v>
      </c>
      <c r="Z772" s="114">
        <v>0</v>
      </c>
      <c r="AA772" s="114">
        <v>0</v>
      </c>
      <c r="AB772" s="116">
        <v>0</v>
      </c>
      <c r="AC772" s="114">
        <v>0</v>
      </c>
      <c r="AD772" s="114">
        <v>0</v>
      </c>
      <c r="AE772" s="114">
        <v>0</v>
      </c>
      <c r="AF772" s="114">
        <v>0</v>
      </c>
      <c r="AG772" s="114">
        <v>0</v>
      </c>
      <c r="AH772" s="114">
        <v>0</v>
      </c>
      <c r="AI772" s="6">
        <v>0</v>
      </c>
      <c r="AJ772" s="114">
        <v>0</v>
      </c>
      <c r="AK772" s="114">
        <v>0</v>
      </c>
      <c r="AL772" s="114">
        <v>0</v>
      </c>
      <c r="AM772" s="114">
        <v>0</v>
      </c>
      <c r="AN772" s="114">
        <v>0</v>
      </c>
      <c r="AO772" s="114">
        <v>0</v>
      </c>
      <c r="AP772" s="114">
        <v>0</v>
      </c>
      <c r="AQ772" s="114">
        <v>0</v>
      </c>
      <c r="AR772" s="113">
        <v>0</v>
      </c>
      <c r="AS772" s="114">
        <v>0</v>
      </c>
      <c r="AT772" s="115">
        <v>0</v>
      </c>
      <c r="AU772" s="114">
        <v>0</v>
      </c>
      <c r="AV772" s="114">
        <v>0</v>
      </c>
      <c r="AW772" s="114">
        <v>0</v>
      </c>
      <c r="AX772" s="7" t="s">
        <v>153</v>
      </c>
      <c r="AY772" s="114">
        <v>0</v>
      </c>
      <c r="AZ772" s="117">
        <v>0</v>
      </c>
      <c r="BA772" s="13">
        <v>1</v>
      </c>
      <c r="BB772" s="115" t="s">
        <v>1460</v>
      </c>
      <c r="BC772" s="114">
        <v>0</v>
      </c>
      <c r="BD772" s="118">
        <v>0</v>
      </c>
      <c r="BE772" s="6">
        <v>0</v>
      </c>
      <c r="BF772" s="114">
        <v>0</v>
      </c>
      <c r="BG772" s="114">
        <v>0</v>
      </c>
      <c r="BH772" s="114">
        <v>0</v>
      </c>
      <c r="BI772" s="9">
        <v>0</v>
      </c>
      <c r="BJ772" s="6">
        <v>0</v>
      </c>
      <c r="BK772" s="6">
        <v>0</v>
      </c>
      <c r="BL772" s="6">
        <v>0</v>
      </c>
      <c r="BM772" s="6">
        <v>0</v>
      </c>
      <c r="BN772" s="6">
        <v>0</v>
      </c>
    </row>
    <row r="773" spans="2:66" ht="20.100000000000001" customHeight="1">
      <c r="B773" s="95"/>
      <c r="C773" s="18">
        <v>69012003</v>
      </c>
      <c r="D773" s="115" t="s">
        <v>1461</v>
      </c>
      <c r="E773" s="116">
        <v>1</v>
      </c>
      <c r="F773" s="116">
        <v>60090002</v>
      </c>
      <c r="G773" s="114">
        <v>0</v>
      </c>
      <c r="H773" s="114">
        <v>0</v>
      </c>
      <c r="I773" s="116">
        <v>1</v>
      </c>
      <c r="J773" s="116">
        <v>0</v>
      </c>
      <c r="K773" s="114">
        <v>0</v>
      </c>
      <c r="L773" s="114">
        <v>0</v>
      </c>
      <c r="M773" s="114" t="s">
        <v>1444</v>
      </c>
      <c r="N773" s="114">
        <v>3</v>
      </c>
      <c r="O773" s="114">
        <v>0</v>
      </c>
      <c r="P773" s="114">
        <v>0</v>
      </c>
      <c r="Q773" s="114">
        <v>0</v>
      </c>
      <c r="R773" s="6">
        <v>0</v>
      </c>
      <c r="S773" s="114">
        <v>0</v>
      </c>
      <c r="T773" s="11">
        <v>1</v>
      </c>
      <c r="U773" s="114">
        <v>0</v>
      </c>
      <c r="V773" s="114">
        <v>0</v>
      </c>
      <c r="W773" s="114">
        <v>0</v>
      </c>
      <c r="X773" s="114">
        <v>0</v>
      </c>
      <c r="Y773" s="114">
        <v>0</v>
      </c>
      <c r="Z773" s="114">
        <v>0</v>
      </c>
      <c r="AA773" s="114">
        <v>0</v>
      </c>
      <c r="AB773" s="116">
        <v>0</v>
      </c>
      <c r="AC773" s="114">
        <v>0</v>
      </c>
      <c r="AD773" s="114">
        <v>0</v>
      </c>
      <c r="AE773" s="114">
        <v>0</v>
      </c>
      <c r="AF773" s="114">
        <v>0</v>
      </c>
      <c r="AG773" s="114">
        <v>0</v>
      </c>
      <c r="AH773" s="114">
        <v>0</v>
      </c>
      <c r="AI773" s="6">
        <v>0</v>
      </c>
      <c r="AJ773" s="114">
        <v>0</v>
      </c>
      <c r="AK773" s="114">
        <v>0</v>
      </c>
      <c r="AL773" s="114">
        <v>0</v>
      </c>
      <c r="AM773" s="114">
        <v>0</v>
      </c>
      <c r="AN773" s="114">
        <v>0</v>
      </c>
      <c r="AO773" s="114">
        <v>0</v>
      </c>
      <c r="AP773" s="114">
        <v>0</v>
      </c>
      <c r="AQ773" s="114">
        <v>0</v>
      </c>
      <c r="AR773" s="113">
        <v>0</v>
      </c>
      <c r="AS773" s="114">
        <v>0</v>
      </c>
      <c r="AT773" s="115">
        <v>0</v>
      </c>
      <c r="AU773" s="114">
        <v>0</v>
      </c>
      <c r="AV773" s="114">
        <v>0</v>
      </c>
      <c r="AW773" s="114">
        <v>0</v>
      </c>
      <c r="AX773" s="7" t="s">
        <v>153</v>
      </c>
      <c r="AY773" s="114">
        <v>0</v>
      </c>
      <c r="AZ773" s="117">
        <v>0</v>
      </c>
      <c r="BA773" s="13">
        <v>1</v>
      </c>
      <c r="BB773" s="115" t="s">
        <v>1461</v>
      </c>
      <c r="BC773" s="114">
        <v>0</v>
      </c>
      <c r="BD773" s="118">
        <v>0</v>
      </c>
      <c r="BE773" s="6">
        <v>0</v>
      </c>
      <c r="BF773" s="114">
        <v>0</v>
      </c>
      <c r="BG773" s="114">
        <v>0</v>
      </c>
      <c r="BH773" s="114">
        <v>0</v>
      </c>
      <c r="BI773" s="9">
        <v>0</v>
      </c>
      <c r="BJ773" s="6">
        <v>0</v>
      </c>
      <c r="BK773" s="6">
        <v>0</v>
      </c>
      <c r="BL773" s="6">
        <v>0</v>
      </c>
      <c r="BM773" s="6">
        <v>0</v>
      </c>
      <c r="BN773" s="6">
        <v>0</v>
      </c>
    </row>
    <row r="774" spans="2:66" ht="20.100000000000001" customHeight="1">
      <c r="B774" s="95"/>
      <c r="C774" s="18">
        <v>69012004</v>
      </c>
      <c r="D774" s="115" t="s">
        <v>1462</v>
      </c>
      <c r="E774" s="116">
        <v>1</v>
      </c>
      <c r="F774" s="116">
        <v>60090002</v>
      </c>
      <c r="G774" s="114">
        <v>0</v>
      </c>
      <c r="H774" s="114">
        <v>0</v>
      </c>
      <c r="I774" s="116">
        <v>1</v>
      </c>
      <c r="J774" s="116">
        <v>0</v>
      </c>
      <c r="K774" s="114">
        <v>0</v>
      </c>
      <c r="L774" s="114">
        <v>0</v>
      </c>
      <c r="M774" s="114" t="s">
        <v>1445</v>
      </c>
      <c r="N774" s="114">
        <v>3</v>
      </c>
      <c r="O774" s="114">
        <v>0</v>
      </c>
      <c r="P774" s="114">
        <v>0</v>
      </c>
      <c r="Q774" s="114">
        <v>0</v>
      </c>
      <c r="R774" s="6">
        <v>0</v>
      </c>
      <c r="S774" s="114">
        <v>0</v>
      </c>
      <c r="T774" s="11">
        <v>1</v>
      </c>
      <c r="U774" s="114">
        <v>0</v>
      </c>
      <c r="V774" s="114">
        <v>0</v>
      </c>
      <c r="W774" s="114">
        <v>0</v>
      </c>
      <c r="X774" s="114">
        <v>0</v>
      </c>
      <c r="Y774" s="114">
        <v>0</v>
      </c>
      <c r="Z774" s="114">
        <v>0</v>
      </c>
      <c r="AA774" s="114">
        <v>0</v>
      </c>
      <c r="AB774" s="116">
        <v>0</v>
      </c>
      <c r="AC774" s="114">
        <v>0</v>
      </c>
      <c r="AD774" s="114">
        <v>0</v>
      </c>
      <c r="AE774" s="114">
        <v>0</v>
      </c>
      <c r="AF774" s="114">
        <v>0</v>
      </c>
      <c r="AG774" s="114">
        <v>0</v>
      </c>
      <c r="AH774" s="114">
        <v>0</v>
      </c>
      <c r="AI774" s="6">
        <v>0</v>
      </c>
      <c r="AJ774" s="114">
        <v>0</v>
      </c>
      <c r="AK774" s="114">
        <v>0</v>
      </c>
      <c r="AL774" s="114">
        <v>0</v>
      </c>
      <c r="AM774" s="114">
        <v>0</v>
      </c>
      <c r="AN774" s="114">
        <v>0</v>
      </c>
      <c r="AO774" s="114">
        <v>0</v>
      </c>
      <c r="AP774" s="114">
        <v>0</v>
      </c>
      <c r="AQ774" s="114">
        <v>0</v>
      </c>
      <c r="AR774" s="113">
        <v>0</v>
      </c>
      <c r="AS774" s="114">
        <v>0</v>
      </c>
      <c r="AT774" s="115">
        <v>0</v>
      </c>
      <c r="AU774" s="114">
        <v>0</v>
      </c>
      <c r="AV774" s="114">
        <v>0</v>
      </c>
      <c r="AW774" s="114">
        <v>0</v>
      </c>
      <c r="AX774" s="7" t="s">
        <v>153</v>
      </c>
      <c r="AY774" s="114">
        <v>0</v>
      </c>
      <c r="AZ774" s="117">
        <v>0</v>
      </c>
      <c r="BA774" s="13">
        <v>1</v>
      </c>
      <c r="BB774" s="115" t="s">
        <v>1462</v>
      </c>
      <c r="BC774" s="114">
        <v>0</v>
      </c>
      <c r="BD774" s="118">
        <v>0</v>
      </c>
      <c r="BE774" s="6">
        <v>0</v>
      </c>
      <c r="BF774" s="114">
        <v>0</v>
      </c>
      <c r="BG774" s="114">
        <v>0</v>
      </c>
      <c r="BH774" s="114">
        <v>0</v>
      </c>
      <c r="BI774" s="9">
        <v>0</v>
      </c>
      <c r="BJ774" s="6">
        <v>0</v>
      </c>
      <c r="BK774" s="6">
        <v>0</v>
      </c>
      <c r="BL774" s="6">
        <v>0</v>
      </c>
      <c r="BM774" s="6">
        <v>0</v>
      </c>
      <c r="BN774" s="6">
        <v>0</v>
      </c>
    </row>
    <row r="775" spans="2:66" ht="20.100000000000001" customHeight="1">
      <c r="B775" s="95"/>
      <c r="C775" s="18">
        <v>69012005</v>
      </c>
      <c r="D775" s="115" t="s">
        <v>1463</v>
      </c>
      <c r="E775" s="116">
        <v>1</v>
      </c>
      <c r="F775" s="116">
        <v>60090002</v>
      </c>
      <c r="G775" s="114">
        <v>0</v>
      </c>
      <c r="H775" s="114">
        <v>0</v>
      </c>
      <c r="I775" s="116">
        <v>1</v>
      </c>
      <c r="J775" s="116">
        <v>0</v>
      </c>
      <c r="K775" s="114">
        <v>0</v>
      </c>
      <c r="L775" s="114">
        <v>0</v>
      </c>
      <c r="M775" s="114" t="s">
        <v>944</v>
      </c>
      <c r="N775" s="114">
        <v>3</v>
      </c>
      <c r="O775" s="114">
        <v>0</v>
      </c>
      <c r="P775" s="114">
        <v>0</v>
      </c>
      <c r="Q775" s="114">
        <v>0</v>
      </c>
      <c r="R775" s="6">
        <v>0</v>
      </c>
      <c r="S775" s="114">
        <v>0</v>
      </c>
      <c r="T775" s="11">
        <v>1</v>
      </c>
      <c r="U775" s="114">
        <v>0</v>
      </c>
      <c r="V775" s="114">
        <v>0</v>
      </c>
      <c r="W775" s="114">
        <v>0</v>
      </c>
      <c r="X775" s="114">
        <v>0</v>
      </c>
      <c r="Y775" s="114">
        <v>0</v>
      </c>
      <c r="Z775" s="114">
        <v>0</v>
      </c>
      <c r="AA775" s="114">
        <v>0</v>
      </c>
      <c r="AB775" s="116">
        <v>0</v>
      </c>
      <c r="AC775" s="114">
        <v>0</v>
      </c>
      <c r="AD775" s="114">
        <v>0</v>
      </c>
      <c r="AE775" s="114">
        <v>0</v>
      </c>
      <c r="AF775" s="114">
        <v>0</v>
      </c>
      <c r="AG775" s="114">
        <v>0</v>
      </c>
      <c r="AH775" s="114">
        <v>0</v>
      </c>
      <c r="AI775" s="6">
        <v>0</v>
      </c>
      <c r="AJ775" s="114">
        <v>0</v>
      </c>
      <c r="AK775" s="114">
        <v>0</v>
      </c>
      <c r="AL775" s="114">
        <v>0</v>
      </c>
      <c r="AM775" s="114">
        <v>0</v>
      </c>
      <c r="AN775" s="114">
        <v>0</v>
      </c>
      <c r="AO775" s="114">
        <v>0</v>
      </c>
      <c r="AP775" s="114">
        <v>0</v>
      </c>
      <c r="AQ775" s="114">
        <v>0</v>
      </c>
      <c r="AR775" s="113">
        <v>0</v>
      </c>
      <c r="AS775" s="114">
        <v>0</v>
      </c>
      <c r="AT775" s="115">
        <v>0</v>
      </c>
      <c r="AU775" s="114">
        <v>0</v>
      </c>
      <c r="AV775" s="114">
        <v>0</v>
      </c>
      <c r="AW775" s="114">
        <v>0</v>
      </c>
      <c r="AX775" s="7" t="s">
        <v>153</v>
      </c>
      <c r="AY775" s="114">
        <v>0</v>
      </c>
      <c r="AZ775" s="117">
        <v>0</v>
      </c>
      <c r="BA775" s="13">
        <v>1</v>
      </c>
      <c r="BB775" s="115" t="s">
        <v>1463</v>
      </c>
      <c r="BC775" s="114">
        <v>0</v>
      </c>
      <c r="BD775" s="118">
        <v>0</v>
      </c>
      <c r="BE775" s="6">
        <v>0</v>
      </c>
      <c r="BF775" s="114">
        <v>0</v>
      </c>
      <c r="BG775" s="114">
        <v>0</v>
      </c>
      <c r="BH775" s="114">
        <v>0</v>
      </c>
      <c r="BI775" s="9">
        <v>0</v>
      </c>
      <c r="BJ775" s="6">
        <v>0</v>
      </c>
      <c r="BK775" s="6">
        <v>0</v>
      </c>
      <c r="BL775" s="6">
        <v>0</v>
      </c>
      <c r="BM775" s="6">
        <v>0</v>
      </c>
      <c r="BN775" s="6">
        <v>0</v>
      </c>
    </row>
    <row r="776" spans="2:66" ht="20.100000000000001" customHeight="1">
      <c r="B776" s="95"/>
      <c r="C776" s="18">
        <v>69012006</v>
      </c>
      <c r="D776" s="115" t="s">
        <v>1464</v>
      </c>
      <c r="E776" s="116">
        <v>1</v>
      </c>
      <c r="F776" s="116">
        <v>60090002</v>
      </c>
      <c r="G776" s="114">
        <v>0</v>
      </c>
      <c r="H776" s="114">
        <v>0</v>
      </c>
      <c r="I776" s="116">
        <v>1</v>
      </c>
      <c r="J776" s="116">
        <v>0</v>
      </c>
      <c r="K776" s="114">
        <v>0</v>
      </c>
      <c r="L776" s="114">
        <v>0</v>
      </c>
      <c r="M776" s="114" t="s">
        <v>1446</v>
      </c>
      <c r="N776" s="114">
        <v>3</v>
      </c>
      <c r="O776" s="114">
        <v>0</v>
      </c>
      <c r="P776" s="114">
        <v>0</v>
      </c>
      <c r="Q776" s="114">
        <v>0</v>
      </c>
      <c r="R776" s="6">
        <v>0</v>
      </c>
      <c r="S776" s="114">
        <v>0</v>
      </c>
      <c r="T776" s="11">
        <v>1</v>
      </c>
      <c r="U776" s="114">
        <v>0</v>
      </c>
      <c r="V776" s="114">
        <v>0</v>
      </c>
      <c r="W776" s="114">
        <v>0</v>
      </c>
      <c r="X776" s="114">
        <v>0</v>
      </c>
      <c r="Y776" s="114">
        <v>0</v>
      </c>
      <c r="Z776" s="114">
        <v>0</v>
      </c>
      <c r="AA776" s="114">
        <v>0</v>
      </c>
      <c r="AB776" s="116">
        <v>0</v>
      </c>
      <c r="AC776" s="114">
        <v>0</v>
      </c>
      <c r="AD776" s="114">
        <v>0</v>
      </c>
      <c r="AE776" s="114">
        <v>0</v>
      </c>
      <c r="AF776" s="114">
        <v>0</v>
      </c>
      <c r="AG776" s="114">
        <v>0</v>
      </c>
      <c r="AH776" s="114">
        <v>0</v>
      </c>
      <c r="AI776" s="6">
        <v>0</v>
      </c>
      <c r="AJ776" s="114">
        <v>0</v>
      </c>
      <c r="AK776" s="114">
        <v>0</v>
      </c>
      <c r="AL776" s="114">
        <v>0</v>
      </c>
      <c r="AM776" s="114">
        <v>0</v>
      </c>
      <c r="AN776" s="114">
        <v>0</v>
      </c>
      <c r="AO776" s="114">
        <v>0</v>
      </c>
      <c r="AP776" s="114">
        <v>0</v>
      </c>
      <c r="AQ776" s="114">
        <v>0</v>
      </c>
      <c r="AR776" s="113">
        <v>0</v>
      </c>
      <c r="AS776" s="114">
        <v>0</v>
      </c>
      <c r="AT776" s="115">
        <v>0</v>
      </c>
      <c r="AU776" s="114">
        <v>0</v>
      </c>
      <c r="AV776" s="114">
        <v>0</v>
      </c>
      <c r="AW776" s="114">
        <v>0</v>
      </c>
      <c r="AX776" s="7" t="s">
        <v>153</v>
      </c>
      <c r="AY776" s="114">
        <v>0</v>
      </c>
      <c r="AZ776" s="117">
        <v>0</v>
      </c>
      <c r="BA776" s="13">
        <v>1</v>
      </c>
      <c r="BB776" s="115" t="s">
        <v>1464</v>
      </c>
      <c r="BC776" s="114">
        <v>0</v>
      </c>
      <c r="BD776" s="118">
        <v>0</v>
      </c>
      <c r="BE776" s="6">
        <v>0</v>
      </c>
      <c r="BF776" s="114">
        <v>0</v>
      </c>
      <c r="BG776" s="114">
        <v>0</v>
      </c>
      <c r="BH776" s="114">
        <v>0</v>
      </c>
      <c r="BI776" s="9">
        <v>0</v>
      </c>
      <c r="BJ776" s="6">
        <v>0</v>
      </c>
      <c r="BK776" s="6">
        <v>0</v>
      </c>
      <c r="BL776" s="6">
        <v>0</v>
      </c>
      <c r="BM776" s="6">
        <v>0</v>
      </c>
      <c r="BN776" s="6">
        <v>0</v>
      </c>
    </row>
    <row r="777" spans="2:66" ht="20.100000000000001" customHeight="1">
      <c r="B777" s="95"/>
      <c r="C777" s="18">
        <v>69012101</v>
      </c>
      <c r="D777" s="115" t="s">
        <v>1465</v>
      </c>
      <c r="E777" s="116">
        <v>1</v>
      </c>
      <c r="F777" s="116">
        <v>60090002</v>
      </c>
      <c r="G777" s="114">
        <v>0</v>
      </c>
      <c r="H777" s="114">
        <v>0</v>
      </c>
      <c r="I777" s="116">
        <v>1</v>
      </c>
      <c r="J777" s="116">
        <v>0</v>
      </c>
      <c r="K777" s="114">
        <v>0</v>
      </c>
      <c r="L777" s="114">
        <v>0</v>
      </c>
      <c r="M777" s="114" t="s">
        <v>1447</v>
      </c>
      <c r="N777" s="114">
        <v>3</v>
      </c>
      <c r="O777" s="114">
        <v>0</v>
      </c>
      <c r="P777" s="114">
        <v>0</v>
      </c>
      <c r="Q777" s="114">
        <v>0</v>
      </c>
      <c r="R777" s="6">
        <v>0</v>
      </c>
      <c r="S777" s="114">
        <v>0</v>
      </c>
      <c r="T777" s="11">
        <v>1</v>
      </c>
      <c r="U777" s="114">
        <v>0</v>
      </c>
      <c r="V777" s="114">
        <v>0</v>
      </c>
      <c r="W777" s="114">
        <v>0</v>
      </c>
      <c r="X777" s="114">
        <v>0</v>
      </c>
      <c r="Y777" s="114">
        <v>0</v>
      </c>
      <c r="Z777" s="114">
        <v>0</v>
      </c>
      <c r="AA777" s="114">
        <v>0</v>
      </c>
      <c r="AB777" s="116">
        <v>0</v>
      </c>
      <c r="AC777" s="114">
        <v>0</v>
      </c>
      <c r="AD777" s="114">
        <v>0</v>
      </c>
      <c r="AE777" s="114">
        <v>0</v>
      </c>
      <c r="AF777" s="114">
        <v>0</v>
      </c>
      <c r="AG777" s="114">
        <v>0</v>
      </c>
      <c r="AH777" s="114">
        <v>0</v>
      </c>
      <c r="AI777" s="6">
        <v>0</v>
      </c>
      <c r="AJ777" s="114">
        <v>0</v>
      </c>
      <c r="AK777" s="114">
        <v>0</v>
      </c>
      <c r="AL777" s="114">
        <v>0</v>
      </c>
      <c r="AM777" s="114">
        <v>0</v>
      </c>
      <c r="AN777" s="114">
        <v>0</v>
      </c>
      <c r="AO777" s="114">
        <v>0</v>
      </c>
      <c r="AP777" s="114">
        <v>0</v>
      </c>
      <c r="AQ777" s="114">
        <v>0</v>
      </c>
      <c r="AR777" s="113">
        <v>0</v>
      </c>
      <c r="AS777" s="114">
        <v>0</v>
      </c>
      <c r="AT777" s="115">
        <v>0</v>
      </c>
      <c r="AU777" s="114">
        <v>0</v>
      </c>
      <c r="AV777" s="114">
        <v>0</v>
      </c>
      <c r="AW777" s="114">
        <v>0</v>
      </c>
      <c r="AX777" s="7" t="s">
        <v>153</v>
      </c>
      <c r="AY777" s="114">
        <v>0</v>
      </c>
      <c r="AZ777" s="117">
        <v>0</v>
      </c>
      <c r="BA777" s="13">
        <v>1</v>
      </c>
      <c r="BB777" s="115" t="s">
        <v>1465</v>
      </c>
      <c r="BC777" s="114">
        <v>0</v>
      </c>
      <c r="BD777" s="118">
        <v>0</v>
      </c>
      <c r="BE777" s="6">
        <v>0</v>
      </c>
      <c r="BF777" s="114">
        <v>0</v>
      </c>
      <c r="BG777" s="114">
        <v>0</v>
      </c>
      <c r="BH777" s="114">
        <v>0</v>
      </c>
      <c r="BI777" s="9">
        <v>0</v>
      </c>
      <c r="BJ777" s="6">
        <v>0</v>
      </c>
      <c r="BK777" s="6">
        <v>0</v>
      </c>
      <c r="BL777" s="6">
        <v>0</v>
      </c>
      <c r="BM777" s="6">
        <v>0</v>
      </c>
      <c r="BN777" s="6">
        <v>0</v>
      </c>
    </row>
    <row r="778" spans="2:66" ht="20.100000000000001" customHeight="1">
      <c r="B778" s="95"/>
      <c r="C778" s="18">
        <v>69012102</v>
      </c>
      <c r="D778" s="115" t="s">
        <v>1466</v>
      </c>
      <c r="E778" s="116">
        <v>1</v>
      </c>
      <c r="F778" s="116">
        <v>60090002</v>
      </c>
      <c r="G778" s="114">
        <v>0</v>
      </c>
      <c r="H778" s="114">
        <v>0</v>
      </c>
      <c r="I778" s="116">
        <v>1</v>
      </c>
      <c r="J778" s="116">
        <v>0</v>
      </c>
      <c r="K778" s="114">
        <v>0</v>
      </c>
      <c r="L778" s="114">
        <v>0</v>
      </c>
      <c r="M778" s="114" t="s">
        <v>1448</v>
      </c>
      <c r="N778" s="114">
        <v>3</v>
      </c>
      <c r="O778" s="114">
        <v>0</v>
      </c>
      <c r="P778" s="114">
        <v>0</v>
      </c>
      <c r="Q778" s="114">
        <v>0</v>
      </c>
      <c r="R778" s="6">
        <v>0</v>
      </c>
      <c r="S778" s="114">
        <v>0</v>
      </c>
      <c r="T778" s="11">
        <v>1</v>
      </c>
      <c r="U778" s="114">
        <v>0</v>
      </c>
      <c r="V778" s="114">
        <v>0</v>
      </c>
      <c r="W778" s="114">
        <v>0</v>
      </c>
      <c r="X778" s="114">
        <v>0</v>
      </c>
      <c r="Y778" s="114">
        <v>0</v>
      </c>
      <c r="Z778" s="114">
        <v>0</v>
      </c>
      <c r="AA778" s="114">
        <v>0</v>
      </c>
      <c r="AB778" s="116">
        <v>0</v>
      </c>
      <c r="AC778" s="114">
        <v>0</v>
      </c>
      <c r="AD778" s="114">
        <v>0</v>
      </c>
      <c r="AE778" s="114">
        <v>0</v>
      </c>
      <c r="AF778" s="114">
        <v>0</v>
      </c>
      <c r="AG778" s="114">
        <v>0</v>
      </c>
      <c r="AH778" s="114">
        <v>0</v>
      </c>
      <c r="AI778" s="6">
        <v>0</v>
      </c>
      <c r="AJ778" s="114">
        <v>0</v>
      </c>
      <c r="AK778" s="114">
        <v>0</v>
      </c>
      <c r="AL778" s="114">
        <v>0</v>
      </c>
      <c r="AM778" s="114">
        <v>0</v>
      </c>
      <c r="AN778" s="114">
        <v>0</v>
      </c>
      <c r="AO778" s="114">
        <v>0</v>
      </c>
      <c r="AP778" s="114">
        <v>0</v>
      </c>
      <c r="AQ778" s="114">
        <v>0</v>
      </c>
      <c r="AR778" s="113">
        <v>0</v>
      </c>
      <c r="AS778" s="114">
        <v>0</v>
      </c>
      <c r="AT778" s="115">
        <v>0</v>
      </c>
      <c r="AU778" s="114">
        <v>0</v>
      </c>
      <c r="AV778" s="114">
        <v>0</v>
      </c>
      <c r="AW778" s="114">
        <v>0</v>
      </c>
      <c r="AX778" s="7" t="s">
        <v>153</v>
      </c>
      <c r="AY778" s="114">
        <v>0</v>
      </c>
      <c r="AZ778" s="117">
        <v>0</v>
      </c>
      <c r="BA778" s="13">
        <v>1</v>
      </c>
      <c r="BB778" s="115" t="s">
        <v>1466</v>
      </c>
      <c r="BC778" s="114">
        <v>0</v>
      </c>
      <c r="BD778" s="118">
        <v>0</v>
      </c>
      <c r="BE778" s="6">
        <v>0</v>
      </c>
      <c r="BF778" s="114">
        <v>0</v>
      </c>
      <c r="BG778" s="114">
        <v>0</v>
      </c>
      <c r="BH778" s="114">
        <v>0</v>
      </c>
      <c r="BI778" s="9">
        <v>0</v>
      </c>
      <c r="BJ778" s="6">
        <v>0</v>
      </c>
      <c r="BK778" s="6">
        <v>0</v>
      </c>
      <c r="BL778" s="6">
        <v>0</v>
      </c>
      <c r="BM778" s="6">
        <v>0</v>
      </c>
      <c r="BN778" s="6">
        <v>0</v>
      </c>
    </row>
    <row r="779" spans="2:66" ht="20.100000000000001" customHeight="1">
      <c r="B779" s="95"/>
      <c r="C779" s="18">
        <v>69012103</v>
      </c>
      <c r="D779" s="115" t="s">
        <v>1467</v>
      </c>
      <c r="E779" s="116">
        <v>1</v>
      </c>
      <c r="F779" s="116">
        <v>60090002</v>
      </c>
      <c r="G779" s="114">
        <v>0</v>
      </c>
      <c r="H779" s="114">
        <v>0</v>
      </c>
      <c r="I779" s="116">
        <v>1</v>
      </c>
      <c r="J779" s="116">
        <v>0</v>
      </c>
      <c r="K779" s="114">
        <v>0</v>
      </c>
      <c r="L779" s="114">
        <v>0</v>
      </c>
      <c r="M779" s="114" t="s">
        <v>1449</v>
      </c>
      <c r="N779" s="114">
        <v>3</v>
      </c>
      <c r="O779" s="114">
        <v>0</v>
      </c>
      <c r="P779" s="114">
        <v>0</v>
      </c>
      <c r="Q779" s="114">
        <v>0</v>
      </c>
      <c r="R779" s="6">
        <v>0</v>
      </c>
      <c r="S779" s="114">
        <v>0</v>
      </c>
      <c r="T779" s="11">
        <v>1</v>
      </c>
      <c r="U779" s="114">
        <v>0</v>
      </c>
      <c r="V779" s="114">
        <v>0</v>
      </c>
      <c r="W779" s="114">
        <v>0</v>
      </c>
      <c r="X779" s="114">
        <v>0</v>
      </c>
      <c r="Y779" s="114">
        <v>0</v>
      </c>
      <c r="Z779" s="114">
        <v>0</v>
      </c>
      <c r="AA779" s="114">
        <v>0</v>
      </c>
      <c r="AB779" s="116">
        <v>0</v>
      </c>
      <c r="AC779" s="114">
        <v>0</v>
      </c>
      <c r="AD779" s="114">
        <v>0</v>
      </c>
      <c r="AE779" s="114">
        <v>0</v>
      </c>
      <c r="AF779" s="114">
        <v>0</v>
      </c>
      <c r="AG779" s="114">
        <v>0</v>
      </c>
      <c r="AH779" s="114">
        <v>0</v>
      </c>
      <c r="AI779" s="6">
        <v>0</v>
      </c>
      <c r="AJ779" s="114">
        <v>0</v>
      </c>
      <c r="AK779" s="114">
        <v>0</v>
      </c>
      <c r="AL779" s="114">
        <v>0</v>
      </c>
      <c r="AM779" s="114">
        <v>0</v>
      </c>
      <c r="AN779" s="114">
        <v>0</v>
      </c>
      <c r="AO779" s="114">
        <v>0</v>
      </c>
      <c r="AP779" s="114">
        <v>0</v>
      </c>
      <c r="AQ779" s="114">
        <v>0</v>
      </c>
      <c r="AR779" s="113">
        <v>0</v>
      </c>
      <c r="AS779" s="114">
        <v>0</v>
      </c>
      <c r="AT779" s="115">
        <v>0</v>
      </c>
      <c r="AU779" s="114">
        <v>0</v>
      </c>
      <c r="AV779" s="114">
        <v>0</v>
      </c>
      <c r="AW779" s="114">
        <v>0</v>
      </c>
      <c r="AX779" s="7" t="s">
        <v>153</v>
      </c>
      <c r="AY779" s="114">
        <v>0</v>
      </c>
      <c r="AZ779" s="117">
        <v>0</v>
      </c>
      <c r="BA779" s="13">
        <v>1</v>
      </c>
      <c r="BB779" s="115" t="s">
        <v>1467</v>
      </c>
      <c r="BC779" s="114">
        <v>0</v>
      </c>
      <c r="BD779" s="118">
        <v>0</v>
      </c>
      <c r="BE779" s="6">
        <v>0</v>
      </c>
      <c r="BF779" s="114">
        <v>0</v>
      </c>
      <c r="BG779" s="114">
        <v>0</v>
      </c>
      <c r="BH779" s="114">
        <v>0</v>
      </c>
      <c r="BI779" s="9">
        <v>0</v>
      </c>
      <c r="BJ779" s="6">
        <v>0</v>
      </c>
      <c r="BK779" s="6">
        <v>0</v>
      </c>
      <c r="BL779" s="6">
        <v>0</v>
      </c>
      <c r="BM779" s="6">
        <v>0</v>
      </c>
      <c r="BN779" s="6">
        <v>0</v>
      </c>
    </row>
    <row r="780" spans="2:66" ht="20.100000000000001" customHeight="1">
      <c r="B780" s="95"/>
      <c r="C780" s="18">
        <v>69012104</v>
      </c>
      <c r="D780" s="115" t="s">
        <v>1468</v>
      </c>
      <c r="E780" s="116">
        <v>1</v>
      </c>
      <c r="F780" s="116">
        <v>60090002</v>
      </c>
      <c r="G780" s="114">
        <v>0</v>
      </c>
      <c r="H780" s="114">
        <v>0</v>
      </c>
      <c r="I780" s="116">
        <v>1</v>
      </c>
      <c r="J780" s="116">
        <v>0</v>
      </c>
      <c r="K780" s="114">
        <v>0</v>
      </c>
      <c r="L780" s="114">
        <v>0</v>
      </c>
      <c r="M780" s="114" t="s">
        <v>1450</v>
      </c>
      <c r="N780" s="114">
        <v>3</v>
      </c>
      <c r="O780" s="114">
        <v>0</v>
      </c>
      <c r="P780" s="114">
        <v>0</v>
      </c>
      <c r="Q780" s="114">
        <v>0</v>
      </c>
      <c r="R780" s="6">
        <v>0</v>
      </c>
      <c r="S780" s="114">
        <v>0</v>
      </c>
      <c r="T780" s="11">
        <v>1</v>
      </c>
      <c r="U780" s="114">
        <v>0</v>
      </c>
      <c r="V780" s="114">
        <v>0</v>
      </c>
      <c r="W780" s="114">
        <v>0</v>
      </c>
      <c r="X780" s="114">
        <v>0</v>
      </c>
      <c r="Y780" s="114">
        <v>0</v>
      </c>
      <c r="Z780" s="114">
        <v>0</v>
      </c>
      <c r="AA780" s="114">
        <v>0</v>
      </c>
      <c r="AB780" s="116">
        <v>0</v>
      </c>
      <c r="AC780" s="114">
        <v>0</v>
      </c>
      <c r="AD780" s="114">
        <v>0</v>
      </c>
      <c r="AE780" s="114">
        <v>0</v>
      </c>
      <c r="AF780" s="114">
        <v>0</v>
      </c>
      <c r="AG780" s="114">
        <v>0</v>
      </c>
      <c r="AH780" s="114">
        <v>0</v>
      </c>
      <c r="AI780" s="6">
        <v>0</v>
      </c>
      <c r="AJ780" s="114">
        <v>0</v>
      </c>
      <c r="AK780" s="114">
        <v>0</v>
      </c>
      <c r="AL780" s="114">
        <v>0</v>
      </c>
      <c r="AM780" s="114">
        <v>0</v>
      </c>
      <c r="AN780" s="114">
        <v>0</v>
      </c>
      <c r="AO780" s="114">
        <v>0</v>
      </c>
      <c r="AP780" s="114">
        <v>0</v>
      </c>
      <c r="AQ780" s="114">
        <v>0</v>
      </c>
      <c r="AR780" s="113">
        <v>0</v>
      </c>
      <c r="AS780" s="114">
        <v>0</v>
      </c>
      <c r="AT780" s="115">
        <v>0</v>
      </c>
      <c r="AU780" s="114">
        <v>0</v>
      </c>
      <c r="AV780" s="114">
        <v>0</v>
      </c>
      <c r="AW780" s="114">
        <v>0</v>
      </c>
      <c r="AX780" s="7" t="s">
        <v>153</v>
      </c>
      <c r="AY780" s="114">
        <v>0</v>
      </c>
      <c r="AZ780" s="117">
        <v>0</v>
      </c>
      <c r="BA780" s="13">
        <v>1</v>
      </c>
      <c r="BB780" s="115" t="s">
        <v>1468</v>
      </c>
      <c r="BC780" s="114">
        <v>0</v>
      </c>
      <c r="BD780" s="118">
        <v>0</v>
      </c>
      <c r="BE780" s="6">
        <v>0</v>
      </c>
      <c r="BF780" s="114">
        <v>0</v>
      </c>
      <c r="BG780" s="114">
        <v>0</v>
      </c>
      <c r="BH780" s="114">
        <v>0</v>
      </c>
      <c r="BI780" s="9">
        <v>0</v>
      </c>
      <c r="BJ780" s="6">
        <v>0</v>
      </c>
      <c r="BK780" s="6">
        <v>0</v>
      </c>
      <c r="BL780" s="6">
        <v>0</v>
      </c>
      <c r="BM780" s="6">
        <v>0</v>
      </c>
      <c r="BN780" s="6">
        <v>0</v>
      </c>
    </row>
    <row r="781" spans="2:66" ht="20.100000000000001" customHeight="1">
      <c r="B781" s="95"/>
      <c r="C781" s="18">
        <v>69012201</v>
      </c>
      <c r="D781" s="115" t="s">
        <v>1469</v>
      </c>
      <c r="E781" s="116">
        <v>1</v>
      </c>
      <c r="F781" s="116">
        <v>60090002</v>
      </c>
      <c r="G781" s="114">
        <v>0</v>
      </c>
      <c r="H781" s="114">
        <v>0</v>
      </c>
      <c r="I781" s="116">
        <v>1</v>
      </c>
      <c r="J781" s="116">
        <v>0</v>
      </c>
      <c r="K781" s="114">
        <v>0</v>
      </c>
      <c r="L781" s="114">
        <v>0</v>
      </c>
      <c r="M781" s="114" t="s">
        <v>1451</v>
      </c>
      <c r="N781" s="114">
        <v>3</v>
      </c>
      <c r="O781" s="114">
        <v>0</v>
      </c>
      <c r="P781" s="114">
        <v>0</v>
      </c>
      <c r="Q781" s="114">
        <v>0</v>
      </c>
      <c r="R781" s="6">
        <v>0</v>
      </c>
      <c r="S781" s="114">
        <v>0</v>
      </c>
      <c r="T781" s="11">
        <v>1</v>
      </c>
      <c r="U781" s="114">
        <v>0</v>
      </c>
      <c r="V781" s="114">
        <v>0</v>
      </c>
      <c r="W781" s="114">
        <v>0</v>
      </c>
      <c r="X781" s="114">
        <v>0</v>
      </c>
      <c r="Y781" s="114">
        <v>0</v>
      </c>
      <c r="Z781" s="114">
        <v>0</v>
      </c>
      <c r="AA781" s="114">
        <v>0</v>
      </c>
      <c r="AB781" s="116">
        <v>0</v>
      </c>
      <c r="AC781" s="114">
        <v>0</v>
      </c>
      <c r="AD781" s="114">
        <v>0</v>
      </c>
      <c r="AE781" s="114">
        <v>0</v>
      </c>
      <c r="AF781" s="114">
        <v>0</v>
      </c>
      <c r="AG781" s="114">
        <v>0</v>
      </c>
      <c r="AH781" s="114">
        <v>0</v>
      </c>
      <c r="AI781" s="6">
        <v>0</v>
      </c>
      <c r="AJ781" s="114">
        <v>0</v>
      </c>
      <c r="AK781" s="114">
        <v>0</v>
      </c>
      <c r="AL781" s="114">
        <v>0</v>
      </c>
      <c r="AM781" s="114">
        <v>0</v>
      </c>
      <c r="AN781" s="114">
        <v>0</v>
      </c>
      <c r="AO781" s="114">
        <v>0</v>
      </c>
      <c r="AP781" s="114">
        <v>0</v>
      </c>
      <c r="AQ781" s="114">
        <v>0</v>
      </c>
      <c r="AR781" s="113">
        <v>0</v>
      </c>
      <c r="AS781" s="114">
        <v>0</v>
      </c>
      <c r="AT781" s="115">
        <v>0</v>
      </c>
      <c r="AU781" s="114">
        <v>0</v>
      </c>
      <c r="AV781" s="114">
        <v>0</v>
      </c>
      <c r="AW781" s="114">
        <v>0</v>
      </c>
      <c r="AX781" s="7" t="s">
        <v>153</v>
      </c>
      <c r="AY781" s="114">
        <v>0</v>
      </c>
      <c r="AZ781" s="117">
        <v>0</v>
      </c>
      <c r="BA781" s="13">
        <v>1</v>
      </c>
      <c r="BB781" s="115" t="s">
        <v>1469</v>
      </c>
      <c r="BC781" s="114">
        <v>0</v>
      </c>
      <c r="BD781" s="118">
        <v>0</v>
      </c>
      <c r="BE781" s="6">
        <v>0</v>
      </c>
      <c r="BF781" s="114">
        <v>0</v>
      </c>
      <c r="BG781" s="114">
        <v>0</v>
      </c>
      <c r="BH781" s="114">
        <v>0</v>
      </c>
      <c r="BI781" s="9">
        <v>0</v>
      </c>
      <c r="BJ781" s="6">
        <v>0</v>
      </c>
      <c r="BK781" s="6">
        <v>0</v>
      </c>
      <c r="BL781" s="6">
        <v>0</v>
      </c>
      <c r="BM781" s="6">
        <v>0</v>
      </c>
      <c r="BN781" s="6">
        <v>0</v>
      </c>
    </row>
    <row r="782" spans="2:66" ht="20.100000000000001" customHeight="1">
      <c r="B782" s="95"/>
      <c r="C782" s="18">
        <v>69012202</v>
      </c>
      <c r="D782" s="115" t="s">
        <v>1470</v>
      </c>
      <c r="E782" s="116">
        <v>1</v>
      </c>
      <c r="F782" s="116">
        <v>60090002</v>
      </c>
      <c r="G782" s="114">
        <v>0</v>
      </c>
      <c r="H782" s="114">
        <v>0</v>
      </c>
      <c r="I782" s="116">
        <v>1</v>
      </c>
      <c r="J782" s="116">
        <v>0</v>
      </c>
      <c r="K782" s="114">
        <v>0</v>
      </c>
      <c r="L782" s="114">
        <v>0</v>
      </c>
      <c r="M782" s="114" t="s">
        <v>1452</v>
      </c>
      <c r="N782" s="114">
        <v>3</v>
      </c>
      <c r="O782" s="114">
        <v>0</v>
      </c>
      <c r="P782" s="114">
        <v>0</v>
      </c>
      <c r="Q782" s="114">
        <v>0</v>
      </c>
      <c r="R782" s="6">
        <v>0</v>
      </c>
      <c r="S782" s="114">
        <v>0</v>
      </c>
      <c r="T782" s="11">
        <v>1</v>
      </c>
      <c r="U782" s="114">
        <v>0</v>
      </c>
      <c r="V782" s="114">
        <v>0</v>
      </c>
      <c r="W782" s="114">
        <v>0</v>
      </c>
      <c r="X782" s="114">
        <v>0</v>
      </c>
      <c r="Y782" s="114">
        <v>0</v>
      </c>
      <c r="Z782" s="114">
        <v>0</v>
      </c>
      <c r="AA782" s="114">
        <v>0</v>
      </c>
      <c r="AB782" s="116">
        <v>0</v>
      </c>
      <c r="AC782" s="114">
        <v>0</v>
      </c>
      <c r="AD782" s="114">
        <v>0</v>
      </c>
      <c r="AE782" s="114">
        <v>0</v>
      </c>
      <c r="AF782" s="114">
        <v>0</v>
      </c>
      <c r="AG782" s="114">
        <v>0</v>
      </c>
      <c r="AH782" s="114">
        <v>0</v>
      </c>
      <c r="AI782" s="6">
        <v>0</v>
      </c>
      <c r="AJ782" s="114">
        <v>0</v>
      </c>
      <c r="AK782" s="114">
        <v>0</v>
      </c>
      <c r="AL782" s="114">
        <v>0</v>
      </c>
      <c r="AM782" s="114">
        <v>0</v>
      </c>
      <c r="AN782" s="114">
        <v>0</v>
      </c>
      <c r="AO782" s="114">
        <v>0</v>
      </c>
      <c r="AP782" s="114">
        <v>0</v>
      </c>
      <c r="AQ782" s="114">
        <v>0</v>
      </c>
      <c r="AR782" s="113">
        <v>0</v>
      </c>
      <c r="AS782" s="114">
        <v>0</v>
      </c>
      <c r="AT782" s="115">
        <v>0</v>
      </c>
      <c r="AU782" s="114">
        <v>0</v>
      </c>
      <c r="AV782" s="114">
        <v>0</v>
      </c>
      <c r="AW782" s="114">
        <v>0</v>
      </c>
      <c r="AX782" s="7" t="s">
        <v>153</v>
      </c>
      <c r="AY782" s="114">
        <v>0</v>
      </c>
      <c r="AZ782" s="117">
        <v>0</v>
      </c>
      <c r="BA782" s="13">
        <v>1</v>
      </c>
      <c r="BB782" s="115" t="s">
        <v>1470</v>
      </c>
      <c r="BC782" s="114">
        <v>0</v>
      </c>
      <c r="BD782" s="118">
        <v>0</v>
      </c>
      <c r="BE782" s="6">
        <v>0</v>
      </c>
      <c r="BF782" s="114">
        <v>0</v>
      </c>
      <c r="BG782" s="114">
        <v>0</v>
      </c>
      <c r="BH782" s="114">
        <v>0</v>
      </c>
      <c r="BI782" s="9">
        <v>0</v>
      </c>
      <c r="BJ782" s="6">
        <v>0</v>
      </c>
      <c r="BK782" s="6">
        <v>0</v>
      </c>
      <c r="BL782" s="6">
        <v>0</v>
      </c>
      <c r="BM782" s="6">
        <v>0</v>
      </c>
      <c r="BN782" s="6">
        <v>0</v>
      </c>
    </row>
    <row r="783" spans="2:66" ht="20.100000000000001" customHeight="1">
      <c r="B783" s="95"/>
      <c r="C783" s="18">
        <v>69012203</v>
      </c>
      <c r="D783" s="115" t="s">
        <v>1471</v>
      </c>
      <c r="E783" s="116">
        <v>1</v>
      </c>
      <c r="F783" s="116">
        <v>60090002</v>
      </c>
      <c r="G783" s="114">
        <v>0</v>
      </c>
      <c r="H783" s="114">
        <v>0</v>
      </c>
      <c r="I783" s="116">
        <v>1</v>
      </c>
      <c r="J783" s="116">
        <v>0</v>
      </c>
      <c r="K783" s="114">
        <v>0</v>
      </c>
      <c r="L783" s="114">
        <v>0</v>
      </c>
      <c r="M783" s="114" t="s">
        <v>1453</v>
      </c>
      <c r="N783" s="114">
        <v>3</v>
      </c>
      <c r="O783" s="114">
        <v>0</v>
      </c>
      <c r="P783" s="114">
        <v>0</v>
      </c>
      <c r="Q783" s="114">
        <v>0</v>
      </c>
      <c r="R783" s="6">
        <v>0</v>
      </c>
      <c r="S783" s="114">
        <v>0</v>
      </c>
      <c r="T783" s="11">
        <v>1</v>
      </c>
      <c r="U783" s="114">
        <v>0</v>
      </c>
      <c r="V783" s="114">
        <v>0</v>
      </c>
      <c r="W783" s="114">
        <v>0</v>
      </c>
      <c r="X783" s="114">
        <v>0</v>
      </c>
      <c r="Y783" s="114">
        <v>0</v>
      </c>
      <c r="Z783" s="114">
        <v>0</v>
      </c>
      <c r="AA783" s="114">
        <v>0</v>
      </c>
      <c r="AB783" s="116">
        <v>0</v>
      </c>
      <c r="AC783" s="114">
        <v>0</v>
      </c>
      <c r="AD783" s="114">
        <v>0</v>
      </c>
      <c r="AE783" s="114">
        <v>0</v>
      </c>
      <c r="AF783" s="114">
        <v>0</v>
      </c>
      <c r="AG783" s="114">
        <v>0</v>
      </c>
      <c r="AH783" s="114">
        <v>0</v>
      </c>
      <c r="AI783" s="6">
        <v>0</v>
      </c>
      <c r="AJ783" s="114">
        <v>0</v>
      </c>
      <c r="AK783" s="114">
        <v>0</v>
      </c>
      <c r="AL783" s="114">
        <v>0</v>
      </c>
      <c r="AM783" s="114">
        <v>0</v>
      </c>
      <c r="AN783" s="114">
        <v>0</v>
      </c>
      <c r="AO783" s="114">
        <v>0</v>
      </c>
      <c r="AP783" s="114">
        <v>0</v>
      </c>
      <c r="AQ783" s="114">
        <v>0</v>
      </c>
      <c r="AR783" s="113">
        <v>0</v>
      </c>
      <c r="AS783" s="114">
        <v>0</v>
      </c>
      <c r="AT783" s="115">
        <v>0</v>
      </c>
      <c r="AU783" s="114">
        <v>0</v>
      </c>
      <c r="AV783" s="114">
        <v>0</v>
      </c>
      <c r="AW783" s="114">
        <v>0</v>
      </c>
      <c r="AX783" s="7" t="s">
        <v>153</v>
      </c>
      <c r="AY783" s="114">
        <v>0</v>
      </c>
      <c r="AZ783" s="117">
        <v>0</v>
      </c>
      <c r="BA783" s="13">
        <v>1</v>
      </c>
      <c r="BB783" s="115" t="s">
        <v>1471</v>
      </c>
      <c r="BC783" s="114">
        <v>0</v>
      </c>
      <c r="BD783" s="118">
        <v>0</v>
      </c>
      <c r="BE783" s="6">
        <v>0</v>
      </c>
      <c r="BF783" s="114">
        <v>0</v>
      </c>
      <c r="BG783" s="114">
        <v>0</v>
      </c>
      <c r="BH783" s="114">
        <v>0</v>
      </c>
      <c r="BI783" s="9">
        <v>0</v>
      </c>
      <c r="BJ783" s="6">
        <v>0</v>
      </c>
      <c r="BK783" s="6">
        <v>0</v>
      </c>
      <c r="BL783" s="6">
        <v>0</v>
      </c>
      <c r="BM783" s="6">
        <v>0</v>
      </c>
      <c r="BN783" s="6">
        <v>0</v>
      </c>
    </row>
    <row r="784" spans="2:66" ht="20.100000000000001" customHeight="1">
      <c r="B784" s="95"/>
      <c r="C784" s="18">
        <v>69012204</v>
      </c>
      <c r="D784" s="115" t="s">
        <v>1472</v>
      </c>
      <c r="E784" s="116">
        <v>1</v>
      </c>
      <c r="F784" s="116">
        <v>60090002</v>
      </c>
      <c r="G784" s="114">
        <v>0</v>
      </c>
      <c r="H784" s="114">
        <v>0</v>
      </c>
      <c r="I784" s="116">
        <v>1</v>
      </c>
      <c r="J784" s="116">
        <v>0</v>
      </c>
      <c r="K784" s="114">
        <v>0</v>
      </c>
      <c r="L784" s="114">
        <v>0</v>
      </c>
      <c r="M784" s="114" t="s">
        <v>1454</v>
      </c>
      <c r="N784" s="114">
        <v>3</v>
      </c>
      <c r="O784" s="114">
        <v>0</v>
      </c>
      <c r="P784" s="114">
        <v>0</v>
      </c>
      <c r="Q784" s="114">
        <v>0</v>
      </c>
      <c r="R784" s="6">
        <v>0</v>
      </c>
      <c r="S784" s="114">
        <v>0</v>
      </c>
      <c r="T784" s="11">
        <v>1</v>
      </c>
      <c r="U784" s="114">
        <v>0</v>
      </c>
      <c r="V784" s="114">
        <v>0</v>
      </c>
      <c r="W784" s="114">
        <v>0</v>
      </c>
      <c r="X784" s="114">
        <v>0</v>
      </c>
      <c r="Y784" s="114">
        <v>0</v>
      </c>
      <c r="Z784" s="114">
        <v>0</v>
      </c>
      <c r="AA784" s="114">
        <v>0</v>
      </c>
      <c r="AB784" s="116">
        <v>0</v>
      </c>
      <c r="AC784" s="114">
        <v>0</v>
      </c>
      <c r="AD784" s="114">
        <v>0</v>
      </c>
      <c r="AE784" s="114">
        <v>0</v>
      </c>
      <c r="AF784" s="114">
        <v>0</v>
      </c>
      <c r="AG784" s="114">
        <v>0</v>
      </c>
      <c r="AH784" s="114">
        <v>0</v>
      </c>
      <c r="AI784" s="6">
        <v>0</v>
      </c>
      <c r="AJ784" s="114">
        <v>0</v>
      </c>
      <c r="AK784" s="114">
        <v>0</v>
      </c>
      <c r="AL784" s="114">
        <v>0</v>
      </c>
      <c r="AM784" s="114">
        <v>0</v>
      </c>
      <c r="AN784" s="114">
        <v>0</v>
      </c>
      <c r="AO784" s="114">
        <v>0</v>
      </c>
      <c r="AP784" s="114">
        <v>0</v>
      </c>
      <c r="AQ784" s="114">
        <v>0</v>
      </c>
      <c r="AR784" s="113">
        <v>0</v>
      </c>
      <c r="AS784" s="114">
        <v>0</v>
      </c>
      <c r="AT784" s="115">
        <v>0</v>
      </c>
      <c r="AU784" s="114">
        <v>0</v>
      </c>
      <c r="AV784" s="114">
        <v>0</v>
      </c>
      <c r="AW784" s="114">
        <v>0</v>
      </c>
      <c r="AX784" s="7" t="s">
        <v>153</v>
      </c>
      <c r="AY784" s="114">
        <v>0</v>
      </c>
      <c r="AZ784" s="117">
        <v>0</v>
      </c>
      <c r="BA784" s="13">
        <v>1</v>
      </c>
      <c r="BB784" s="115" t="s">
        <v>1472</v>
      </c>
      <c r="BC784" s="114">
        <v>0</v>
      </c>
      <c r="BD784" s="118">
        <v>0</v>
      </c>
      <c r="BE784" s="6">
        <v>0</v>
      </c>
      <c r="BF784" s="114">
        <v>0</v>
      </c>
      <c r="BG784" s="114">
        <v>0</v>
      </c>
      <c r="BH784" s="114">
        <v>0</v>
      </c>
      <c r="BI784" s="9">
        <v>0</v>
      </c>
      <c r="BJ784" s="6">
        <v>0</v>
      </c>
      <c r="BK784" s="6">
        <v>0</v>
      </c>
      <c r="BL784" s="6">
        <v>0</v>
      </c>
      <c r="BM784" s="6">
        <v>0</v>
      </c>
      <c r="BN784" s="6">
        <v>0</v>
      </c>
    </row>
    <row r="785" spans="2:66" ht="20.100000000000001" customHeight="1">
      <c r="B785" s="95"/>
      <c r="C785" s="18">
        <v>69012301</v>
      </c>
      <c r="D785" s="115" t="s">
        <v>1473</v>
      </c>
      <c r="E785" s="116">
        <v>1</v>
      </c>
      <c r="F785" s="116">
        <v>60090002</v>
      </c>
      <c r="G785" s="114">
        <v>0</v>
      </c>
      <c r="H785" s="114">
        <v>0</v>
      </c>
      <c r="I785" s="116">
        <v>1</v>
      </c>
      <c r="J785" s="116">
        <v>0</v>
      </c>
      <c r="K785" s="114">
        <v>0</v>
      </c>
      <c r="L785" s="114">
        <v>0</v>
      </c>
      <c r="M785" s="114" t="s">
        <v>1455</v>
      </c>
      <c r="N785" s="114">
        <v>3</v>
      </c>
      <c r="O785" s="114">
        <v>0</v>
      </c>
      <c r="P785" s="114">
        <v>0</v>
      </c>
      <c r="Q785" s="114">
        <v>0</v>
      </c>
      <c r="R785" s="6">
        <v>0</v>
      </c>
      <c r="S785" s="114">
        <v>0</v>
      </c>
      <c r="T785" s="11">
        <v>1</v>
      </c>
      <c r="U785" s="114">
        <v>0</v>
      </c>
      <c r="V785" s="114">
        <v>0</v>
      </c>
      <c r="W785" s="114">
        <v>0</v>
      </c>
      <c r="X785" s="114">
        <v>0</v>
      </c>
      <c r="Y785" s="114">
        <v>0</v>
      </c>
      <c r="Z785" s="114">
        <v>0</v>
      </c>
      <c r="AA785" s="114">
        <v>0</v>
      </c>
      <c r="AB785" s="116">
        <v>0</v>
      </c>
      <c r="AC785" s="114">
        <v>0</v>
      </c>
      <c r="AD785" s="114">
        <v>0</v>
      </c>
      <c r="AE785" s="114">
        <v>0</v>
      </c>
      <c r="AF785" s="114">
        <v>0</v>
      </c>
      <c r="AG785" s="114">
        <v>0</v>
      </c>
      <c r="AH785" s="114">
        <v>0</v>
      </c>
      <c r="AI785" s="6">
        <v>0</v>
      </c>
      <c r="AJ785" s="114">
        <v>0</v>
      </c>
      <c r="AK785" s="114">
        <v>0</v>
      </c>
      <c r="AL785" s="114">
        <v>0</v>
      </c>
      <c r="AM785" s="114">
        <v>0</v>
      </c>
      <c r="AN785" s="114">
        <v>0</v>
      </c>
      <c r="AO785" s="114">
        <v>0</v>
      </c>
      <c r="AP785" s="114">
        <v>0</v>
      </c>
      <c r="AQ785" s="114">
        <v>0</v>
      </c>
      <c r="AR785" s="113">
        <v>0</v>
      </c>
      <c r="AS785" s="114">
        <v>0</v>
      </c>
      <c r="AT785" s="115">
        <v>0</v>
      </c>
      <c r="AU785" s="114">
        <v>0</v>
      </c>
      <c r="AV785" s="114">
        <v>0</v>
      </c>
      <c r="AW785" s="114">
        <v>0</v>
      </c>
      <c r="AX785" s="7" t="s">
        <v>153</v>
      </c>
      <c r="AY785" s="114">
        <v>0</v>
      </c>
      <c r="AZ785" s="117">
        <v>0</v>
      </c>
      <c r="BA785" s="13">
        <v>1</v>
      </c>
      <c r="BB785" s="115" t="s">
        <v>1473</v>
      </c>
      <c r="BC785" s="114">
        <v>0</v>
      </c>
      <c r="BD785" s="118">
        <v>0</v>
      </c>
      <c r="BE785" s="6">
        <v>0</v>
      </c>
      <c r="BF785" s="114">
        <v>0</v>
      </c>
      <c r="BG785" s="114">
        <v>0</v>
      </c>
      <c r="BH785" s="114">
        <v>0</v>
      </c>
      <c r="BI785" s="9">
        <v>0</v>
      </c>
      <c r="BJ785" s="6">
        <v>0</v>
      </c>
      <c r="BK785" s="6">
        <v>0</v>
      </c>
      <c r="BL785" s="6">
        <v>0</v>
      </c>
      <c r="BM785" s="6">
        <v>0</v>
      </c>
      <c r="BN785" s="6">
        <v>0</v>
      </c>
    </row>
    <row r="786" spans="2:66" ht="20.100000000000001" customHeight="1">
      <c r="B786" s="95"/>
      <c r="C786" s="18">
        <v>69012302</v>
      </c>
      <c r="D786" s="115" t="s">
        <v>1474</v>
      </c>
      <c r="E786" s="116">
        <v>1</v>
      </c>
      <c r="F786" s="116">
        <v>60090002</v>
      </c>
      <c r="G786" s="114">
        <v>0</v>
      </c>
      <c r="H786" s="114">
        <v>0</v>
      </c>
      <c r="I786" s="116">
        <v>1</v>
      </c>
      <c r="J786" s="116">
        <v>0</v>
      </c>
      <c r="K786" s="114">
        <v>0</v>
      </c>
      <c r="L786" s="114">
        <v>0</v>
      </c>
      <c r="M786" s="114" t="s">
        <v>1456</v>
      </c>
      <c r="N786" s="114">
        <v>3</v>
      </c>
      <c r="O786" s="114">
        <v>0</v>
      </c>
      <c r="P786" s="114">
        <v>0</v>
      </c>
      <c r="Q786" s="114">
        <v>0</v>
      </c>
      <c r="R786" s="6">
        <v>0</v>
      </c>
      <c r="S786" s="114">
        <v>0</v>
      </c>
      <c r="T786" s="11">
        <v>1</v>
      </c>
      <c r="U786" s="114">
        <v>0</v>
      </c>
      <c r="V786" s="114">
        <v>0</v>
      </c>
      <c r="W786" s="114">
        <v>0</v>
      </c>
      <c r="X786" s="114">
        <v>0</v>
      </c>
      <c r="Y786" s="114">
        <v>0</v>
      </c>
      <c r="Z786" s="114">
        <v>0</v>
      </c>
      <c r="AA786" s="114">
        <v>0</v>
      </c>
      <c r="AB786" s="116">
        <v>0</v>
      </c>
      <c r="AC786" s="114">
        <v>0</v>
      </c>
      <c r="AD786" s="114">
        <v>0</v>
      </c>
      <c r="AE786" s="114">
        <v>0</v>
      </c>
      <c r="AF786" s="114">
        <v>0</v>
      </c>
      <c r="AG786" s="114">
        <v>0</v>
      </c>
      <c r="AH786" s="114">
        <v>0</v>
      </c>
      <c r="AI786" s="6">
        <v>0</v>
      </c>
      <c r="AJ786" s="114">
        <v>0</v>
      </c>
      <c r="AK786" s="114">
        <v>0</v>
      </c>
      <c r="AL786" s="114">
        <v>0</v>
      </c>
      <c r="AM786" s="114">
        <v>0</v>
      </c>
      <c r="AN786" s="114">
        <v>0</v>
      </c>
      <c r="AO786" s="114">
        <v>0</v>
      </c>
      <c r="AP786" s="114">
        <v>0</v>
      </c>
      <c r="AQ786" s="114">
        <v>0</v>
      </c>
      <c r="AR786" s="113">
        <v>0</v>
      </c>
      <c r="AS786" s="114">
        <v>0</v>
      </c>
      <c r="AT786" s="115">
        <v>0</v>
      </c>
      <c r="AU786" s="114">
        <v>0</v>
      </c>
      <c r="AV786" s="114">
        <v>0</v>
      </c>
      <c r="AW786" s="114">
        <v>0</v>
      </c>
      <c r="AX786" s="7" t="s">
        <v>153</v>
      </c>
      <c r="AY786" s="114">
        <v>0</v>
      </c>
      <c r="AZ786" s="117">
        <v>0</v>
      </c>
      <c r="BA786" s="13">
        <v>1</v>
      </c>
      <c r="BB786" s="115" t="s">
        <v>1474</v>
      </c>
      <c r="BC786" s="114">
        <v>0</v>
      </c>
      <c r="BD786" s="118">
        <v>0</v>
      </c>
      <c r="BE786" s="6">
        <v>0</v>
      </c>
      <c r="BF786" s="114">
        <v>0</v>
      </c>
      <c r="BG786" s="114">
        <v>0</v>
      </c>
      <c r="BH786" s="114">
        <v>0</v>
      </c>
      <c r="BI786" s="9">
        <v>0</v>
      </c>
      <c r="BJ786" s="6">
        <v>0</v>
      </c>
      <c r="BK786" s="6">
        <v>0</v>
      </c>
      <c r="BL786" s="6">
        <v>0</v>
      </c>
      <c r="BM786" s="6">
        <v>0</v>
      </c>
      <c r="BN786" s="6">
        <v>0</v>
      </c>
    </row>
    <row r="787" spans="2:66" ht="20.100000000000001" customHeight="1">
      <c r="B787" s="95"/>
      <c r="C787" s="18">
        <v>69012303</v>
      </c>
      <c r="D787" s="115" t="s">
        <v>1475</v>
      </c>
      <c r="E787" s="116">
        <v>1</v>
      </c>
      <c r="F787" s="116">
        <v>60090002</v>
      </c>
      <c r="G787" s="114">
        <v>0</v>
      </c>
      <c r="H787" s="114">
        <v>0</v>
      </c>
      <c r="I787" s="116">
        <v>1</v>
      </c>
      <c r="J787" s="116">
        <v>0</v>
      </c>
      <c r="K787" s="114">
        <v>0</v>
      </c>
      <c r="L787" s="114">
        <v>0</v>
      </c>
      <c r="M787" s="114" t="s">
        <v>1457</v>
      </c>
      <c r="N787" s="114">
        <v>3</v>
      </c>
      <c r="O787" s="114">
        <v>0</v>
      </c>
      <c r="P787" s="114">
        <v>0</v>
      </c>
      <c r="Q787" s="114">
        <v>0</v>
      </c>
      <c r="R787" s="6">
        <v>0</v>
      </c>
      <c r="S787" s="114">
        <v>0</v>
      </c>
      <c r="T787" s="11">
        <v>1</v>
      </c>
      <c r="U787" s="114">
        <v>0</v>
      </c>
      <c r="V787" s="114">
        <v>0</v>
      </c>
      <c r="W787" s="114">
        <v>0</v>
      </c>
      <c r="X787" s="114">
        <v>0</v>
      </c>
      <c r="Y787" s="114">
        <v>0</v>
      </c>
      <c r="Z787" s="114">
        <v>0</v>
      </c>
      <c r="AA787" s="114">
        <v>0</v>
      </c>
      <c r="AB787" s="116">
        <v>0</v>
      </c>
      <c r="AC787" s="114">
        <v>0</v>
      </c>
      <c r="AD787" s="114">
        <v>0</v>
      </c>
      <c r="AE787" s="114">
        <v>0</v>
      </c>
      <c r="AF787" s="114">
        <v>0</v>
      </c>
      <c r="AG787" s="114">
        <v>0</v>
      </c>
      <c r="AH787" s="114">
        <v>0</v>
      </c>
      <c r="AI787" s="6">
        <v>0</v>
      </c>
      <c r="AJ787" s="114">
        <v>0</v>
      </c>
      <c r="AK787" s="114">
        <v>0</v>
      </c>
      <c r="AL787" s="114">
        <v>0</v>
      </c>
      <c r="AM787" s="114">
        <v>0</v>
      </c>
      <c r="AN787" s="114">
        <v>0</v>
      </c>
      <c r="AO787" s="114">
        <v>0</v>
      </c>
      <c r="AP787" s="114">
        <v>0</v>
      </c>
      <c r="AQ787" s="114">
        <v>0</v>
      </c>
      <c r="AR787" s="113">
        <v>0</v>
      </c>
      <c r="AS787" s="114">
        <v>0</v>
      </c>
      <c r="AT787" s="115">
        <v>0</v>
      </c>
      <c r="AU787" s="114">
        <v>0</v>
      </c>
      <c r="AV787" s="114">
        <v>0</v>
      </c>
      <c r="AW787" s="114">
        <v>0</v>
      </c>
      <c r="AX787" s="7" t="s">
        <v>153</v>
      </c>
      <c r="AY787" s="114">
        <v>0</v>
      </c>
      <c r="AZ787" s="117">
        <v>0</v>
      </c>
      <c r="BA787" s="13">
        <v>1</v>
      </c>
      <c r="BB787" s="115" t="s">
        <v>1475</v>
      </c>
      <c r="BC787" s="114">
        <v>0</v>
      </c>
      <c r="BD787" s="118">
        <v>0</v>
      </c>
      <c r="BE787" s="6">
        <v>0</v>
      </c>
      <c r="BF787" s="114">
        <v>0</v>
      </c>
      <c r="BG787" s="114">
        <v>0</v>
      </c>
      <c r="BH787" s="114">
        <v>0</v>
      </c>
      <c r="BI787" s="9">
        <v>0</v>
      </c>
      <c r="BJ787" s="6">
        <v>0</v>
      </c>
      <c r="BK787" s="6">
        <v>0</v>
      </c>
      <c r="BL787" s="6">
        <v>0</v>
      </c>
      <c r="BM787" s="6">
        <v>0</v>
      </c>
      <c r="BN787" s="6">
        <v>0</v>
      </c>
    </row>
    <row r="788" spans="2:66" ht="20.100000000000001" customHeight="1">
      <c r="B788" s="95"/>
      <c r="C788" s="18">
        <v>69012304</v>
      </c>
      <c r="D788" s="115" t="s">
        <v>1476</v>
      </c>
      <c r="E788" s="116">
        <v>1</v>
      </c>
      <c r="F788" s="116">
        <v>60090002</v>
      </c>
      <c r="G788" s="114">
        <v>0</v>
      </c>
      <c r="H788" s="114">
        <v>0</v>
      </c>
      <c r="I788" s="116">
        <v>1</v>
      </c>
      <c r="J788" s="116">
        <v>0</v>
      </c>
      <c r="K788" s="114">
        <v>0</v>
      </c>
      <c r="L788" s="114">
        <v>0</v>
      </c>
      <c r="M788" s="114" t="s">
        <v>1458</v>
      </c>
      <c r="N788" s="114">
        <v>3</v>
      </c>
      <c r="O788" s="114">
        <v>0</v>
      </c>
      <c r="P788" s="114">
        <v>0</v>
      </c>
      <c r="Q788" s="114">
        <v>0</v>
      </c>
      <c r="R788" s="6">
        <v>0</v>
      </c>
      <c r="S788" s="114">
        <v>0</v>
      </c>
      <c r="T788" s="11">
        <v>1</v>
      </c>
      <c r="U788" s="114">
        <v>0</v>
      </c>
      <c r="V788" s="114">
        <v>0</v>
      </c>
      <c r="W788" s="114">
        <v>0</v>
      </c>
      <c r="X788" s="114">
        <v>0</v>
      </c>
      <c r="Y788" s="114">
        <v>0</v>
      </c>
      <c r="Z788" s="114">
        <v>0</v>
      </c>
      <c r="AA788" s="114">
        <v>0</v>
      </c>
      <c r="AB788" s="116">
        <v>0</v>
      </c>
      <c r="AC788" s="114">
        <v>0</v>
      </c>
      <c r="AD788" s="114">
        <v>0</v>
      </c>
      <c r="AE788" s="114">
        <v>0</v>
      </c>
      <c r="AF788" s="114">
        <v>0</v>
      </c>
      <c r="AG788" s="114">
        <v>0</v>
      </c>
      <c r="AH788" s="114">
        <v>0</v>
      </c>
      <c r="AI788" s="6">
        <v>0</v>
      </c>
      <c r="AJ788" s="114">
        <v>0</v>
      </c>
      <c r="AK788" s="114">
        <v>0</v>
      </c>
      <c r="AL788" s="114">
        <v>0</v>
      </c>
      <c r="AM788" s="114">
        <v>0</v>
      </c>
      <c r="AN788" s="114">
        <v>0</v>
      </c>
      <c r="AO788" s="114">
        <v>0</v>
      </c>
      <c r="AP788" s="114">
        <v>0</v>
      </c>
      <c r="AQ788" s="114">
        <v>0</v>
      </c>
      <c r="AR788" s="113">
        <v>0</v>
      </c>
      <c r="AS788" s="114">
        <v>0</v>
      </c>
      <c r="AT788" s="115">
        <v>0</v>
      </c>
      <c r="AU788" s="114">
        <v>0</v>
      </c>
      <c r="AV788" s="114">
        <v>0</v>
      </c>
      <c r="AW788" s="114">
        <v>0</v>
      </c>
      <c r="AX788" s="7" t="s">
        <v>153</v>
      </c>
      <c r="AY788" s="114">
        <v>0</v>
      </c>
      <c r="AZ788" s="117">
        <v>0</v>
      </c>
      <c r="BA788" s="13">
        <v>1</v>
      </c>
      <c r="BB788" s="115" t="s">
        <v>1476</v>
      </c>
      <c r="BC788" s="114">
        <v>0</v>
      </c>
      <c r="BD788" s="118">
        <v>0</v>
      </c>
      <c r="BE788" s="6">
        <v>0</v>
      </c>
      <c r="BF788" s="114">
        <v>0</v>
      </c>
      <c r="BG788" s="114">
        <v>0</v>
      </c>
      <c r="BH788" s="114">
        <v>0</v>
      </c>
      <c r="BI788" s="9">
        <v>0</v>
      </c>
      <c r="BJ788" s="6">
        <v>0</v>
      </c>
      <c r="BK788" s="6">
        <v>0</v>
      </c>
      <c r="BL788" s="6">
        <v>0</v>
      </c>
      <c r="BM788" s="6">
        <v>0</v>
      </c>
      <c r="BN788" s="6">
        <v>0</v>
      </c>
    </row>
    <row r="789" spans="2:66" ht="20.100000000000001" customHeight="1">
      <c r="C789" s="18">
        <v>69021001</v>
      </c>
      <c r="D789" s="19" t="s">
        <v>1522</v>
      </c>
      <c r="E789" s="18">
        <v>1</v>
      </c>
      <c r="F789" s="18">
        <v>68000015</v>
      </c>
      <c r="G789" s="18">
        <v>0</v>
      </c>
      <c r="H789" s="13">
        <v>0</v>
      </c>
      <c r="I789" s="18">
        <v>1</v>
      </c>
      <c r="J789" s="18">
        <v>0</v>
      </c>
      <c r="K789" s="18">
        <v>0</v>
      </c>
      <c r="L789" s="18">
        <v>0</v>
      </c>
      <c r="M789" s="18">
        <v>0</v>
      </c>
      <c r="N789" s="18">
        <v>8</v>
      </c>
      <c r="O789" s="18">
        <v>0</v>
      </c>
      <c r="P789" s="18">
        <v>0</v>
      </c>
      <c r="Q789" s="18">
        <v>0</v>
      </c>
      <c r="R789" s="6">
        <v>0</v>
      </c>
      <c r="S789" s="13">
        <v>0</v>
      </c>
      <c r="T789" s="11">
        <v>1</v>
      </c>
      <c r="U789" s="18">
        <v>2</v>
      </c>
      <c r="V789" s="18">
        <v>0</v>
      </c>
      <c r="W789" s="18">
        <v>0</v>
      </c>
      <c r="X789" s="18">
        <v>0</v>
      </c>
      <c r="Y789" s="18">
        <v>0</v>
      </c>
      <c r="Z789" s="18">
        <v>0</v>
      </c>
      <c r="AA789" s="18">
        <v>0</v>
      </c>
      <c r="AB789" s="18">
        <v>1</v>
      </c>
      <c r="AC789" s="18">
        <v>0</v>
      </c>
      <c r="AD789" s="18">
        <v>18</v>
      </c>
      <c r="AE789" s="18">
        <v>0</v>
      </c>
      <c r="AF789" s="18">
        <v>0</v>
      </c>
      <c r="AG789" s="6">
        <v>2</v>
      </c>
      <c r="AH789" s="6">
        <v>0</v>
      </c>
      <c r="AI789" s="6">
        <v>0</v>
      </c>
      <c r="AJ789" s="6">
        <v>0</v>
      </c>
      <c r="AK789" s="18">
        <v>0</v>
      </c>
      <c r="AL789" s="18">
        <v>0</v>
      </c>
      <c r="AM789" s="18">
        <v>0</v>
      </c>
      <c r="AN789" s="18">
        <v>0</v>
      </c>
      <c r="AO789" s="18">
        <v>1000</v>
      </c>
      <c r="AP789" s="18">
        <v>0</v>
      </c>
      <c r="AQ789" s="18">
        <v>0</v>
      </c>
      <c r="AR789" s="6"/>
      <c r="AS789" s="18" t="s">
        <v>151</v>
      </c>
      <c r="AT789" s="19" t="s">
        <v>152</v>
      </c>
      <c r="AU789" s="18">
        <v>0</v>
      </c>
      <c r="AV789" s="18">
        <v>0</v>
      </c>
      <c r="AW789" s="18">
        <v>0</v>
      </c>
      <c r="AX789" s="19" t="s">
        <v>153</v>
      </c>
      <c r="AY789" s="19" t="s">
        <v>1477</v>
      </c>
      <c r="AZ789" s="13">
        <v>0</v>
      </c>
      <c r="BA789" s="13">
        <v>1</v>
      </c>
      <c r="BB789" s="19" t="s">
        <v>1550</v>
      </c>
      <c r="BC789" s="18">
        <v>0</v>
      </c>
      <c r="BD789" s="11">
        <v>0</v>
      </c>
      <c r="BE789" s="18">
        <v>0</v>
      </c>
      <c r="BF789" s="18">
        <v>0</v>
      </c>
      <c r="BG789" s="18">
        <v>0</v>
      </c>
      <c r="BH789" s="18">
        <v>0</v>
      </c>
      <c r="BI789" s="9">
        <v>0</v>
      </c>
      <c r="BJ789" s="6">
        <v>0</v>
      </c>
      <c r="BK789" s="6">
        <v>0</v>
      </c>
      <c r="BL789" s="6">
        <v>0</v>
      </c>
      <c r="BM789" s="6">
        <v>0</v>
      </c>
      <c r="BN789" s="6">
        <v>0</v>
      </c>
    </row>
    <row r="790" spans="2:66" ht="20.100000000000001" customHeight="1">
      <c r="C790" s="18">
        <v>69021002</v>
      </c>
      <c r="D790" s="19" t="s">
        <v>1523</v>
      </c>
      <c r="E790" s="18">
        <v>1</v>
      </c>
      <c r="F790" s="18">
        <v>68000015</v>
      </c>
      <c r="G790" s="18">
        <v>0</v>
      </c>
      <c r="H790" s="13">
        <v>0</v>
      </c>
      <c r="I790" s="18">
        <v>1</v>
      </c>
      <c r="J790" s="18">
        <v>0</v>
      </c>
      <c r="K790" s="18">
        <v>0</v>
      </c>
      <c r="L790" s="18">
        <v>0</v>
      </c>
      <c r="M790" s="18">
        <v>0</v>
      </c>
      <c r="N790" s="18">
        <v>8</v>
      </c>
      <c r="O790" s="18">
        <v>0</v>
      </c>
      <c r="P790" s="18">
        <v>0</v>
      </c>
      <c r="Q790" s="18">
        <v>0</v>
      </c>
      <c r="R790" s="6">
        <v>0</v>
      </c>
      <c r="S790" s="13">
        <v>0</v>
      </c>
      <c r="T790" s="11">
        <v>1</v>
      </c>
      <c r="U790" s="18">
        <v>2</v>
      </c>
      <c r="V790" s="18">
        <v>0</v>
      </c>
      <c r="W790" s="18">
        <v>0</v>
      </c>
      <c r="X790" s="18">
        <v>0</v>
      </c>
      <c r="Y790" s="18">
        <v>0</v>
      </c>
      <c r="Z790" s="18">
        <v>0</v>
      </c>
      <c r="AA790" s="18">
        <v>0</v>
      </c>
      <c r="AB790" s="18">
        <v>1</v>
      </c>
      <c r="AC790" s="18">
        <v>0</v>
      </c>
      <c r="AD790" s="18">
        <v>18</v>
      </c>
      <c r="AE790" s="18">
        <v>0</v>
      </c>
      <c r="AF790" s="18">
        <v>0</v>
      </c>
      <c r="AG790" s="6">
        <v>2</v>
      </c>
      <c r="AH790" s="6">
        <v>0</v>
      </c>
      <c r="AI790" s="6">
        <v>0</v>
      </c>
      <c r="AJ790" s="6">
        <v>0</v>
      </c>
      <c r="AK790" s="18">
        <v>0</v>
      </c>
      <c r="AL790" s="18">
        <v>0</v>
      </c>
      <c r="AM790" s="18">
        <v>0</v>
      </c>
      <c r="AN790" s="18">
        <v>0</v>
      </c>
      <c r="AO790" s="18">
        <v>1000</v>
      </c>
      <c r="AP790" s="18">
        <v>0</v>
      </c>
      <c r="AQ790" s="18">
        <v>0</v>
      </c>
      <c r="AR790" s="6"/>
      <c r="AS790" s="18" t="s">
        <v>151</v>
      </c>
      <c r="AT790" s="19" t="s">
        <v>152</v>
      </c>
      <c r="AU790" s="18">
        <v>0</v>
      </c>
      <c r="AV790" s="18">
        <v>0</v>
      </c>
      <c r="AW790" s="18">
        <v>0</v>
      </c>
      <c r="AX790" s="19" t="s">
        <v>153</v>
      </c>
      <c r="AY790" s="19" t="s">
        <v>1481</v>
      </c>
      <c r="AZ790" s="13">
        <v>0</v>
      </c>
      <c r="BA790" s="13">
        <v>1</v>
      </c>
      <c r="BB790" s="19" t="s">
        <v>1551</v>
      </c>
      <c r="BC790" s="18">
        <v>0</v>
      </c>
      <c r="BD790" s="11">
        <v>0</v>
      </c>
      <c r="BE790" s="18">
        <v>0</v>
      </c>
      <c r="BF790" s="18">
        <v>0</v>
      </c>
      <c r="BG790" s="18">
        <v>0</v>
      </c>
      <c r="BH790" s="18">
        <v>0</v>
      </c>
      <c r="BI790" s="9">
        <v>0</v>
      </c>
      <c r="BJ790" s="6">
        <v>0</v>
      </c>
      <c r="BK790" s="6">
        <v>0</v>
      </c>
      <c r="BL790" s="6">
        <v>0</v>
      </c>
      <c r="BM790" s="6">
        <v>0</v>
      </c>
      <c r="BN790" s="6">
        <v>0</v>
      </c>
    </row>
    <row r="791" spans="2:66" ht="20.100000000000001" customHeight="1">
      <c r="C791" s="18">
        <v>69021003</v>
      </c>
      <c r="D791" s="19" t="s">
        <v>1524</v>
      </c>
      <c r="E791" s="18">
        <v>1</v>
      </c>
      <c r="F791" s="18">
        <v>68000015</v>
      </c>
      <c r="G791" s="18">
        <v>0</v>
      </c>
      <c r="H791" s="13">
        <v>0</v>
      </c>
      <c r="I791" s="18">
        <v>1</v>
      </c>
      <c r="J791" s="18">
        <v>0</v>
      </c>
      <c r="K791" s="18">
        <v>0</v>
      </c>
      <c r="L791" s="18">
        <v>0</v>
      </c>
      <c r="M791" s="18">
        <v>0</v>
      </c>
      <c r="N791" s="18">
        <v>8</v>
      </c>
      <c r="O791" s="18">
        <v>0</v>
      </c>
      <c r="P791" s="18">
        <v>0</v>
      </c>
      <c r="Q791" s="18">
        <v>0</v>
      </c>
      <c r="R791" s="6">
        <v>0</v>
      </c>
      <c r="S791" s="13">
        <v>0</v>
      </c>
      <c r="T791" s="11">
        <v>1</v>
      </c>
      <c r="U791" s="18">
        <v>2</v>
      </c>
      <c r="V791" s="18">
        <v>0</v>
      </c>
      <c r="W791" s="18">
        <v>0</v>
      </c>
      <c r="X791" s="18">
        <v>0</v>
      </c>
      <c r="Y791" s="18">
        <v>0</v>
      </c>
      <c r="Z791" s="18">
        <v>0</v>
      </c>
      <c r="AA791" s="18">
        <v>0</v>
      </c>
      <c r="AB791" s="18">
        <v>1</v>
      </c>
      <c r="AC791" s="18">
        <v>0</v>
      </c>
      <c r="AD791" s="18">
        <v>18</v>
      </c>
      <c r="AE791" s="18">
        <v>0</v>
      </c>
      <c r="AF791" s="18">
        <v>0</v>
      </c>
      <c r="AG791" s="6">
        <v>2</v>
      </c>
      <c r="AH791" s="6">
        <v>0</v>
      </c>
      <c r="AI791" s="6">
        <v>0</v>
      </c>
      <c r="AJ791" s="6">
        <v>0</v>
      </c>
      <c r="AK791" s="18">
        <v>0</v>
      </c>
      <c r="AL791" s="18">
        <v>0</v>
      </c>
      <c r="AM791" s="18">
        <v>0</v>
      </c>
      <c r="AN791" s="18">
        <v>0</v>
      </c>
      <c r="AO791" s="18">
        <v>1000</v>
      </c>
      <c r="AP791" s="18">
        <v>0</v>
      </c>
      <c r="AQ791" s="18">
        <v>0</v>
      </c>
      <c r="AR791" s="6"/>
      <c r="AS791" s="18" t="s">
        <v>151</v>
      </c>
      <c r="AT791" s="19" t="s">
        <v>152</v>
      </c>
      <c r="AU791" s="18">
        <v>0</v>
      </c>
      <c r="AV791" s="18">
        <v>0</v>
      </c>
      <c r="AW791" s="18">
        <v>0</v>
      </c>
      <c r="AX791" s="19" t="s">
        <v>153</v>
      </c>
      <c r="AY791" s="19" t="s">
        <v>1482</v>
      </c>
      <c r="AZ791" s="13">
        <v>0</v>
      </c>
      <c r="BA791" s="13">
        <v>1</v>
      </c>
      <c r="BB791" s="19" t="s">
        <v>1552</v>
      </c>
      <c r="BC791" s="18">
        <v>0</v>
      </c>
      <c r="BD791" s="11">
        <v>0</v>
      </c>
      <c r="BE791" s="18">
        <v>0</v>
      </c>
      <c r="BF791" s="18">
        <v>0</v>
      </c>
      <c r="BG791" s="18">
        <v>0</v>
      </c>
      <c r="BH791" s="18">
        <v>0</v>
      </c>
      <c r="BI791" s="9">
        <v>0</v>
      </c>
      <c r="BJ791" s="6">
        <v>0</v>
      </c>
      <c r="BK791" s="6">
        <v>0</v>
      </c>
      <c r="BL791" s="6">
        <v>0</v>
      </c>
      <c r="BM791" s="6">
        <v>0</v>
      </c>
      <c r="BN791" s="6">
        <v>0</v>
      </c>
    </row>
    <row r="792" spans="2:66" ht="20.100000000000001" customHeight="1">
      <c r="C792" s="18">
        <v>69021004</v>
      </c>
      <c r="D792" s="19" t="s">
        <v>1525</v>
      </c>
      <c r="E792" s="18">
        <v>1</v>
      </c>
      <c r="F792" s="18">
        <v>68000015</v>
      </c>
      <c r="G792" s="18">
        <v>0</v>
      </c>
      <c r="H792" s="13">
        <v>0</v>
      </c>
      <c r="I792" s="18">
        <v>1</v>
      </c>
      <c r="J792" s="18">
        <v>0</v>
      </c>
      <c r="K792" s="18">
        <v>0</v>
      </c>
      <c r="L792" s="18">
        <v>0</v>
      </c>
      <c r="M792" s="18">
        <v>0</v>
      </c>
      <c r="N792" s="18">
        <v>8</v>
      </c>
      <c r="O792" s="18">
        <v>0</v>
      </c>
      <c r="P792" s="18">
        <v>0</v>
      </c>
      <c r="Q792" s="18">
        <v>0</v>
      </c>
      <c r="R792" s="6">
        <v>0</v>
      </c>
      <c r="S792" s="13">
        <v>0</v>
      </c>
      <c r="T792" s="11">
        <v>1</v>
      </c>
      <c r="U792" s="18">
        <v>2</v>
      </c>
      <c r="V792" s="18">
        <v>0</v>
      </c>
      <c r="W792" s="18">
        <v>0</v>
      </c>
      <c r="X792" s="18">
        <v>0</v>
      </c>
      <c r="Y792" s="18">
        <v>0</v>
      </c>
      <c r="Z792" s="18">
        <v>0</v>
      </c>
      <c r="AA792" s="18">
        <v>0</v>
      </c>
      <c r="AB792" s="18">
        <v>1</v>
      </c>
      <c r="AC792" s="18">
        <v>0</v>
      </c>
      <c r="AD792" s="18">
        <v>18</v>
      </c>
      <c r="AE792" s="18">
        <v>0</v>
      </c>
      <c r="AF792" s="18">
        <v>0</v>
      </c>
      <c r="AG792" s="6">
        <v>2</v>
      </c>
      <c r="AH792" s="6">
        <v>0</v>
      </c>
      <c r="AI792" s="6">
        <v>0</v>
      </c>
      <c r="AJ792" s="6">
        <v>0</v>
      </c>
      <c r="AK792" s="18">
        <v>0</v>
      </c>
      <c r="AL792" s="18">
        <v>0</v>
      </c>
      <c r="AM792" s="18">
        <v>0</v>
      </c>
      <c r="AN792" s="18">
        <v>0</v>
      </c>
      <c r="AO792" s="18">
        <v>1000</v>
      </c>
      <c r="AP792" s="18">
        <v>0</v>
      </c>
      <c r="AQ792" s="18">
        <v>0</v>
      </c>
      <c r="AR792" s="6"/>
      <c r="AS792" s="18" t="s">
        <v>151</v>
      </c>
      <c r="AT792" s="19" t="s">
        <v>152</v>
      </c>
      <c r="AU792" s="18">
        <v>0</v>
      </c>
      <c r="AV792" s="18">
        <v>0</v>
      </c>
      <c r="AW792" s="18">
        <v>0</v>
      </c>
      <c r="AX792" s="19" t="s">
        <v>153</v>
      </c>
      <c r="AY792" s="19" t="s">
        <v>1483</v>
      </c>
      <c r="AZ792" s="13">
        <v>0</v>
      </c>
      <c r="BA792" s="13">
        <v>1</v>
      </c>
      <c r="BB792" s="19" t="s">
        <v>1553</v>
      </c>
      <c r="BC792" s="18">
        <v>0</v>
      </c>
      <c r="BD792" s="11">
        <v>0</v>
      </c>
      <c r="BE792" s="18">
        <v>0</v>
      </c>
      <c r="BF792" s="18">
        <v>0</v>
      </c>
      <c r="BG792" s="18">
        <v>0</v>
      </c>
      <c r="BH792" s="18">
        <v>0</v>
      </c>
      <c r="BI792" s="9">
        <v>0</v>
      </c>
      <c r="BJ792" s="6">
        <v>0</v>
      </c>
      <c r="BK792" s="6">
        <v>0</v>
      </c>
      <c r="BL792" s="6">
        <v>0</v>
      </c>
      <c r="BM792" s="6">
        <v>0</v>
      </c>
      <c r="BN792" s="6">
        <v>0</v>
      </c>
    </row>
    <row r="793" spans="2:66" ht="20.100000000000001" customHeight="1">
      <c r="C793" s="18">
        <v>69021005</v>
      </c>
      <c r="D793" s="19" t="s">
        <v>1526</v>
      </c>
      <c r="E793" s="18">
        <v>1</v>
      </c>
      <c r="F793" s="18">
        <v>68000015</v>
      </c>
      <c r="G793" s="18">
        <v>0</v>
      </c>
      <c r="H793" s="13">
        <v>0</v>
      </c>
      <c r="I793" s="18">
        <v>1</v>
      </c>
      <c r="J793" s="18">
        <v>0</v>
      </c>
      <c r="K793" s="18">
        <v>0</v>
      </c>
      <c r="L793" s="18">
        <v>0</v>
      </c>
      <c r="M793" s="18">
        <v>0</v>
      </c>
      <c r="N793" s="18">
        <v>8</v>
      </c>
      <c r="O793" s="18">
        <v>0</v>
      </c>
      <c r="P793" s="18">
        <v>0</v>
      </c>
      <c r="Q793" s="18">
        <v>0</v>
      </c>
      <c r="R793" s="6">
        <v>0</v>
      </c>
      <c r="S793" s="13">
        <v>0</v>
      </c>
      <c r="T793" s="11">
        <v>1</v>
      </c>
      <c r="U793" s="18">
        <v>2</v>
      </c>
      <c r="V793" s="18">
        <v>0</v>
      </c>
      <c r="W793" s="18">
        <v>0</v>
      </c>
      <c r="X793" s="18">
        <v>0</v>
      </c>
      <c r="Y793" s="18">
        <v>0</v>
      </c>
      <c r="Z793" s="18">
        <v>0</v>
      </c>
      <c r="AA793" s="18">
        <v>0</v>
      </c>
      <c r="AB793" s="18">
        <v>1</v>
      </c>
      <c r="AC793" s="18">
        <v>0</v>
      </c>
      <c r="AD793" s="18">
        <v>18</v>
      </c>
      <c r="AE793" s="18">
        <v>0</v>
      </c>
      <c r="AF793" s="18">
        <v>0</v>
      </c>
      <c r="AG793" s="6">
        <v>2</v>
      </c>
      <c r="AH793" s="6">
        <v>0</v>
      </c>
      <c r="AI793" s="6">
        <v>0</v>
      </c>
      <c r="AJ793" s="6">
        <v>0</v>
      </c>
      <c r="AK793" s="18">
        <v>0</v>
      </c>
      <c r="AL793" s="18">
        <v>0</v>
      </c>
      <c r="AM793" s="18">
        <v>0</v>
      </c>
      <c r="AN793" s="18">
        <v>0</v>
      </c>
      <c r="AO793" s="18">
        <v>1000</v>
      </c>
      <c r="AP793" s="18">
        <v>0</v>
      </c>
      <c r="AQ793" s="18">
        <v>0</v>
      </c>
      <c r="AR793" s="6"/>
      <c r="AS793" s="18" t="s">
        <v>151</v>
      </c>
      <c r="AT793" s="19" t="s">
        <v>152</v>
      </c>
      <c r="AU793" s="18">
        <v>0</v>
      </c>
      <c r="AV793" s="18">
        <v>0</v>
      </c>
      <c r="AW793" s="18">
        <v>0</v>
      </c>
      <c r="AX793" s="19" t="s">
        <v>153</v>
      </c>
      <c r="AY793" s="19" t="s">
        <v>1478</v>
      </c>
      <c r="AZ793" s="13">
        <v>0</v>
      </c>
      <c r="BA793" s="13">
        <v>1</v>
      </c>
      <c r="BB793" s="19" t="s">
        <v>1554</v>
      </c>
      <c r="BC793" s="18">
        <v>0</v>
      </c>
      <c r="BD793" s="11">
        <v>0</v>
      </c>
      <c r="BE793" s="18">
        <v>0</v>
      </c>
      <c r="BF793" s="18">
        <v>0</v>
      </c>
      <c r="BG793" s="18">
        <v>0</v>
      </c>
      <c r="BH793" s="18">
        <v>0</v>
      </c>
      <c r="BI793" s="9">
        <v>0</v>
      </c>
      <c r="BJ793" s="6">
        <v>0</v>
      </c>
      <c r="BK793" s="6">
        <v>0</v>
      </c>
      <c r="BL793" s="6">
        <v>0</v>
      </c>
      <c r="BM793" s="6">
        <v>0</v>
      </c>
      <c r="BN793" s="6">
        <v>0</v>
      </c>
    </row>
    <row r="794" spans="2:66" ht="20.100000000000001" customHeight="1">
      <c r="C794" s="18">
        <v>69021006</v>
      </c>
      <c r="D794" s="19" t="s">
        <v>1527</v>
      </c>
      <c r="E794" s="18">
        <v>1</v>
      </c>
      <c r="F794" s="18">
        <v>68000015</v>
      </c>
      <c r="G794" s="18">
        <v>0</v>
      </c>
      <c r="H794" s="13">
        <v>0</v>
      </c>
      <c r="I794" s="18">
        <v>1</v>
      </c>
      <c r="J794" s="18">
        <v>0</v>
      </c>
      <c r="K794" s="18">
        <v>0</v>
      </c>
      <c r="L794" s="18">
        <v>0</v>
      </c>
      <c r="M794" s="18">
        <v>0</v>
      </c>
      <c r="N794" s="18">
        <v>8</v>
      </c>
      <c r="O794" s="18">
        <v>0</v>
      </c>
      <c r="P794" s="18">
        <v>0</v>
      </c>
      <c r="Q794" s="18">
        <v>0</v>
      </c>
      <c r="R794" s="6">
        <v>0</v>
      </c>
      <c r="S794" s="13">
        <v>0</v>
      </c>
      <c r="T794" s="11">
        <v>1</v>
      </c>
      <c r="U794" s="18">
        <v>2</v>
      </c>
      <c r="V794" s="18">
        <v>0</v>
      </c>
      <c r="W794" s="18">
        <v>0</v>
      </c>
      <c r="X794" s="18">
        <v>0</v>
      </c>
      <c r="Y794" s="18">
        <v>0</v>
      </c>
      <c r="Z794" s="18">
        <v>0</v>
      </c>
      <c r="AA794" s="18">
        <v>0</v>
      </c>
      <c r="AB794" s="18">
        <v>1</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c r="AS794" s="18" t="s">
        <v>151</v>
      </c>
      <c r="AT794" s="19" t="s">
        <v>152</v>
      </c>
      <c r="AU794" s="18">
        <v>0</v>
      </c>
      <c r="AV794" s="18">
        <v>0</v>
      </c>
      <c r="AW794" s="18">
        <v>0</v>
      </c>
      <c r="AX794" s="19" t="s">
        <v>153</v>
      </c>
      <c r="AY794" s="19" t="s">
        <v>1479</v>
      </c>
      <c r="AZ794" s="13">
        <v>0</v>
      </c>
      <c r="BA794" s="13">
        <v>1</v>
      </c>
      <c r="BB794" s="19" t="s">
        <v>1555</v>
      </c>
      <c r="BC794" s="18">
        <v>0</v>
      </c>
      <c r="BD794" s="11">
        <v>0</v>
      </c>
      <c r="BE794" s="18">
        <v>0</v>
      </c>
      <c r="BF794" s="18">
        <v>0</v>
      </c>
      <c r="BG794" s="18">
        <v>0</v>
      </c>
      <c r="BH794" s="18">
        <v>0</v>
      </c>
      <c r="BI794" s="9">
        <v>0</v>
      </c>
      <c r="BJ794" s="6">
        <v>0</v>
      </c>
      <c r="BK794" s="6">
        <v>0</v>
      </c>
      <c r="BL794" s="6">
        <v>0</v>
      </c>
      <c r="BM794" s="6">
        <v>0</v>
      </c>
      <c r="BN794" s="6">
        <v>0</v>
      </c>
    </row>
    <row r="795" spans="2:66" ht="20.100000000000001" customHeight="1">
      <c r="C795" s="18">
        <v>69021007</v>
      </c>
      <c r="D795" s="19" t="s">
        <v>1528</v>
      </c>
      <c r="E795" s="18">
        <v>1</v>
      </c>
      <c r="F795" s="18">
        <v>68000015</v>
      </c>
      <c r="G795" s="18">
        <v>0</v>
      </c>
      <c r="H795" s="13">
        <v>0</v>
      </c>
      <c r="I795" s="18">
        <v>1</v>
      </c>
      <c r="J795" s="18">
        <v>0</v>
      </c>
      <c r="K795" s="18">
        <v>0</v>
      </c>
      <c r="L795" s="18">
        <v>0</v>
      </c>
      <c r="M795" s="18">
        <v>0</v>
      </c>
      <c r="N795" s="18">
        <v>8</v>
      </c>
      <c r="O795" s="18">
        <v>0</v>
      </c>
      <c r="P795" s="18">
        <v>0</v>
      </c>
      <c r="Q795" s="18">
        <v>0</v>
      </c>
      <c r="R795" s="6">
        <v>0</v>
      </c>
      <c r="S795" s="13">
        <v>0</v>
      </c>
      <c r="T795" s="11">
        <v>1</v>
      </c>
      <c r="U795" s="18">
        <v>2</v>
      </c>
      <c r="V795" s="18">
        <v>0</v>
      </c>
      <c r="W795" s="18">
        <v>0</v>
      </c>
      <c r="X795" s="18">
        <v>0</v>
      </c>
      <c r="Y795" s="18">
        <v>0</v>
      </c>
      <c r="Z795" s="18">
        <v>0</v>
      </c>
      <c r="AA795" s="18">
        <v>0</v>
      </c>
      <c r="AB795" s="18">
        <v>1</v>
      </c>
      <c r="AC795" s="18">
        <v>0</v>
      </c>
      <c r="AD795" s="18">
        <v>18</v>
      </c>
      <c r="AE795" s="18">
        <v>0</v>
      </c>
      <c r="AF795" s="18">
        <v>0</v>
      </c>
      <c r="AG795" s="6">
        <v>2</v>
      </c>
      <c r="AH795" s="6">
        <v>0</v>
      </c>
      <c r="AI795" s="6">
        <v>0</v>
      </c>
      <c r="AJ795" s="6">
        <v>0</v>
      </c>
      <c r="AK795" s="18">
        <v>0</v>
      </c>
      <c r="AL795" s="18">
        <v>0</v>
      </c>
      <c r="AM795" s="18">
        <v>0</v>
      </c>
      <c r="AN795" s="18">
        <v>0</v>
      </c>
      <c r="AO795" s="18">
        <v>1000</v>
      </c>
      <c r="AP795" s="18">
        <v>0</v>
      </c>
      <c r="AQ795" s="18">
        <v>0</v>
      </c>
      <c r="AR795" s="6"/>
      <c r="AS795" s="18" t="s">
        <v>151</v>
      </c>
      <c r="AT795" s="19" t="s">
        <v>152</v>
      </c>
      <c r="AU795" s="18">
        <v>0</v>
      </c>
      <c r="AV795" s="18">
        <v>0</v>
      </c>
      <c r="AW795" s="18">
        <v>0</v>
      </c>
      <c r="AX795" s="19" t="s">
        <v>153</v>
      </c>
      <c r="AY795" s="19" t="s">
        <v>1484</v>
      </c>
      <c r="AZ795" s="13">
        <v>0</v>
      </c>
      <c r="BA795" s="13">
        <v>1</v>
      </c>
      <c r="BB795" s="19" t="s">
        <v>1556</v>
      </c>
      <c r="BC795" s="18">
        <v>0</v>
      </c>
      <c r="BD795" s="11">
        <v>0</v>
      </c>
      <c r="BE795" s="18">
        <v>0</v>
      </c>
      <c r="BF795" s="18">
        <v>0</v>
      </c>
      <c r="BG795" s="18">
        <v>0</v>
      </c>
      <c r="BH795" s="18">
        <v>0</v>
      </c>
      <c r="BI795" s="9">
        <v>0</v>
      </c>
      <c r="BJ795" s="6">
        <v>0</v>
      </c>
      <c r="BK795" s="6">
        <v>0</v>
      </c>
      <c r="BL795" s="6">
        <v>0</v>
      </c>
      <c r="BM795" s="6">
        <v>0</v>
      </c>
      <c r="BN795" s="6">
        <v>0</v>
      </c>
    </row>
    <row r="796" spans="2:66" ht="20.100000000000001" customHeight="1">
      <c r="C796" s="18">
        <v>69021008</v>
      </c>
      <c r="D796" s="19" t="s">
        <v>1529</v>
      </c>
      <c r="E796" s="18">
        <v>1</v>
      </c>
      <c r="F796" s="18">
        <v>68000015</v>
      </c>
      <c r="G796" s="18">
        <v>0</v>
      </c>
      <c r="H796" s="13">
        <v>0</v>
      </c>
      <c r="I796" s="18">
        <v>1</v>
      </c>
      <c r="J796" s="18">
        <v>0</v>
      </c>
      <c r="K796" s="18">
        <v>0</v>
      </c>
      <c r="L796" s="18">
        <v>0</v>
      </c>
      <c r="M796" s="18">
        <v>0</v>
      </c>
      <c r="N796" s="18">
        <v>8</v>
      </c>
      <c r="O796" s="18">
        <v>0</v>
      </c>
      <c r="P796" s="18">
        <v>0</v>
      </c>
      <c r="Q796" s="18">
        <v>0</v>
      </c>
      <c r="R796" s="6">
        <v>0</v>
      </c>
      <c r="S796" s="13">
        <v>0</v>
      </c>
      <c r="T796" s="11">
        <v>1</v>
      </c>
      <c r="U796" s="18">
        <v>2</v>
      </c>
      <c r="V796" s="18">
        <v>0</v>
      </c>
      <c r="W796" s="18">
        <v>0</v>
      </c>
      <c r="X796" s="18">
        <v>0</v>
      </c>
      <c r="Y796" s="18">
        <v>0</v>
      </c>
      <c r="Z796" s="18">
        <v>0</v>
      </c>
      <c r="AA796" s="18">
        <v>0</v>
      </c>
      <c r="AB796" s="18">
        <v>1</v>
      </c>
      <c r="AC796" s="18">
        <v>0</v>
      </c>
      <c r="AD796" s="18">
        <v>18</v>
      </c>
      <c r="AE796" s="18">
        <v>0</v>
      </c>
      <c r="AF796" s="18">
        <v>0</v>
      </c>
      <c r="AG796" s="6">
        <v>2</v>
      </c>
      <c r="AH796" s="6">
        <v>0</v>
      </c>
      <c r="AI796" s="6">
        <v>0</v>
      </c>
      <c r="AJ796" s="6">
        <v>0</v>
      </c>
      <c r="AK796" s="18">
        <v>0</v>
      </c>
      <c r="AL796" s="18">
        <v>0</v>
      </c>
      <c r="AM796" s="18">
        <v>0</v>
      </c>
      <c r="AN796" s="18">
        <v>0</v>
      </c>
      <c r="AO796" s="18">
        <v>1000</v>
      </c>
      <c r="AP796" s="18">
        <v>0</v>
      </c>
      <c r="AQ796" s="18">
        <v>0</v>
      </c>
      <c r="AR796" s="6"/>
      <c r="AS796" s="18" t="s">
        <v>151</v>
      </c>
      <c r="AT796" s="19" t="s">
        <v>152</v>
      </c>
      <c r="AU796" s="18">
        <v>0</v>
      </c>
      <c r="AV796" s="18">
        <v>0</v>
      </c>
      <c r="AW796" s="18">
        <v>0</v>
      </c>
      <c r="AX796" s="19" t="s">
        <v>153</v>
      </c>
      <c r="AY796" s="19" t="s">
        <v>1480</v>
      </c>
      <c r="AZ796" s="13">
        <v>0</v>
      </c>
      <c r="BA796" s="13">
        <v>1</v>
      </c>
      <c r="BB796" s="19" t="s">
        <v>1557</v>
      </c>
      <c r="BC796" s="18">
        <v>0</v>
      </c>
      <c r="BD796" s="11">
        <v>0</v>
      </c>
      <c r="BE796" s="18">
        <v>0</v>
      </c>
      <c r="BF796" s="18">
        <v>0</v>
      </c>
      <c r="BG796" s="18">
        <v>0</v>
      </c>
      <c r="BH796" s="18">
        <v>0</v>
      </c>
      <c r="BI796" s="9">
        <v>0</v>
      </c>
      <c r="BJ796" s="6">
        <v>0</v>
      </c>
      <c r="BK796" s="6">
        <v>0</v>
      </c>
      <c r="BL796" s="6">
        <v>0</v>
      </c>
      <c r="BM796" s="6">
        <v>0</v>
      </c>
      <c r="BN796" s="6">
        <v>0</v>
      </c>
    </row>
    <row r="797" spans="2:66" ht="20.100000000000001" customHeight="1">
      <c r="C797" s="18">
        <v>69021009</v>
      </c>
      <c r="D797" s="19" t="s">
        <v>1530</v>
      </c>
      <c r="E797" s="18">
        <v>1</v>
      </c>
      <c r="F797" s="18">
        <v>68000015</v>
      </c>
      <c r="G797" s="18">
        <v>0</v>
      </c>
      <c r="H797" s="13">
        <v>0</v>
      </c>
      <c r="I797" s="18">
        <v>1</v>
      </c>
      <c r="J797" s="18">
        <v>0</v>
      </c>
      <c r="K797" s="18">
        <v>0</v>
      </c>
      <c r="L797" s="18">
        <v>0</v>
      </c>
      <c r="M797" s="18">
        <v>0</v>
      </c>
      <c r="N797" s="18">
        <v>8</v>
      </c>
      <c r="O797" s="18">
        <v>0</v>
      </c>
      <c r="P797" s="18">
        <v>0</v>
      </c>
      <c r="Q797" s="18">
        <v>0</v>
      </c>
      <c r="R797" s="6">
        <v>0</v>
      </c>
      <c r="S797" s="13">
        <v>0</v>
      </c>
      <c r="T797" s="11">
        <v>1</v>
      </c>
      <c r="U797" s="18">
        <v>2</v>
      </c>
      <c r="V797" s="18">
        <v>0</v>
      </c>
      <c r="W797" s="18">
        <v>0</v>
      </c>
      <c r="X797" s="18">
        <v>0</v>
      </c>
      <c r="Y797" s="18">
        <v>0</v>
      </c>
      <c r="Z797" s="18">
        <v>0</v>
      </c>
      <c r="AA797" s="18">
        <v>0</v>
      </c>
      <c r="AB797" s="18">
        <v>1</v>
      </c>
      <c r="AC797" s="18">
        <v>0</v>
      </c>
      <c r="AD797" s="18">
        <v>18</v>
      </c>
      <c r="AE797" s="18">
        <v>0</v>
      </c>
      <c r="AF797" s="18">
        <v>0</v>
      </c>
      <c r="AG797" s="6">
        <v>2</v>
      </c>
      <c r="AH797" s="6">
        <v>0</v>
      </c>
      <c r="AI797" s="6">
        <v>0</v>
      </c>
      <c r="AJ797" s="6">
        <v>0</v>
      </c>
      <c r="AK797" s="18">
        <v>0</v>
      </c>
      <c r="AL797" s="18">
        <v>0</v>
      </c>
      <c r="AM797" s="18">
        <v>0</v>
      </c>
      <c r="AN797" s="18">
        <v>0</v>
      </c>
      <c r="AO797" s="18">
        <v>1000</v>
      </c>
      <c r="AP797" s="18">
        <v>0</v>
      </c>
      <c r="AQ797" s="18">
        <v>0</v>
      </c>
      <c r="AR797" s="6"/>
      <c r="AS797" s="18" t="s">
        <v>151</v>
      </c>
      <c r="AT797" s="19" t="s">
        <v>152</v>
      </c>
      <c r="AU797" s="18">
        <v>0</v>
      </c>
      <c r="AV797" s="18">
        <v>0</v>
      </c>
      <c r="AW797" s="18">
        <v>0</v>
      </c>
      <c r="AX797" s="19" t="s">
        <v>153</v>
      </c>
      <c r="AY797" s="19" t="s">
        <v>900</v>
      </c>
      <c r="AZ797" s="13">
        <v>0</v>
      </c>
      <c r="BA797" s="13">
        <v>1</v>
      </c>
      <c r="BB797" s="19" t="s">
        <v>1558</v>
      </c>
      <c r="BC797" s="18">
        <v>0</v>
      </c>
      <c r="BD797" s="11">
        <v>0</v>
      </c>
      <c r="BE797" s="18">
        <v>0</v>
      </c>
      <c r="BF797" s="18">
        <v>0</v>
      </c>
      <c r="BG797" s="18">
        <v>0</v>
      </c>
      <c r="BH797" s="18">
        <v>0</v>
      </c>
      <c r="BI797" s="9">
        <v>0</v>
      </c>
      <c r="BJ797" s="6">
        <v>0</v>
      </c>
      <c r="BK797" s="6">
        <v>0</v>
      </c>
      <c r="BL797" s="6">
        <v>0</v>
      </c>
      <c r="BM797" s="6">
        <v>0</v>
      </c>
      <c r="BN797" s="6">
        <v>0</v>
      </c>
    </row>
    <row r="798" spans="2:66" ht="20.100000000000001" customHeight="1">
      <c r="C798" s="18">
        <v>69021010</v>
      </c>
      <c r="D798" s="19" t="s">
        <v>1531</v>
      </c>
      <c r="E798" s="18">
        <v>1</v>
      </c>
      <c r="F798" s="18">
        <v>68000015</v>
      </c>
      <c r="G798" s="18">
        <v>0</v>
      </c>
      <c r="H798" s="13">
        <v>0</v>
      </c>
      <c r="I798" s="18">
        <v>1</v>
      </c>
      <c r="J798" s="18">
        <v>0</v>
      </c>
      <c r="K798" s="18">
        <v>0</v>
      </c>
      <c r="L798" s="18">
        <v>0</v>
      </c>
      <c r="M798" s="18">
        <v>0</v>
      </c>
      <c r="N798" s="18">
        <v>8</v>
      </c>
      <c r="O798" s="18">
        <v>0</v>
      </c>
      <c r="P798" s="18">
        <v>0</v>
      </c>
      <c r="Q798" s="18">
        <v>0</v>
      </c>
      <c r="R798" s="6">
        <v>0</v>
      </c>
      <c r="S798" s="13">
        <v>0</v>
      </c>
      <c r="T798" s="11">
        <v>1</v>
      </c>
      <c r="U798" s="18">
        <v>2</v>
      </c>
      <c r="V798" s="18">
        <v>0</v>
      </c>
      <c r="W798" s="18">
        <v>0</v>
      </c>
      <c r="X798" s="18">
        <v>0</v>
      </c>
      <c r="Y798" s="18">
        <v>0</v>
      </c>
      <c r="Z798" s="18">
        <v>0</v>
      </c>
      <c r="AA798" s="18">
        <v>0</v>
      </c>
      <c r="AB798" s="18">
        <v>1</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c r="AS798" s="18" t="s">
        <v>151</v>
      </c>
      <c r="AT798" s="19" t="s">
        <v>152</v>
      </c>
      <c r="AU798" s="18">
        <v>0</v>
      </c>
      <c r="AV798" s="18">
        <v>0</v>
      </c>
      <c r="AW798" s="18">
        <v>0</v>
      </c>
      <c r="AX798" s="19" t="s">
        <v>153</v>
      </c>
      <c r="AY798" s="19" t="s">
        <v>1485</v>
      </c>
      <c r="AZ798" s="13">
        <v>0</v>
      </c>
      <c r="BA798" s="13">
        <v>1</v>
      </c>
      <c r="BB798" s="19" t="s">
        <v>1559</v>
      </c>
      <c r="BC798" s="18">
        <v>0</v>
      </c>
      <c r="BD798" s="11">
        <v>0</v>
      </c>
      <c r="BE798" s="18">
        <v>0</v>
      </c>
      <c r="BF798" s="18">
        <v>0</v>
      </c>
      <c r="BG798" s="18">
        <v>0</v>
      </c>
      <c r="BH798" s="18">
        <v>0</v>
      </c>
      <c r="BI798" s="9">
        <v>0</v>
      </c>
      <c r="BJ798" s="6">
        <v>0</v>
      </c>
      <c r="BK798" s="6">
        <v>0</v>
      </c>
      <c r="BL798" s="6">
        <v>0</v>
      </c>
      <c r="BM798" s="6">
        <v>0</v>
      </c>
      <c r="BN798" s="6">
        <v>0</v>
      </c>
    </row>
    <row r="799" spans="2:66" ht="20.100000000000001" customHeight="1">
      <c r="C799" s="18">
        <v>69021011</v>
      </c>
      <c r="D799" s="19" t="s">
        <v>1532</v>
      </c>
      <c r="E799" s="18">
        <v>1</v>
      </c>
      <c r="F799" s="18">
        <v>68000015</v>
      </c>
      <c r="G799" s="18">
        <v>0</v>
      </c>
      <c r="H799" s="13">
        <v>0</v>
      </c>
      <c r="I799" s="18">
        <v>1</v>
      </c>
      <c r="J799" s="18">
        <v>0</v>
      </c>
      <c r="K799" s="18">
        <v>0</v>
      </c>
      <c r="L799" s="18">
        <v>0</v>
      </c>
      <c r="M799" s="18">
        <v>0</v>
      </c>
      <c r="N799" s="18">
        <v>8</v>
      </c>
      <c r="O799" s="18">
        <v>0</v>
      </c>
      <c r="P799" s="18">
        <v>0</v>
      </c>
      <c r="Q799" s="18">
        <v>0</v>
      </c>
      <c r="R799" s="6">
        <v>0</v>
      </c>
      <c r="S799" s="13">
        <v>0</v>
      </c>
      <c r="T799" s="11">
        <v>1</v>
      </c>
      <c r="U799" s="18">
        <v>2</v>
      </c>
      <c r="V799" s="18">
        <v>0</v>
      </c>
      <c r="W799" s="18">
        <v>0</v>
      </c>
      <c r="X799" s="18">
        <v>0</v>
      </c>
      <c r="Y799" s="18">
        <v>0</v>
      </c>
      <c r="Z799" s="18">
        <v>0</v>
      </c>
      <c r="AA799" s="18">
        <v>0</v>
      </c>
      <c r="AB799" s="18">
        <v>1</v>
      </c>
      <c r="AC799" s="18">
        <v>0</v>
      </c>
      <c r="AD799" s="18">
        <v>18</v>
      </c>
      <c r="AE799" s="18">
        <v>0</v>
      </c>
      <c r="AF799" s="18">
        <v>0</v>
      </c>
      <c r="AG799" s="6">
        <v>2</v>
      </c>
      <c r="AH799" s="6">
        <v>0</v>
      </c>
      <c r="AI799" s="6">
        <v>0</v>
      </c>
      <c r="AJ799" s="6">
        <v>0</v>
      </c>
      <c r="AK799" s="18">
        <v>0</v>
      </c>
      <c r="AL799" s="18">
        <v>0</v>
      </c>
      <c r="AM799" s="18">
        <v>0</v>
      </c>
      <c r="AN799" s="18">
        <v>0</v>
      </c>
      <c r="AO799" s="18">
        <v>1000</v>
      </c>
      <c r="AP799" s="18">
        <v>0</v>
      </c>
      <c r="AQ799" s="18">
        <v>0</v>
      </c>
      <c r="AR799" s="6"/>
      <c r="AS799" s="18" t="s">
        <v>151</v>
      </c>
      <c r="AT799" s="19" t="s">
        <v>152</v>
      </c>
      <c r="AU799" s="18">
        <v>0</v>
      </c>
      <c r="AV799" s="18">
        <v>0</v>
      </c>
      <c r="AW799" s="18">
        <v>0</v>
      </c>
      <c r="AX799" s="19" t="s">
        <v>153</v>
      </c>
      <c r="AY799" s="19" t="s">
        <v>1486</v>
      </c>
      <c r="AZ799" s="13">
        <v>0</v>
      </c>
      <c r="BA799" s="13">
        <v>1</v>
      </c>
      <c r="BB799" s="19" t="s">
        <v>1560</v>
      </c>
      <c r="BC799" s="18">
        <v>0</v>
      </c>
      <c r="BD799" s="11">
        <v>0</v>
      </c>
      <c r="BE799" s="18">
        <v>0</v>
      </c>
      <c r="BF799" s="18">
        <v>0</v>
      </c>
      <c r="BG799" s="18">
        <v>0</v>
      </c>
      <c r="BH799" s="18">
        <v>0</v>
      </c>
      <c r="BI799" s="9">
        <v>0</v>
      </c>
      <c r="BJ799" s="6">
        <v>0</v>
      </c>
      <c r="BK799" s="6">
        <v>0</v>
      </c>
      <c r="BL799" s="6">
        <v>0</v>
      </c>
      <c r="BM799" s="6">
        <v>0</v>
      </c>
      <c r="BN799" s="6">
        <v>0</v>
      </c>
    </row>
    <row r="800" spans="2:66" ht="20.100000000000001" customHeight="1">
      <c r="C800" s="18">
        <v>69021012</v>
      </c>
      <c r="D800" s="19" t="s">
        <v>1532</v>
      </c>
      <c r="E800" s="18">
        <v>1</v>
      </c>
      <c r="F800" s="18">
        <v>68000015</v>
      </c>
      <c r="G800" s="18">
        <v>0</v>
      </c>
      <c r="H800" s="13">
        <v>0</v>
      </c>
      <c r="I800" s="18">
        <v>1</v>
      </c>
      <c r="J800" s="18">
        <v>0</v>
      </c>
      <c r="K800" s="18">
        <v>0</v>
      </c>
      <c r="L800" s="18">
        <v>0</v>
      </c>
      <c r="M800" s="18">
        <v>0</v>
      </c>
      <c r="N800" s="18">
        <v>8</v>
      </c>
      <c r="O800" s="18">
        <v>0</v>
      </c>
      <c r="P800" s="18">
        <v>0</v>
      </c>
      <c r="Q800" s="18">
        <v>0</v>
      </c>
      <c r="R800" s="6">
        <v>0</v>
      </c>
      <c r="S800" s="13">
        <v>0</v>
      </c>
      <c r="T800" s="11">
        <v>1</v>
      </c>
      <c r="U800" s="18">
        <v>2</v>
      </c>
      <c r="V800" s="18">
        <v>0</v>
      </c>
      <c r="W800" s="18">
        <v>0</v>
      </c>
      <c r="X800" s="18">
        <v>0</v>
      </c>
      <c r="Y800" s="18">
        <v>0</v>
      </c>
      <c r="Z800" s="18">
        <v>0</v>
      </c>
      <c r="AA800" s="18">
        <v>0</v>
      </c>
      <c r="AB800" s="18">
        <v>1</v>
      </c>
      <c r="AC800" s="18">
        <v>0</v>
      </c>
      <c r="AD800" s="18">
        <v>18</v>
      </c>
      <c r="AE800" s="18">
        <v>0</v>
      </c>
      <c r="AF800" s="18">
        <v>0</v>
      </c>
      <c r="AG800" s="6">
        <v>2</v>
      </c>
      <c r="AH800" s="6">
        <v>0</v>
      </c>
      <c r="AI800" s="6">
        <v>0</v>
      </c>
      <c r="AJ800" s="6">
        <v>0</v>
      </c>
      <c r="AK800" s="18">
        <v>0</v>
      </c>
      <c r="AL800" s="18">
        <v>0</v>
      </c>
      <c r="AM800" s="18">
        <v>0</v>
      </c>
      <c r="AN800" s="18">
        <v>0</v>
      </c>
      <c r="AO800" s="18">
        <v>1000</v>
      </c>
      <c r="AP800" s="18">
        <v>0</v>
      </c>
      <c r="AQ800" s="18">
        <v>0</v>
      </c>
      <c r="AR800" s="6"/>
      <c r="AS800" s="18" t="s">
        <v>151</v>
      </c>
      <c r="AT800" s="19" t="s">
        <v>152</v>
      </c>
      <c r="AU800" s="18">
        <v>0</v>
      </c>
      <c r="AV800" s="18">
        <v>0</v>
      </c>
      <c r="AW800" s="18">
        <v>0</v>
      </c>
      <c r="AX800" s="19" t="s">
        <v>153</v>
      </c>
      <c r="AY800" s="19" t="s">
        <v>1487</v>
      </c>
      <c r="AZ800" s="13">
        <v>0</v>
      </c>
      <c r="BA800" s="13">
        <v>1</v>
      </c>
      <c r="BB800" s="19" t="s">
        <v>1561</v>
      </c>
      <c r="BC800" s="18">
        <v>0</v>
      </c>
      <c r="BD800" s="11">
        <v>0</v>
      </c>
      <c r="BE800" s="18">
        <v>0</v>
      </c>
      <c r="BF800" s="18">
        <v>0</v>
      </c>
      <c r="BG800" s="18">
        <v>0</v>
      </c>
      <c r="BH800" s="18">
        <v>0</v>
      </c>
      <c r="BI800" s="9">
        <v>0</v>
      </c>
      <c r="BJ800" s="6">
        <v>0</v>
      </c>
      <c r="BK800" s="6">
        <v>0</v>
      </c>
      <c r="BL800" s="6">
        <v>0</v>
      </c>
      <c r="BM800" s="6">
        <v>0</v>
      </c>
      <c r="BN800" s="6">
        <v>0</v>
      </c>
    </row>
    <row r="801" spans="3:66" ht="20.100000000000001" customHeight="1">
      <c r="C801" s="18">
        <v>69021013</v>
      </c>
      <c r="D801" s="19" t="s">
        <v>1532</v>
      </c>
      <c r="E801" s="18">
        <v>1</v>
      </c>
      <c r="F801" s="18">
        <v>68000015</v>
      </c>
      <c r="G801" s="18">
        <v>0</v>
      </c>
      <c r="H801" s="13">
        <v>0</v>
      </c>
      <c r="I801" s="18">
        <v>1</v>
      </c>
      <c r="J801" s="18">
        <v>0</v>
      </c>
      <c r="K801" s="18">
        <v>0</v>
      </c>
      <c r="L801" s="18">
        <v>0</v>
      </c>
      <c r="M801" s="18">
        <v>0</v>
      </c>
      <c r="N801" s="18">
        <v>8</v>
      </c>
      <c r="O801" s="18">
        <v>0</v>
      </c>
      <c r="P801" s="18">
        <v>0</v>
      </c>
      <c r="Q801" s="18">
        <v>0</v>
      </c>
      <c r="R801" s="6">
        <v>0</v>
      </c>
      <c r="S801" s="13">
        <v>0</v>
      </c>
      <c r="T801" s="11">
        <v>1</v>
      </c>
      <c r="U801" s="18">
        <v>2</v>
      </c>
      <c r="V801" s="18">
        <v>0</v>
      </c>
      <c r="W801" s="18">
        <v>0</v>
      </c>
      <c r="X801" s="18">
        <v>0</v>
      </c>
      <c r="Y801" s="18">
        <v>0</v>
      </c>
      <c r="Z801" s="18">
        <v>0</v>
      </c>
      <c r="AA801" s="18">
        <v>0</v>
      </c>
      <c r="AB801" s="18">
        <v>1</v>
      </c>
      <c r="AC801" s="18">
        <v>0</v>
      </c>
      <c r="AD801" s="18">
        <v>18</v>
      </c>
      <c r="AE801" s="18">
        <v>0</v>
      </c>
      <c r="AF801" s="18">
        <v>0</v>
      </c>
      <c r="AG801" s="6">
        <v>2</v>
      </c>
      <c r="AH801" s="6">
        <v>0</v>
      </c>
      <c r="AI801" s="6">
        <v>0</v>
      </c>
      <c r="AJ801" s="6">
        <v>0</v>
      </c>
      <c r="AK801" s="18">
        <v>0</v>
      </c>
      <c r="AL801" s="18">
        <v>0</v>
      </c>
      <c r="AM801" s="18">
        <v>0</v>
      </c>
      <c r="AN801" s="18">
        <v>0</v>
      </c>
      <c r="AO801" s="18">
        <v>1000</v>
      </c>
      <c r="AP801" s="18">
        <v>0</v>
      </c>
      <c r="AQ801" s="18">
        <v>0</v>
      </c>
      <c r="AR801" s="6"/>
      <c r="AS801" s="18" t="s">
        <v>151</v>
      </c>
      <c r="AT801" s="19" t="s">
        <v>152</v>
      </c>
      <c r="AU801" s="18">
        <v>0</v>
      </c>
      <c r="AV801" s="18">
        <v>0</v>
      </c>
      <c r="AW801" s="18">
        <v>0</v>
      </c>
      <c r="AX801" s="19" t="s">
        <v>153</v>
      </c>
      <c r="AY801" s="19" t="s">
        <v>1488</v>
      </c>
      <c r="AZ801" s="13">
        <v>0</v>
      </c>
      <c r="BA801" s="13">
        <v>1</v>
      </c>
      <c r="BB801" s="19" t="s">
        <v>1562</v>
      </c>
      <c r="BC801" s="18">
        <v>0</v>
      </c>
      <c r="BD801" s="11">
        <v>0</v>
      </c>
      <c r="BE801" s="18">
        <v>0</v>
      </c>
      <c r="BF801" s="18">
        <v>0</v>
      </c>
      <c r="BG801" s="18">
        <v>0</v>
      </c>
      <c r="BH801" s="18">
        <v>0</v>
      </c>
      <c r="BI801" s="9">
        <v>0</v>
      </c>
      <c r="BJ801" s="6">
        <v>0</v>
      </c>
      <c r="BK801" s="6">
        <v>0</v>
      </c>
      <c r="BL801" s="6">
        <v>0</v>
      </c>
      <c r="BM801" s="6">
        <v>0</v>
      </c>
      <c r="BN801" s="6">
        <v>0</v>
      </c>
    </row>
    <row r="802" spans="3:66" ht="20.100000000000001" customHeight="1">
      <c r="C802" s="18">
        <v>69021014</v>
      </c>
      <c r="D802" s="19" t="s">
        <v>1532</v>
      </c>
      <c r="E802" s="18">
        <v>1</v>
      </c>
      <c r="F802" s="18">
        <v>68000015</v>
      </c>
      <c r="G802" s="18">
        <v>0</v>
      </c>
      <c r="H802" s="13">
        <v>0</v>
      </c>
      <c r="I802" s="18">
        <v>1</v>
      </c>
      <c r="J802" s="18">
        <v>0</v>
      </c>
      <c r="K802" s="18">
        <v>0</v>
      </c>
      <c r="L802" s="18">
        <v>0</v>
      </c>
      <c r="M802" s="18">
        <v>0</v>
      </c>
      <c r="N802" s="18">
        <v>8</v>
      </c>
      <c r="O802" s="18">
        <v>0</v>
      </c>
      <c r="P802" s="18">
        <v>0</v>
      </c>
      <c r="Q802" s="18">
        <v>0</v>
      </c>
      <c r="R802" s="6">
        <v>0</v>
      </c>
      <c r="S802" s="13">
        <v>0</v>
      </c>
      <c r="T802" s="11">
        <v>1</v>
      </c>
      <c r="U802" s="18">
        <v>2</v>
      </c>
      <c r="V802" s="18">
        <v>0</v>
      </c>
      <c r="W802" s="18">
        <v>0</v>
      </c>
      <c r="X802" s="18">
        <v>0</v>
      </c>
      <c r="Y802" s="18">
        <v>0</v>
      </c>
      <c r="Z802" s="18">
        <v>0</v>
      </c>
      <c r="AA802" s="18">
        <v>0</v>
      </c>
      <c r="AB802" s="18">
        <v>1</v>
      </c>
      <c r="AC802" s="18">
        <v>0</v>
      </c>
      <c r="AD802" s="18">
        <v>18</v>
      </c>
      <c r="AE802" s="18">
        <v>0</v>
      </c>
      <c r="AF802" s="18">
        <v>0</v>
      </c>
      <c r="AG802" s="6">
        <v>2</v>
      </c>
      <c r="AH802" s="6">
        <v>0</v>
      </c>
      <c r="AI802" s="6">
        <v>0</v>
      </c>
      <c r="AJ802" s="6">
        <v>0</v>
      </c>
      <c r="AK802" s="18">
        <v>0</v>
      </c>
      <c r="AL802" s="18">
        <v>0</v>
      </c>
      <c r="AM802" s="18">
        <v>0</v>
      </c>
      <c r="AN802" s="18">
        <v>0</v>
      </c>
      <c r="AO802" s="18">
        <v>1000</v>
      </c>
      <c r="AP802" s="18">
        <v>0</v>
      </c>
      <c r="AQ802" s="18">
        <v>0</v>
      </c>
      <c r="AR802" s="6"/>
      <c r="AS802" s="18" t="s">
        <v>151</v>
      </c>
      <c r="AT802" s="19" t="s">
        <v>152</v>
      </c>
      <c r="AU802" s="18">
        <v>0</v>
      </c>
      <c r="AV802" s="18">
        <v>0</v>
      </c>
      <c r="AW802" s="18">
        <v>0</v>
      </c>
      <c r="AX802" s="19" t="s">
        <v>153</v>
      </c>
      <c r="AY802" s="19" t="s">
        <v>1489</v>
      </c>
      <c r="AZ802" s="13">
        <v>0</v>
      </c>
      <c r="BA802" s="13">
        <v>1</v>
      </c>
      <c r="BB802" s="19" t="s">
        <v>1563</v>
      </c>
      <c r="BC802" s="18">
        <v>0</v>
      </c>
      <c r="BD802" s="11">
        <v>0</v>
      </c>
      <c r="BE802" s="18">
        <v>0</v>
      </c>
      <c r="BF802" s="18">
        <v>0</v>
      </c>
      <c r="BG802" s="18">
        <v>0</v>
      </c>
      <c r="BH802" s="18">
        <v>0</v>
      </c>
      <c r="BI802" s="9">
        <v>0</v>
      </c>
      <c r="BJ802" s="6">
        <v>0</v>
      </c>
      <c r="BK802" s="6">
        <v>0</v>
      </c>
      <c r="BL802" s="6">
        <v>0</v>
      </c>
      <c r="BM802" s="6">
        <v>0</v>
      </c>
      <c r="BN802" s="6">
        <v>0</v>
      </c>
    </row>
    <row r="803" spans="3:66" ht="20.100000000000001" customHeight="1">
      <c r="C803" s="18">
        <v>69031001</v>
      </c>
      <c r="D803" s="19" t="s">
        <v>673</v>
      </c>
      <c r="E803" s="18">
        <v>1</v>
      </c>
      <c r="F803" s="18">
        <v>68000110</v>
      </c>
      <c r="G803" s="18">
        <v>0</v>
      </c>
      <c r="H803" s="13">
        <v>0</v>
      </c>
      <c r="I803" s="9">
        <v>1</v>
      </c>
      <c r="J803" s="18">
        <v>0</v>
      </c>
      <c r="K803" s="18">
        <v>0</v>
      </c>
      <c r="L803" s="18">
        <v>0</v>
      </c>
      <c r="M803" s="18">
        <v>0</v>
      </c>
      <c r="N803" s="18">
        <v>2</v>
      </c>
      <c r="O803" s="18">
        <v>1</v>
      </c>
      <c r="P803" s="18">
        <v>0.05</v>
      </c>
      <c r="Q803" s="18">
        <v>0</v>
      </c>
      <c r="R803" s="6">
        <v>0</v>
      </c>
      <c r="S803" s="13">
        <v>0</v>
      </c>
      <c r="T803" s="11">
        <v>1</v>
      </c>
      <c r="U803" s="18">
        <v>2</v>
      </c>
      <c r="V803" s="18">
        <v>0</v>
      </c>
      <c r="W803" s="18">
        <v>0</v>
      </c>
      <c r="X803" s="18">
        <v>0</v>
      </c>
      <c r="Y803" s="18">
        <v>0</v>
      </c>
      <c r="Z803" s="18">
        <v>0</v>
      </c>
      <c r="AA803" s="18">
        <v>0</v>
      </c>
      <c r="AB803" s="18">
        <v>1</v>
      </c>
      <c r="AC803" s="18">
        <v>0</v>
      </c>
      <c r="AD803" s="18">
        <v>18</v>
      </c>
      <c r="AE803" s="18">
        <v>0</v>
      </c>
      <c r="AF803" s="18">
        <v>0</v>
      </c>
      <c r="AG803" s="6">
        <v>2</v>
      </c>
      <c r="AH803" s="6">
        <v>0</v>
      </c>
      <c r="AI803" s="6">
        <v>0</v>
      </c>
      <c r="AJ803" s="6">
        <v>0</v>
      </c>
      <c r="AK803" s="18">
        <v>0</v>
      </c>
      <c r="AL803" s="18">
        <v>0</v>
      </c>
      <c r="AM803" s="18">
        <v>0</v>
      </c>
      <c r="AN803" s="18">
        <v>0</v>
      </c>
      <c r="AO803" s="18">
        <v>1000</v>
      </c>
      <c r="AP803" s="18">
        <v>0</v>
      </c>
      <c r="AQ803" s="18">
        <v>0</v>
      </c>
      <c r="AR803" s="96">
        <v>69000021</v>
      </c>
      <c r="AS803" s="18" t="s">
        <v>151</v>
      </c>
      <c r="AT803" s="19" t="s">
        <v>152</v>
      </c>
      <c r="AU803" s="18">
        <v>0</v>
      </c>
      <c r="AV803" s="18">
        <v>0</v>
      </c>
      <c r="AW803" s="18">
        <v>0</v>
      </c>
      <c r="AX803" s="19" t="s">
        <v>153</v>
      </c>
      <c r="AY803" s="19" t="s">
        <v>151</v>
      </c>
      <c r="AZ803" s="13">
        <v>0</v>
      </c>
      <c r="BA803" s="13">
        <v>1</v>
      </c>
      <c r="BB803" s="54" t="s">
        <v>1540</v>
      </c>
      <c r="BC803" s="18">
        <v>0</v>
      </c>
      <c r="BD803" s="11">
        <v>0</v>
      </c>
      <c r="BE803" s="18">
        <v>0</v>
      </c>
      <c r="BF803" s="18">
        <v>0</v>
      </c>
      <c r="BG803" s="18">
        <v>0</v>
      </c>
      <c r="BH803" s="18">
        <v>0</v>
      </c>
      <c r="BI803" s="9">
        <v>0</v>
      </c>
      <c r="BJ803" s="6">
        <v>0</v>
      </c>
      <c r="BK803" s="6">
        <v>0</v>
      </c>
      <c r="BL803" s="6">
        <v>0</v>
      </c>
      <c r="BM803" s="6">
        <v>0</v>
      </c>
      <c r="BN803" s="6">
        <v>0</v>
      </c>
    </row>
    <row r="804" spans="3:66" ht="20.100000000000001" customHeight="1">
      <c r="C804" s="18">
        <v>69031002</v>
      </c>
      <c r="D804" s="19" t="s">
        <v>1533</v>
      </c>
      <c r="E804" s="18">
        <v>1</v>
      </c>
      <c r="F804" s="18">
        <v>68000015</v>
      </c>
      <c r="G804" s="18">
        <v>0</v>
      </c>
      <c r="H804" s="13">
        <v>0</v>
      </c>
      <c r="I804" s="18">
        <v>1</v>
      </c>
      <c r="J804" s="18">
        <v>0</v>
      </c>
      <c r="K804" s="18">
        <v>0</v>
      </c>
      <c r="L804" s="18">
        <v>0</v>
      </c>
      <c r="M804" s="18">
        <v>0</v>
      </c>
      <c r="N804" s="18">
        <v>8</v>
      </c>
      <c r="O804" s="18">
        <v>0</v>
      </c>
      <c r="P804" s="18">
        <v>0</v>
      </c>
      <c r="Q804" s="18">
        <v>0</v>
      </c>
      <c r="R804" s="6">
        <v>0</v>
      </c>
      <c r="S804" s="13">
        <v>0</v>
      </c>
      <c r="T804" s="11">
        <v>1</v>
      </c>
      <c r="U804" s="18">
        <v>2</v>
      </c>
      <c r="V804" s="18">
        <v>0</v>
      </c>
      <c r="W804" s="18">
        <v>0</v>
      </c>
      <c r="X804" s="18">
        <v>0</v>
      </c>
      <c r="Y804" s="18">
        <v>0</v>
      </c>
      <c r="Z804" s="18">
        <v>0</v>
      </c>
      <c r="AA804" s="18">
        <v>0</v>
      </c>
      <c r="AB804" s="18">
        <v>1</v>
      </c>
      <c r="AC804" s="18">
        <v>0</v>
      </c>
      <c r="AD804" s="18">
        <v>18</v>
      </c>
      <c r="AE804" s="18">
        <v>0</v>
      </c>
      <c r="AF804" s="18">
        <v>0</v>
      </c>
      <c r="AG804" s="6">
        <v>2</v>
      </c>
      <c r="AH804" s="6">
        <v>0</v>
      </c>
      <c r="AI804" s="6">
        <v>0</v>
      </c>
      <c r="AJ804" s="6">
        <v>0</v>
      </c>
      <c r="AK804" s="18">
        <v>0</v>
      </c>
      <c r="AL804" s="18">
        <v>0</v>
      </c>
      <c r="AM804" s="18">
        <v>0</v>
      </c>
      <c r="AN804" s="18">
        <v>0</v>
      </c>
      <c r="AO804" s="18">
        <v>1000</v>
      </c>
      <c r="AP804" s="18">
        <v>0</v>
      </c>
      <c r="AQ804" s="18">
        <v>0</v>
      </c>
      <c r="AR804" s="6"/>
      <c r="AS804" s="18" t="s">
        <v>151</v>
      </c>
      <c r="AT804" s="19" t="s">
        <v>152</v>
      </c>
      <c r="AU804" s="18">
        <v>0</v>
      </c>
      <c r="AV804" s="18">
        <v>0</v>
      </c>
      <c r="AW804" s="18">
        <v>0</v>
      </c>
      <c r="AX804" s="19" t="s">
        <v>153</v>
      </c>
      <c r="AY804" s="19" t="s">
        <v>1490</v>
      </c>
      <c r="AZ804" s="13">
        <v>0</v>
      </c>
      <c r="BA804" s="13">
        <v>1</v>
      </c>
      <c r="BB804" s="19" t="s">
        <v>1541</v>
      </c>
      <c r="BC804" s="18">
        <v>0</v>
      </c>
      <c r="BD804" s="11">
        <v>0</v>
      </c>
      <c r="BE804" s="18">
        <v>0</v>
      </c>
      <c r="BF804" s="18">
        <v>0</v>
      </c>
      <c r="BG804" s="18">
        <v>0</v>
      </c>
      <c r="BH804" s="18">
        <v>0</v>
      </c>
      <c r="BI804" s="9">
        <v>0</v>
      </c>
      <c r="BJ804" s="6">
        <v>0</v>
      </c>
      <c r="BK804" s="6">
        <v>0</v>
      </c>
      <c r="BL804" s="6">
        <v>0</v>
      </c>
      <c r="BM804" s="6">
        <v>0</v>
      </c>
      <c r="BN804" s="6">
        <v>0</v>
      </c>
    </row>
    <row r="805" spans="3:66" ht="20.100000000000001" customHeight="1">
      <c r="C805" s="18">
        <v>69031003</v>
      </c>
      <c r="D805" s="19" t="s">
        <v>1534</v>
      </c>
      <c r="E805" s="18">
        <v>1</v>
      </c>
      <c r="F805" s="18">
        <v>68000015</v>
      </c>
      <c r="G805" s="18">
        <v>0</v>
      </c>
      <c r="H805" s="13">
        <v>0</v>
      </c>
      <c r="I805" s="18">
        <v>1</v>
      </c>
      <c r="J805" s="18">
        <v>0</v>
      </c>
      <c r="K805" s="18">
        <v>0</v>
      </c>
      <c r="L805" s="18">
        <v>0</v>
      </c>
      <c r="M805" s="18">
        <v>0</v>
      </c>
      <c r="N805" s="18">
        <v>8</v>
      </c>
      <c r="O805" s="18">
        <v>0</v>
      </c>
      <c r="P805" s="18">
        <v>0</v>
      </c>
      <c r="Q805" s="18">
        <v>0</v>
      </c>
      <c r="R805" s="6">
        <v>0</v>
      </c>
      <c r="S805" s="13">
        <v>0</v>
      </c>
      <c r="T805" s="11">
        <v>1</v>
      </c>
      <c r="U805" s="18">
        <v>2</v>
      </c>
      <c r="V805" s="18">
        <v>0</v>
      </c>
      <c r="W805" s="18">
        <v>0</v>
      </c>
      <c r="X805" s="18">
        <v>0</v>
      </c>
      <c r="Y805" s="18">
        <v>0</v>
      </c>
      <c r="Z805" s="18">
        <v>0</v>
      </c>
      <c r="AA805" s="18">
        <v>0</v>
      </c>
      <c r="AB805" s="18">
        <v>1</v>
      </c>
      <c r="AC805" s="18">
        <v>0</v>
      </c>
      <c r="AD805" s="18">
        <v>18</v>
      </c>
      <c r="AE805" s="18">
        <v>0</v>
      </c>
      <c r="AF805" s="18">
        <v>0</v>
      </c>
      <c r="AG805" s="6">
        <v>2</v>
      </c>
      <c r="AH805" s="6">
        <v>0</v>
      </c>
      <c r="AI805" s="6">
        <v>0</v>
      </c>
      <c r="AJ805" s="6">
        <v>0</v>
      </c>
      <c r="AK805" s="18">
        <v>0</v>
      </c>
      <c r="AL805" s="18">
        <v>0</v>
      </c>
      <c r="AM805" s="18">
        <v>0</v>
      </c>
      <c r="AN805" s="18">
        <v>0</v>
      </c>
      <c r="AO805" s="18">
        <v>1000</v>
      </c>
      <c r="AP805" s="18">
        <v>0</v>
      </c>
      <c r="AQ805" s="18">
        <v>0</v>
      </c>
      <c r="AR805" s="6"/>
      <c r="AS805" s="18" t="s">
        <v>151</v>
      </c>
      <c r="AT805" s="19" t="s">
        <v>152</v>
      </c>
      <c r="AU805" s="18">
        <v>0</v>
      </c>
      <c r="AV805" s="18">
        <v>0</v>
      </c>
      <c r="AW805" s="18">
        <v>0</v>
      </c>
      <c r="AX805" s="19" t="s">
        <v>153</v>
      </c>
      <c r="AY805" s="19" t="s">
        <v>1491</v>
      </c>
      <c r="AZ805" s="13">
        <v>0</v>
      </c>
      <c r="BA805" s="13">
        <v>1</v>
      </c>
      <c r="BB805" s="19" t="s">
        <v>1542</v>
      </c>
      <c r="BC805" s="18">
        <v>0</v>
      </c>
      <c r="BD805" s="11">
        <v>0</v>
      </c>
      <c r="BE805" s="18">
        <v>0</v>
      </c>
      <c r="BF805" s="18">
        <v>0</v>
      </c>
      <c r="BG805" s="18">
        <v>0</v>
      </c>
      <c r="BH805" s="18">
        <v>0</v>
      </c>
      <c r="BI805" s="9">
        <v>0</v>
      </c>
      <c r="BJ805" s="6">
        <v>0</v>
      </c>
      <c r="BK805" s="6">
        <v>0</v>
      </c>
      <c r="BL805" s="6">
        <v>0</v>
      </c>
      <c r="BM805" s="6">
        <v>0</v>
      </c>
      <c r="BN805" s="6">
        <v>0</v>
      </c>
    </row>
    <row r="806" spans="3:66" ht="20.100000000000001" customHeight="1">
      <c r="C806" s="18">
        <v>69031004</v>
      </c>
      <c r="D806" s="19" t="s">
        <v>1535</v>
      </c>
      <c r="E806" s="18">
        <v>1</v>
      </c>
      <c r="F806" s="18">
        <v>68000110</v>
      </c>
      <c r="G806" s="18">
        <v>0</v>
      </c>
      <c r="H806" s="13">
        <v>0</v>
      </c>
      <c r="I806" s="9">
        <v>1</v>
      </c>
      <c r="J806" s="18">
        <v>0</v>
      </c>
      <c r="K806" s="18">
        <v>0</v>
      </c>
      <c r="L806" s="18">
        <v>0</v>
      </c>
      <c r="M806" s="18">
        <v>0</v>
      </c>
      <c r="N806" s="18">
        <v>2</v>
      </c>
      <c r="O806" s="18">
        <v>1</v>
      </c>
      <c r="P806" s="18">
        <v>0.05</v>
      </c>
      <c r="Q806" s="18">
        <v>0</v>
      </c>
      <c r="R806" s="6">
        <v>0</v>
      </c>
      <c r="S806" s="13">
        <v>0</v>
      </c>
      <c r="T806" s="11">
        <v>1</v>
      </c>
      <c r="U806" s="18">
        <v>2</v>
      </c>
      <c r="V806" s="18">
        <v>0</v>
      </c>
      <c r="W806" s="18">
        <v>0</v>
      </c>
      <c r="X806" s="18">
        <v>0</v>
      </c>
      <c r="Y806" s="18">
        <v>0</v>
      </c>
      <c r="Z806" s="18">
        <v>0</v>
      </c>
      <c r="AA806" s="18">
        <v>0</v>
      </c>
      <c r="AB806" s="18">
        <v>1</v>
      </c>
      <c r="AC806" s="18">
        <v>0</v>
      </c>
      <c r="AD806" s="18">
        <v>18</v>
      </c>
      <c r="AE806" s="18">
        <v>0</v>
      </c>
      <c r="AF806" s="18">
        <v>0</v>
      </c>
      <c r="AG806" s="6">
        <v>2</v>
      </c>
      <c r="AH806" s="6">
        <v>0</v>
      </c>
      <c r="AI806" s="6">
        <v>0</v>
      </c>
      <c r="AJ806" s="6">
        <v>0</v>
      </c>
      <c r="AK806" s="18">
        <v>0</v>
      </c>
      <c r="AL806" s="18">
        <v>0</v>
      </c>
      <c r="AM806" s="18">
        <v>0</v>
      </c>
      <c r="AN806" s="18">
        <v>0</v>
      </c>
      <c r="AO806" s="18">
        <v>1000</v>
      </c>
      <c r="AP806" s="18">
        <v>0</v>
      </c>
      <c r="AQ806" s="18">
        <v>0</v>
      </c>
      <c r="AR806" s="96">
        <v>69000071</v>
      </c>
      <c r="AS806" s="18" t="s">
        <v>151</v>
      </c>
      <c r="AT806" s="19" t="s">
        <v>152</v>
      </c>
      <c r="AU806" s="18">
        <v>0</v>
      </c>
      <c r="AV806" s="18">
        <v>0</v>
      </c>
      <c r="AW806" s="18">
        <v>0</v>
      </c>
      <c r="AX806" s="19" t="s">
        <v>153</v>
      </c>
      <c r="AY806" s="19" t="s">
        <v>151</v>
      </c>
      <c r="AZ806" s="13">
        <v>0</v>
      </c>
      <c r="BA806" s="13">
        <v>1</v>
      </c>
      <c r="BB806" s="33" t="s">
        <v>1543</v>
      </c>
      <c r="BC806" s="18">
        <v>0</v>
      </c>
      <c r="BD806" s="11">
        <v>0</v>
      </c>
      <c r="BE806" s="18">
        <v>0</v>
      </c>
      <c r="BF806" s="18">
        <v>0</v>
      </c>
      <c r="BG806" s="18">
        <v>0</v>
      </c>
      <c r="BH806" s="18">
        <v>0</v>
      </c>
      <c r="BI806" s="9">
        <v>0</v>
      </c>
      <c r="BJ806" s="6">
        <v>0</v>
      </c>
      <c r="BK806" s="6">
        <v>0</v>
      </c>
      <c r="BL806" s="6">
        <v>0</v>
      </c>
      <c r="BM806" s="6">
        <v>0</v>
      </c>
      <c r="BN806" s="6">
        <v>0</v>
      </c>
    </row>
    <row r="807" spans="3:66" ht="20.100000000000001" customHeight="1">
      <c r="C807" s="18">
        <v>69031005</v>
      </c>
      <c r="D807" s="19" t="s">
        <v>1536</v>
      </c>
      <c r="E807" s="18">
        <v>1</v>
      </c>
      <c r="F807" s="18">
        <v>68000015</v>
      </c>
      <c r="G807" s="18">
        <v>0</v>
      </c>
      <c r="H807" s="13">
        <v>0</v>
      </c>
      <c r="I807" s="18">
        <v>1</v>
      </c>
      <c r="J807" s="18">
        <v>0</v>
      </c>
      <c r="K807" s="18">
        <v>0</v>
      </c>
      <c r="L807" s="18">
        <v>0</v>
      </c>
      <c r="M807" s="18">
        <v>0</v>
      </c>
      <c r="N807" s="18">
        <v>8</v>
      </c>
      <c r="O807" s="18">
        <v>0</v>
      </c>
      <c r="P807" s="18">
        <v>0</v>
      </c>
      <c r="Q807" s="18">
        <v>0</v>
      </c>
      <c r="R807" s="6">
        <v>0</v>
      </c>
      <c r="S807" s="13">
        <v>0</v>
      </c>
      <c r="T807" s="11">
        <v>1</v>
      </c>
      <c r="U807" s="18">
        <v>2</v>
      </c>
      <c r="V807" s="18">
        <v>0</v>
      </c>
      <c r="W807" s="18">
        <v>0</v>
      </c>
      <c r="X807" s="18">
        <v>0</v>
      </c>
      <c r="Y807" s="18">
        <v>0</v>
      </c>
      <c r="Z807" s="18">
        <v>0</v>
      </c>
      <c r="AA807" s="18">
        <v>0</v>
      </c>
      <c r="AB807" s="18">
        <v>1</v>
      </c>
      <c r="AC807" s="18">
        <v>0</v>
      </c>
      <c r="AD807" s="18">
        <v>18</v>
      </c>
      <c r="AE807" s="18">
        <v>0</v>
      </c>
      <c r="AF807" s="18">
        <v>0</v>
      </c>
      <c r="AG807" s="6">
        <v>2</v>
      </c>
      <c r="AH807" s="6">
        <v>0</v>
      </c>
      <c r="AI807" s="6">
        <v>0</v>
      </c>
      <c r="AJ807" s="6">
        <v>0</v>
      </c>
      <c r="AK807" s="18">
        <v>0</v>
      </c>
      <c r="AL807" s="18">
        <v>0</v>
      </c>
      <c r="AM807" s="18">
        <v>0</v>
      </c>
      <c r="AN807" s="18">
        <v>0</v>
      </c>
      <c r="AO807" s="18">
        <v>1000</v>
      </c>
      <c r="AP807" s="18">
        <v>0</v>
      </c>
      <c r="AQ807" s="18">
        <v>0</v>
      </c>
      <c r="AR807" s="6"/>
      <c r="AS807" s="18" t="s">
        <v>151</v>
      </c>
      <c r="AT807" s="19" t="s">
        <v>152</v>
      </c>
      <c r="AU807" s="18">
        <v>0</v>
      </c>
      <c r="AV807" s="18">
        <v>0</v>
      </c>
      <c r="AW807" s="18">
        <v>0</v>
      </c>
      <c r="AX807" s="19" t="s">
        <v>153</v>
      </c>
      <c r="AY807" s="19" t="s">
        <v>1492</v>
      </c>
      <c r="AZ807" s="13">
        <v>0</v>
      </c>
      <c r="BA807" s="13">
        <v>1</v>
      </c>
      <c r="BB807" s="19" t="s">
        <v>1544</v>
      </c>
      <c r="BC807" s="18">
        <v>0</v>
      </c>
      <c r="BD807" s="11">
        <v>0</v>
      </c>
      <c r="BE807" s="18">
        <v>0</v>
      </c>
      <c r="BF807" s="18">
        <v>0</v>
      </c>
      <c r="BG807" s="18">
        <v>0</v>
      </c>
      <c r="BH807" s="18">
        <v>0</v>
      </c>
      <c r="BI807" s="9">
        <v>0</v>
      </c>
      <c r="BJ807" s="6">
        <v>0</v>
      </c>
      <c r="BK807" s="6">
        <v>0</v>
      </c>
      <c r="BL807" s="6">
        <v>0</v>
      </c>
      <c r="BM807" s="6">
        <v>0</v>
      </c>
      <c r="BN807" s="6">
        <v>0</v>
      </c>
    </row>
    <row r="808" spans="3:66" ht="20.100000000000001" customHeight="1">
      <c r="C808" s="18">
        <v>69031006</v>
      </c>
      <c r="D808" s="19" t="s">
        <v>1493</v>
      </c>
      <c r="E808" s="18">
        <v>1</v>
      </c>
      <c r="F808" s="18">
        <v>68000015</v>
      </c>
      <c r="G808" s="18">
        <v>0</v>
      </c>
      <c r="H808" s="13">
        <v>0</v>
      </c>
      <c r="I808" s="18">
        <v>1</v>
      </c>
      <c r="J808" s="18">
        <v>0</v>
      </c>
      <c r="K808" s="18">
        <v>0</v>
      </c>
      <c r="L808" s="18">
        <v>0</v>
      </c>
      <c r="M808" s="18">
        <v>0</v>
      </c>
      <c r="N808" s="18">
        <v>8</v>
      </c>
      <c r="O808" s="18">
        <v>0</v>
      </c>
      <c r="P808" s="18">
        <v>0</v>
      </c>
      <c r="Q808" s="18">
        <v>0</v>
      </c>
      <c r="R808" s="6">
        <v>0</v>
      </c>
      <c r="S808" s="13">
        <v>0</v>
      </c>
      <c r="T808" s="11">
        <v>1</v>
      </c>
      <c r="U808" s="18">
        <v>2</v>
      </c>
      <c r="V808" s="18">
        <v>0</v>
      </c>
      <c r="W808" s="18">
        <v>0</v>
      </c>
      <c r="X808" s="18">
        <v>0</v>
      </c>
      <c r="Y808" s="18">
        <v>0</v>
      </c>
      <c r="Z808" s="18">
        <v>0</v>
      </c>
      <c r="AA808" s="18">
        <v>0</v>
      </c>
      <c r="AB808" s="18">
        <v>1</v>
      </c>
      <c r="AC808" s="18">
        <v>0</v>
      </c>
      <c r="AD808" s="18">
        <v>18</v>
      </c>
      <c r="AE808" s="18">
        <v>0</v>
      </c>
      <c r="AF808" s="18">
        <v>0</v>
      </c>
      <c r="AG808" s="6">
        <v>2</v>
      </c>
      <c r="AH808" s="6">
        <v>0</v>
      </c>
      <c r="AI808" s="6">
        <v>0</v>
      </c>
      <c r="AJ808" s="6">
        <v>0</v>
      </c>
      <c r="AK808" s="18">
        <v>0</v>
      </c>
      <c r="AL808" s="18">
        <v>0</v>
      </c>
      <c r="AM808" s="18">
        <v>0</v>
      </c>
      <c r="AN808" s="18">
        <v>0</v>
      </c>
      <c r="AO808" s="18">
        <v>1000</v>
      </c>
      <c r="AP808" s="18">
        <v>0</v>
      </c>
      <c r="AQ808" s="18">
        <v>0</v>
      </c>
      <c r="AR808" s="6"/>
      <c r="AS808" s="18" t="s">
        <v>151</v>
      </c>
      <c r="AT808" s="19" t="s">
        <v>152</v>
      </c>
      <c r="AU808" s="18">
        <v>0</v>
      </c>
      <c r="AV808" s="18">
        <v>0</v>
      </c>
      <c r="AW808" s="18">
        <v>0</v>
      </c>
      <c r="AX808" s="19" t="s">
        <v>153</v>
      </c>
      <c r="AY808" s="19" t="s">
        <v>1492</v>
      </c>
      <c r="AZ808" s="13">
        <v>0</v>
      </c>
      <c r="BA808" s="13">
        <v>1</v>
      </c>
      <c r="BB808" s="19" t="s">
        <v>1545</v>
      </c>
      <c r="BC808" s="18">
        <v>0</v>
      </c>
      <c r="BD808" s="11">
        <v>0</v>
      </c>
      <c r="BE808" s="18">
        <v>0</v>
      </c>
      <c r="BF808" s="18">
        <v>0</v>
      </c>
      <c r="BG808" s="18">
        <v>0</v>
      </c>
      <c r="BH808" s="18">
        <v>0</v>
      </c>
      <c r="BI808" s="9">
        <v>0</v>
      </c>
      <c r="BJ808" s="6">
        <v>0</v>
      </c>
      <c r="BK808" s="6">
        <v>0</v>
      </c>
      <c r="BL808" s="6">
        <v>0</v>
      </c>
      <c r="BM808" s="6">
        <v>0</v>
      </c>
      <c r="BN808" s="6">
        <v>0</v>
      </c>
    </row>
    <row r="809" spans="3:66" ht="20.100000000000001" customHeight="1">
      <c r="C809" s="18">
        <v>69031007</v>
      </c>
      <c r="D809" s="19" t="s">
        <v>1537</v>
      </c>
      <c r="E809" s="18">
        <v>1</v>
      </c>
      <c r="F809" s="18">
        <v>68000110</v>
      </c>
      <c r="G809" s="18">
        <v>0</v>
      </c>
      <c r="H809" s="13">
        <v>0</v>
      </c>
      <c r="I809" s="9">
        <v>1</v>
      </c>
      <c r="J809" s="18">
        <v>0</v>
      </c>
      <c r="K809" s="18">
        <v>0</v>
      </c>
      <c r="L809" s="18">
        <v>0</v>
      </c>
      <c r="M809" s="18">
        <v>0</v>
      </c>
      <c r="N809" s="18">
        <v>2</v>
      </c>
      <c r="O809" s="18">
        <v>7</v>
      </c>
      <c r="P809" s="18">
        <v>0.05</v>
      </c>
      <c r="Q809" s="18">
        <v>0</v>
      </c>
      <c r="R809" s="6">
        <v>0</v>
      </c>
      <c r="S809" s="13">
        <v>0</v>
      </c>
      <c r="T809" s="11">
        <v>1</v>
      </c>
      <c r="U809" s="18">
        <v>2</v>
      </c>
      <c r="V809" s="18">
        <v>0</v>
      </c>
      <c r="W809" s="18">
        <v>0</v>
      </c>
      <c r="X809" s="18">
        <v>0</v>
      </c>
      <c r="Y809" s="18">
        <v>0</v>
      </c>
      <c r="Z809" s="18">
        <v>0</v>
      </c>
      <c r="AA809" s="18">
        <v>0</v>
      </c>
      <c r="AB809" s="18">
        <v>1</v>
      </c>
      <c r="AC809" s="18">
        <v>0</v>
      </c>
      <c r="AD809" s="18">
        <v>18</v>
      </c>
      <c r="AE809" s="18">
        <v>0</v>
      </c>
      <c r="AF809" s="18">
        <v>0</v>
      </c>
      <c r="AG809" s="6">
        <v>2</v>
      </c>
      <c r="AH809" s="6">
        <v>0</v>
      </c>
      <c r="AI809" s="6">
        <v>0</v>
      </c>
      <c r="AJ809" s="6">
        <v>0</v>
      </c>
      <c r="AK809" s="18">
        <v>0</v>
      </c>
      <c r="AL809" s="18">
        <v>0</v>
      </c>
      <c r="AM809" s="18">
        <v>0</v>
      </c>
      <c r="AN809" s="18">
        <v>0</v>
      </c>
      <c r="AO809" s="18">
        <v>1000</v>
      </c>
      <c r="AP809" s="18">
        <v>0</v>
      </c>
      <c r="AQ809" s="18">
        <v>0</v>
      </c>
      <c r="AR809" s="119">
        <v>10001001</v>
      </c>
      <c r="AS809" s="18" t="s">
        <v>151</v>
      </c>
      <c r="AT809" s="19" t="s">
        <v>152</v>
      </c>
      <c r="AU809" s="18">
        <v>0</v>
      </c>
      <c r="AV809" s="18">
        <v>0</v>
      </c>
      <c r="AW809" s="18">
        <v>0</v>
      </c>
      <c r="AX809" s="19" t="s">
        <v>153</v>
      </c>
      <c r="AY809" s="19" t="s">
        <v>151</v>
      </c>
      <c r="AZ809" s="13">
        <v>0</v>
      </c>
      <c r="BA809" s="13">
        <v>1</v>
      </c>
      <c r="BB809" s="54" t="s">
        <v>1546</v>
      </c>
      <c r="BC809" s="18">
        <v>0</v>
      </c>
      <c r="BD809" s="11">
        <v>0</v>
      </c>
      <c r="BE809" s="18">
        <v>0</v>
      </c>
      <c r="BF809" s="18">
        <v>0</v>
      </c>
      <c r="BG809" s="18">
        <v>0</v>
      </c>
      <c r="BH809" s="18">
        <v>0</v>
      </c>
      <c r="BI809" s="9">
        <v>0</v>
      </c>
      <c r="BJ809" s="6">
        <v>0</v>
      </c>
      <c r="BK809" s="6">
        <v>0</v>
      </c>
      <c r="BL809" s="6">
        <v>0</v>
      </c>
      <c r="BM809" s="6">
        <v>0</v>
      </c>
      <c r="BN809" s="6">
        <v>0</v>
      </c>
    </row>
    <row r="810" spans="3:66" ht="20.100000000000001" customHeight="1">
      <c r="C810" s="18">
        <v>69031008</v>
      </c>
      <c r="D810" s="19" t="s">
        <v>1538</v>
      </c>
      <c r="E810" s="18">
        <v>1</v>
      </c>
      <c r="F810" s="18">
        <v>68000015</v>
      </c>
      <c r="G810" s="18">
        <v>0</v>
      </c>
      <c r="H810" s="13">
        <v>0</v>
      </c>
      <c r="I810" s="18">
        <v>1</v>
      </c>
      <c r="J810" s="18">
        <v>0</v>
      </c>
      <c r="K810" s="18">
        <v>0</v>
      </c>
      <c r="L810" s="18">
        <v>0</v>
      </c>
      <c r="M810" s="18">
        <v>0</v>
      </c>
      <c r="N810" s="18">
        <v>8</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18</v>
      </c>
      <c r="AE810" s="18">
        <v>0</v>
      </c>
      <c r="AF810" s="18">
        <v>0</v>
      </c>
      <c r="AG810" s="6">
        <v>2</v>
      </c>
      <c r="AH810" s="6">
        <v>0</v>
      </c>
      <c r="AI810" s="6">
        <v>0</v>
      </c>
      <c r="AJ810" s="6">
        <v>0</v>
      </c>
      <c r="AK810" s="18">
        <v>0</v>
      </c>
      <c r="AL810" s="18">
        <v>0</v>
      </c>
      <c r="AM810" s="18">
        <v>0</v>
      </c>
      <c r="AN810" s="18">
        <v>0</v>
      </c>
      <c r="AO810" s="18">
        <v>1000</v>
      </c>
      <c r="AP810" s="18">
        <v>0</v>
      </c>
      <c r="AQ810" s="18">
        <v>0</v>
      </c>
      <c r="AR810" s="6"/>
      <c r="AS810" s="18" t="s">
        <v>151</v>
      </c>
      <c r="AT810" s="19" t="s">
        <v>152</v>
      </c>
      <c r="AU810" s="18">
        <v>0</v>
      </c>
      <c r="AV810" s="18">
        <v>0</v>
      </c>
      <c r="AW810" s="18">
        <v>0</v>
      </c>
      <c r="AX810" s="19" t="s">
        <v>153</v>
      </c>
      <c r="AY810" s="19" t="s">
        <v>1494</v>
      </c>
      <c r="AZ810" s="13">
        <v>0</v>
      </c>
      <c r="BA810" s="13">
        <v>1</v>
      </c>
      <c r="BB810" s="19" t="s">
        <v>1547</v>
      </c>
      <c r="BC810" s="18">
        <v>0</v>
      </c>
      <c r="BD810" s="11">
        <v>0</v>
      </c>
      <c r="BE810" s="18">
        <v>0</v>
      </c>
      <c r="BF810" s="18">
        <v>0</v>
      </c>
      <c r="BG810" s="18">
        <v>0</v>
      </c>
      <c r="BH810" s="18">
        <v>0</v>
      </c>
      <c r="BI810" s="9">
        <v>0</v>
      </c>
      <c r="BJ810" s="6">
        <v>0</v>
      </c>
      <c r="BK810" s="6">
        <v>0</v>
      </c>
      <c r="BL810" s="6">
        <v>0</v>
      </c>
      <c r="BM810" s="6">
        <v>0</v>
      </c>
      <c r="BN810" s="6">
        <v>0</v>
      </c>
    </row>
    <row r="811" spans="3:66" ht="20.100000000000001" customHeight="1">
      <c r="C811" s="18">
        <v>69031009</v>
      </c>
      <c r="D811" s="19" t="s">
        <v>1535</v>
      </c>
      <c r="E811" s="18">
        <v>1</v>
      </c>
      <c r="F811" s="18">
        <v>68000015</v>
      </c>
      <c r="G811" s="18">
        <v>0</v>
      </c>
      <c r="H811" s="13">
        <v>0</v>
      </c>
      <c r="I811" s="18">
        <v>1</v>
      </c>
      <c r="J811" s="18">
        <v>0</v>
      </c>
      <c r="K811" s="18">
        <v>0</v>
      </c>
      <c r="L811" s="18">
        <v>0</v>
      </c>
      <c r="M811" s="18">
        <v>0</v>
      </c>
      <c r="N811" s="18">
        <v>8</v>
      </c>
      <c r="O811" s="18">
        <v>0</v>
      </c>
      <c r="P811" s="18">
        <v>0</v>
      </c>
      <c r="Q811" s="18">
        <v>0</v>
      </c>
      <c r="R811" s="6">
        <v>0</v>
      </c>
      <c r="S811" s="13">
        <v>0</v>
      </c>
      <c r="T811" s="11">
        <v>1</v>
      </c>
      <c r="U811" s="18">
        <v>2</v>
      </c>
      <c r="V811" s="18">
        <v>0</v>
      </c>
      <c r="W811" s="18">
        <v>0</v>
      </c>
      <c r="X811" s="18">
        <v>0</v>
      </c>
      <c r="Y811" s="18">
        <v>0</v>
      </c>
      <c r="Z811" s="18">
        <v>0</v>
      </c>
      <c r="AA811" s="18">
        <v>0</v>
      </c>
      <c r="AB811" s="18">
        <v>1</v>
      </c>
      <c r="AC811" s="18">
        <v>0</v>
      </c>
      <c r="AD811" s="18">
        <v>18</v>
      </c>
      <c r="AE811" s="18">
        <v>0</v>
      </c>
      <c r="AF811" s="18">
        <v>0</v>
      </c>
      <c r="AG811" s="6">
        <v>2</v>
      </c>
      <c r="AH811" s="6">
        <v>0</v>
      </c>
      <c r="AI811" s="6">
        <v>0</v>
      </c>
      <c r="AJ811" s="6">
        <v>0</v>
      </c>
      <c r="AK811" s="18">
        <v>0</v>
      </c>
      <c r="AL811" s="18">
        <v>0</v>
      </c>
      <c r="AM811" s="18">
        <v>0</v>
      </c>
      <c r="AN811" s="18">
        <v>0</v>
      </c>
      <c r="AO811" s="18">
        <v>1000</v>
      </c>
      <c r="AP811" s="18">
        <v>0</v>
      </c>
      <c r="AQ811" s="18">
        <v>0</v>
      </c>
      <c r="AR811" s="6"/>
      <c r="AS811" s="18" t="s">
        <v>151</v>
      </c>
      <c r="AT811" s="19" t="s">
        <v>152</v>
      </c>
      <c r="AU811" s="18">
        <v>0</v>
      </c>
      <c r="AV811" s="18">
        <v>0</v>
      </c>
      <c r="AW811" s="18">
        <v>0</v>
      </c>
      <c r="AX811" s="19" t="s">
        <v>153</v>
      </c>
      <c r="AY811" s="19" t="s">
        <v>1495</v>
      </c>
      <c r="AZ811" s="13">
        <v>0</v>
      </c>
      <c r="BA811" s="13">
        <v>1</v>
      </c>
      <c r="BB811" s="19" t="s">
        <v>1548</v>
      </c>
      <c r="BC811" s="18">
        <v>0</v>
      </c>
      <c r="BD811" s="11">
        <v>0</v>
      </c>
      <c r="BE811" s="18">
        <v>0</v>
      </c>
      <c r="BF811" s="18">
        <v>0</v>
      </c>
      <c r="BG811" s="18">
        <v>0</v>
      </c>
      <c r="BH811" s="18">
        <v>0</v>
      </c>
      <c r="BI811" s="9">
        <v>0</v>
      </c>
      <c r="BJ811" s="6">
        <v>0</v>
      </c>
      <c r="BK811" s="6">
        <v>0</v>
      </c>
      <c r="BL811" s="6">
        <v>0</v>
      </c>
      <c r="BM811" s="6">
        <v>0</v>
      </c>
      <c r="BN811" s="6">
        <v>0</v>
      </c>
    </row>
    <row r="812" spans="3:66" ht="20.100000000000001" customHeight="1">
      <c r="C812" s="18">
        <v>69031010</v>
      </c>
      <c r="D812" s="19" t="s">
        <v>1539</v>
      </c>
      <c r="E812" s="18">
        <v>1</v>
      </c>
      <c r="F812" s="18">
        <v>68000110</v>
      </c>
      <c r="G812" s="18">
        <v>0</v>
      </c>
      <c r="H812" s="13">
        <v>0</v>
      </c>
      <c r="I812" s="9">
        <v>1</v>
      </c>
      <c r="J812" s="18">
        <v>0</v>
      </c>
      <c r="K812" s="18">
        <v>0</v>
      </c>
      <c r="L812" s="18">
        <v>0</v>
      </c>
      <c r="M812" s="18">
        <v>0</v>
      </c>
      <c r="N812" s="18">
        <v>2</v>
      </c>
      <c r="O812" s="18">
        <v>1</v>
      </c>
      <c r="P812" s="18">
        <v>0.05</v>
      </c>
      <c r="Q812" s="18">
        <v>0</v>
      </c>
      <c r="R812" s="6">
        <v>0</v>
      </c>
      <c r="S812" s="13">
        <v>0</v>
      </c>
      <c r="T812" s="11">
        <v>1</v>
      </c>
      <c r="U812" s="18">
        <v>2</v>
      </c>
      <c r="V812" s="18">
        <v>0</v>
      </c>
      <c r="W812" s="18">
        <v>0</v>
      </c>
      <c r="X812" s="18">
        <v>0</v>
      </c>
      <c r="Y812" s="18">
        <v>0</v>
      </c>
      <c r="Z812" s="18">
        <v>0</v>
      </c>
      <c r="AA812" s="18">
        <v>0</v>
      </c>
      <c r="AB812" s="18">
        <v>1</v>
      </c>
      <c r="AC812" s="18">
        <v>0</v>
      </c>
      <c r="AD812" s="18">
        <v>18</v>
      </c>
      <c r="AE812" s="18">
        <v>0</v>
      </c>
      <c r="AF812" s="18">
        <v>0</v>
      </c>
      <c r="AG812" s="6">
        <v>2</v>
      </c>
      <c r="AH812" s="6">
        <v>0</v>
      </c>
      <c r="AI812" s="6">
        <v>0</v>
      </c>
      <c r="AJ812" s="6">
        <v>0</v>
      </c>
      <c r="AK812" s="18">
        <v>0</v>
      </c>
      <c r="AL812" s="18">
        <v>0</v>
      </c>
      <c r="AM812" s="18">
        <v>0</v>
      </c>
      <c r="AN812" s="18">
        <v>0</v>
      </c>
      <c r="AO812" s="18">
        <v>1000</v>
      </c>
      <c r="AP812" s="18">
        <v>0</v>
      </c>
      <c r="AQ812" s="18">
        <v>0</v>
      </c>
      <c r="AR812" s="96">
        <v>69000022</v>
      </c>
      <c r="AS812" s="18" t="s">
        <v>151</v>
      </c>
      <c r="AT812" s="19" t="s">
        <v>152</v>
      </c>
      <c r="AU812" s="18">
        <v>0</v>
      </c>
      <c r="AV812" s="18">
        <v>0</v>
      </c>
      <c r="AW812" s="18">
        <v>0</v>
      </c>
      <c r="AX812" s="19" t="s">
        <v>153</v>
      </c>
      <c r="AY812" s="19" t="s">
        <v>151</v>
      </c>
      <c r="AZ812" s="13">
        <v>0</v>
      </c>
      <c r="BA812" s="13">
        <v>1</v>
      </c>
      <c r="BB812" s="19" t="s">
        <v>1549</v>
      </c>
      <c r="BC812" s="18">
        <v>0</v>
      </c>
      <c r="BD812" s="11">
        <v>0</v>
      </c>
      <c r="BE812" s="18">
        <v>0</v>
      </c>
      <c r="BF812" s="18">
        <v>0</v>
      </c>
      <c r="BG812" s="18">
        <v>0</v>
      </c>
      <c r="BH812" s="18">
        <v>0</v>
      </c>
      <c r="BI812" s="9">
        <v>0</v>
      </c>
      <c r="BJ812" s="6">
        <v>0</v>
      </c>
      <c r="BK812" s="6">
        <v>0</v>
      </c>
      <c r="BL812" s="6">
        <v>0</v>
      </c>
      <c r="BM812" s="6">
        <v>0</v>
      </c>
      <c r="BN812" s="6">
        <v>0</v>
      </c>
    </row>
    <row r="813" spans="3:66" ht="20.100000000000001" customHeight="1">
      <c r="C813" s="18">
        <v>69032001</v>
      </c>
      <c r="D813" s="19" t="s">
        <v>1564</v>
      </c>
      <c r="E813" s="18">
        <v>1</v>
      </c>
      <c r="F813" s="18">
        <v>68000015</v>
      </c>
      <c r="G813" s="18">
        <v>0</v>
      </c>
      <c r="H813" s="13">
        <v>0</v>
      </c>
      <c r="I813" s="18">
        <v>1</v>
      </c>
      <c r="J813" s="18">
        <v>0</v>
      </c>
      <c r="K813" s="18">
        <v>0</v>
      </c>
      <c r="L813" s="18">
        <v>0</v>
      </c>
      <c r="M813" s="18">
        <v>0</v>
      </c>
      <c r="N813" s="18">
        <v>8</v>
      </c>
      <c r="O813" s="18">
        <v>0</v>
      </c>
      <c r="P813" s="18">
        <v>0</v>
      </c>
      <c r="Q813" s="18">
        <v>0</v>
      </c>
      <c r="R813" s="6">
        <v>0</v>
      </c>
      <c r="S813" s="13">
        <v>0</v>
      </c>
      <c r="T813" s="11">
        <v>1</v>
      </c>
      <c r="U813" s="18">
        <v>2</v>
      </c>
      <c r="V813" s="18">
        <v>0</v>
      </c>
      <c r="W813" s="18">
        <v>0</v>
      </c>
      <c r="X813" s="18">
        <v>0</v>
      </c>
      <c r="Y813" s="18">
        <v>0</v>
      </c>
      <c r="Z813" s="18">
        <v>0</v>
      </c>
      <c r="AA813" s="18">
        <v>0</v>
      </c>
      <c r="AB813" s="18">
        <v>1</v>
      </c>
      <c r="AC813" s="18">
        <v>0</v>
      </c>
      <c r="AD813" s="18">
        <v>18</v>
      </c>
      <c r="AE813" s="18">
        <v>0</v>
      </c>
      <c r="AF813" s="18">
        <v>0</v>
      </c>
      <c r="AG813" s="6">
        <v>2</v>
      </c>
      <c r="AH813" s="6">
        <v>0</v>
      </c>
      <c r="AI813" s="6">
        <v>0</v>
      </c>
      <c r="AJ813" s="6">
        <v>0</v>
      </c>
      <c r="AK813" s="18">
        <v>0</v>
      </c>
      <c r="AL813" s="18">
        <v>0</v>
      </c>
      <c r="AM813" s="18">
        <v>0</v>
      </c>
      <c r="AN813" s="18">
        <v>0</v>
      </c>
      <c r="AO813" s="18">
        <v>1000</v>
      </c>
      <c r="AP813" s="18">
        <v>0</v>
      </c>
      <c r="AQ813" s="18">
        <v>0</v>
      </c>
      <c r="AR813" s="6"/>
      <c r="AS813" s="18" t="s">
        <v>151</v>
      </c>
      <c r="AT813" s="19" t="s">
        <v>152</v>
      </c>
      <c r="AU813" s="18">
        <v>0</v>
      </c>
      <c r="AV813" s="18">
        <v>0</v>
      </c>
      <c r="AW813" s="18">
        <v>0</v>
      </c>
      <c r="AX813" s="19" t="s">
        <v>153</v>
      </c>
      <c r="AY813" s="19" t="s">
        <v>1490</v>
      </c>
      <c r="AZ813" s="13">
        <v>0</v>
      </c>
      <c r="BA813" s="13">
        <v>1</v>
      </c>
      <c r="BB813" s="123" t="s">
        <v>1496</v>
      </c>
      <c r="BC813" s="18">
        <v>0</v>
      </c>
      <c r="BD813" s="11">
        <v>0</v>
      </c>
      <c r="BE813" s="18">
        <v>0</v>
      </c>
      <c r="BF813" s="18">
        <v>0</v>
      </c>
      <c r="BG813" s="18">
        <v>0</v>
      </c>
      <c r="BH813" s="18">
        <v>0</v>
      </c>
      <c r="BI813" s="9">
        <v>0</v>
      </c>
      <c r="BJ813" s="6">
        <v>0</v>
      </c>
      <c r="BK813" s="6">
        <v>0</v>
      </c>
      <c r="BL813" s="6">
        <v>0</v>
      </c>
      <c r="BM813" s="6">
        <v>0</v>
      </c>
      <c r="BN813" s="6">
        <v>0</v>
      </c>
    </row>
    <row r="814" spans="3:66" ht="20.100000000000001" customHeight="1">
      <c r="C814" s="18">
        <v>69032002</v>
      </c>
      <c r="D814" s="19" t="s">
        <v>1565</v>
      </c>
      <c r="E814" s="18">
        <v>1</v>
      </c>
      <c r="F814" s="18">
        <v>68000015</v>
      </c>
      <c r="G814" s="18">
        <v>0</v>
      </c>
      <c r="H814" s="13">
        <v>0</v>
      </c>
      <c r="I814" s="18">
        <v>1</v>
      </c>
      <c r="J814" s="18">
        <v>0</v>
      </c>
      <c r="K814" s="18">
        <v>0</v>
      </c>
      <c r="L814" s="18">
        <v>0</v>
      </c>
      <c r="M814" s="18">
        <v>0</v>
      </c>
      <c r="N814" s="18">
        <v>8</v>
      </c>
      <c r="O814" s="18">
        <v>0</v>
      </c>
      <c r="P814" s="18">
        <v>0</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c r="AS814" s="18" t="s">
        <v>151</v>
      </c>
      <c r="AT814" s="19" t="s">
        <v>152</v>
      </c>
      <c r="AU814" s="18">
        <v>0</v>
      </c>
      <c r="AV814" s="18">
        <v>0</v>
      </c>
      <c r="AW814" s="18">
        <v>0</v>
      </c>
      <c r="AX814" s="19" t="s">
        <v>153</v>
      </c>
      <c r="AY814" s="19" t="s">
        <v>1491</v>
      </c>
      <c r="AZ814" s="13">
        <v>0</v>
      </c>
      <c r="BA814" s="13">
        <v>1</v>
      </c>
      <c r="BB814" s="123" t="s">
        <v>1497</v>
      </c>
      <c r="BC814" s="18">
        <v>0</v>
      </c>
      <c r="BD814" s="11">
        <v>0</v>
      </c>
      <c r="BE814" s="18">
        <v>0</v>
      </c>
      <c r="BF814" s="18">
        <v>0</v>
      </c>
      <c r="BG814" s="18">
        <v>0</v>
      </c>
      <c r="BH814" s="18">
        <v>0</v>
      </c>
      <c r="BI814" s="9">
        <v>0</v>
      </c>
      <c r="BJ814" s="6">
        <v>0</v>
      </c>
      <c r="BK814" s="6">
        <v>0</v>
      </c>
      <c r="BL814" s="6">
        <v>0</v>
      </c>
      <c r="BM814" s="6">
        <v>0</v>
      </c>
      <c r="BN814" s="6">
        <v>0</v>
      </c>
    </row>
    <row r="815" spans="3:66" ht="20.100000000000001" customHeight="1">
      <c r="C815" s="18">
        <v>69032003</v>
      </c>
      <c r="D815" s="19" t="s">
        <v>1210</v>
      </c>
      <c r="E815" s="18">
        <v>1</v>
      </c>
      <c r="F815" s="18">
        <v>68000015</v>
      </c>
      <c r="G815" s="18">
        <v>0</v>
      </c>
      <c r="H815" s="13">
        <v>0</v>
      </c>
      <c r="I815" s="18">
        <v>1</v>
      </c>
      <c r="J815" s="18">
        <v>0</v>
      </c>
      <c r="K815" s="18">
        <v>0</v>
      </c>
      <c r="L815" s="18">
        <v>0</v>
      </c>
      <c r="M815" s="18">
        <v>0</v>
      </c>
      <c r="N815" s="18">
        <v>8</v>
      </c>
      <c r="O815" s="18">
        <v>0</v>
      </c>
      <c r="P815" s="18">
        <v>0</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c r="AS815" s="18" t="s">
        <v>151</v>
      </c>
      <c r="AT815" s="19" t="s">
        <v>152</v>
      </c>
      <c r="AU815" s="18">
        <v>0</v>
      </c>
      <c r="AV815" s="18">
        <v>0</v>
      </c>
      <c r="AW815" s="18">
        <v>0</v>
      </c>
      <c r="AX815" s="19" t="s">
        <v>153</v>
      </c>
      <c r="AY815" s="19" t="s">
        <v>1491</v>
      </c>
      <c r="AZ815" s="13">
        <v>0</v>
      </c>
      <c r="BA815" s="13">
        <v>1</v>
      </c>
      <c r="BB815" s="123" t="s">
        <v>1572</v>
      </c>
      <c r="BC815" s="18">
        <v>0</v>
      </c>
      <c r="BD815" s="11">
        <v>0</v>
      </c>
      <c r="BE815" s="18">
        <v>0</v>
      </c>
      <c r="BF815" s="18">
        <v>0</v>
      </c>
      <c r="BG815" s="18">
        <v>0</v>
      </c>
      <c r="BH815" s="18">
        <v>0</v>
      </c>
      <c r="BI815" s="9">
        <v>0</v>
      </c>
      <c r="BJ815" s="6">
        <v>0</v>
      </c>
      <c r="BK815" s="6">
        <v>0</v>
      </c>
      <c r="BL815" s="6">
        <v>0</v>
      </c>
      <c r="BM815" s="6">
        <v>0</v>
      </c>
      <c r="BN815" s="6">
        <v>0</v>
      </c>
    </row>
    <row r="816" spans="3:66" ht="20.100000000000001" customHeight="1">
      <c r="C816" s="18">
        <v>69032004</v>
      </c>
      <c r="D816" s="19" t="s">
        <v>1214</v>
      </c>
      <c r="E816" s="18">
        <v>1</v>
      </c>
      <c r="F816" s="18">
        <v>68000110</v>
      </c>
      <c r="G816" s="18">
        <v>0</v>
      </c>
      <c r="H816" s="13">
        <v>0</v>
      </c>
      <c r="I816" s="9">
        <v>1</v>
      </c>
      <c r="J816" s="18">
        <v>0</v>
      </c>
      <c r="K816" s="18">
        <v>0</v>
      </c>
      <c r="L816" s="18">
        <v>0</v>
      </c>
      <c r="M816" s="18">
        <v>0</v>
      </c>
      <c r="N816" s="18">
        <v>2</v>
      </c>
      <c r="O816" s="18">
        <v>3</v>
      </c>
      <c r="P816" s="18">
        <v>0.05</v>
      </c>
      <c r="Q816" s="18">
        <v>0</v>
      </c>
      <c r="R816" s="6">
        <v>0</v>
      </c>
      <c r="S816" s="13">
        <v>0</v>
      </c>
      <c r="T816" s="11">
        <v>1</v>
      </c>
      <c r="U816" s="18">
        <v>2</v>
      </c>
      <c r="V816" s="18">
        <v>0</v>
      </c>
      <c r="W816" s="18">
        <v>0</v>
      </c>
      <c r="X816" s="18">
        <v>0</v>
      </c>
      <c r="Y816" s="18">
        <v>0</v>
      </c>
      <c r="Z816" s="18">
        <v>0</v>
      </c>
      <c r="AA816" s="18">
        <v>0</v>
      </c>
      <c r="AB816" s="18">
        <v>1</v>
      </c>
      <c r="AC816" s="18">
        <v>0</v>
      </c>
      <c r="AD816" s="18">
        <v>18</v>
      </c>
      <c r="AE816" s="18">
        <v>0</v>
      </c>
      <c r="AF816" s="18">
        <v>0</v>
      </c>
      <c r="AG816" s="6">
        <v>2</v>
      </c>
      <c r="AH816" s="6">
        <v>0</v>
      </c>
      <c r="AI816" s="6">
        <v>0</v>
      </c>
      <c r="AJ816" s="6">
        <v>0</v>
      </c>
      <c r="AK816" s="18">
        <v>0</v>
      </c>
      <c r="AL816" s="18">
        <v>0</v>
      </c>
      <c r="AM816" s="18">
        <v>0</v>
      </c>
      <c r="AN816" s="18">
        <v>0</v>
      </c>
      <c r="AO816" s="18">
        <v>1000</v>
      </c>
      <c r="AP816" s="18">
        <v>0</v>
      </c>
      <c r="AQ816" s="18">
        <v>0</v>
      </c>
      <c r="AR816" s="96">
        <v>69000101</v>
      </c>
      <c r="AS816" s="18" t="s">
        <v>151</v>
      </c>
      <c r="AT816" s="19" t="s">
        <v>152</v>
      </c>
      <c r="AU816" s="18">
        <v>0</v>
      </c>
      <c r="AV816" s="18">
        <v>0</v>
      </c>
      <c r="AW816" s="18">
        <v>0</v>
      </c>
      <c r="AX816" s="19" t="s">
        <v>153</v>
      </c>
      <c r="AY816" s="19" t="s">
        <v>151</v>
      </c>
      <c r="AZ816" s="13">
        <v>0</v>
      </c>
      <c r="BA816" s="13">
        <v>1</v>
      </c>
      <c r="BB816" s="54" t="s">
        <v>1573</v>
      </c>
      <c r="BC816" s="18">
        <v>0</v>
      </c>
      <c r="BD816" s="11">
        <v>0</v>
      </c>
      <c r="BE816" s="18">
        <v>0</v>
      </c>
      <c r="BF816" s="18">
        <v>0</v>
      </c>
      <c r="BG816" s="18">
        <v>0</v>
      </c>
      <c r="BH816" s="18">
        <v>0</v>
      </c>
      <c r="BI816" s="9">
        <v>0</v>
      </c>
      <c r="BJ816" s="6">
        <v>0</v>
      </c>
      <c r="BK816" s="6">
        <v>0</v>
      </c>
      <c r="BL816" s="6">
        <v>0</v>
      </c>
      <c r="BM816" s="6">
        <v>0</v>
      </c>
      <c r="BN816" s="6">
        <v>0</v>
      </c>
    </row>
    <row r="817" spans="2:66" ht="20.100000000000001" customHeight="1">
      <c r="B817" s="95"/>
      <c r="C817" s="18">
        <v>69032005</v>
      </c>
      <c r="D817" s="7" t="s">
        <v>1566</v>
      </c>
      <c r="E817" s="18">
        <v>1</v>
      </c>
      <c r="F817" s="18">
        <v>66001007</v>
      </c>
      <c r="G817" s="6">
        <v>0</v>
      </c>
      <c r="H817" s="6">
        <v>0</v>
      </c>
      <c r="I817" s="18">
        <v>1</v>
      </c>
      <c r="J817" s="18">
        <v>0</v>
      </c>
      <c r="K817" s="6">
        <v>0</v>
      </c>
      <c r="L817" s="6">
        <v>0</v>
      </c>
      <c r="M817" s="6">
        <v>0</v>
      </c>
      <c r="N817" s="6">
        <v>2</v>
      </c>
      <c r="O817" s="6">
        <v>3</v>
      </c>
      <c r="P817" s="6">
        <v>0.15</v>
      </c>
      <c r="Q817" s="6">
        <v>0</v>
      </c>
      <c r="R817" s="6">
        <v>0</v>
      </c>
      <c r="S817" s="6">
        <v>0</v>
      </c>
      <c r="T817" s="11">
        <v>1</v>
      </c>
      <c r="U817" s="6">
        <v>2</v>
      </c>
      <c r="V817" s="6">
        <v>0</v>
      </c>
      <c r="W817" s="6">
        <v>0</v>
      </c>
      <c r="X817" s="6">
        <v>0</v>
      </c>
      <c r="Y817" s="6">
        <v>0</v>
      </c>
      <c r="Z817" s="6">
        <v>0</v>
      </c>
      <c r="AA817" s="6">
        <v>0</v>
      </c>
      <c r="AB817" s="18">
        <v>0</v>
      </c>
      <c r="AC817" s="6">
        <v>0</v>
      </c>
      <c r="AD817" s="6">
        <v>15</v>
      </c>
      <c r="AE817" s="6">
        <v>0</v>
      </c>
      <c r="AF817" s="6">
        <v>0</v>
      </c>
      <c r="AG817" s="6">
        <v>7</v>
      </c>
      <c r="AH817" s="6">
        <v>0</v>
      </c>
      <c r="AI817" s="6">
        <v>0</v>
      </c>
      <c r="AJ817" s="6">
        <v>6</v>
      </c>
      <c r="AK817" s="6">
        <v>0</v>
      </c>
      <c r="AL817" s="6">
        <v>0</v>
      </c>
      <c r="AM817" s="6">
        <v>0</v>
      </c>
      <c r="AN817" s="6">
        <v>0.5</v>
      </c>
      <c r="AO817" s="6">
        <v>1000</v>
      </c>
      <c r="AP817" s="6">
        <v>0</v>
      </c>
      <c r="AQ817" s="6">
        <v>0</v>
      </c>
      <c r="AR817" s="96">
        <v>0</v>
      </c>
      <c r="AS817" s="6">
        <v>69000121</v>
      </c>
      <c r="AT817" s="7" t="s">
        <v>193</v>
      </c>
      <c r="AU817" s="6" t="s">
        <v>589</v>
      </c>
      <c r="AV817" s="6" t="s">
        <v>151</v>
      </c>
      <c r="AW817" s="6" t="s">
        <v>838</v>
      </c>
      <c r="AX817" s="7" t="s">
        <v>153</v>
      </c>
      <c r="AY817" s="6">
        <v>0</v>
      </c>
      <c r="AZ817" s="13">
        <v>0</v>
      </c>
      <c r="BA817" s="13">
        <v>1</v>
      </c>
      <c r="BB817" s="123" t="s">
        <v>1499</v>
      </c>
      <c r="BC817" s="6">
        <v>0</v>
      </c>
      <c r="BD817" s="11">
        <v>0</v>
      </c>
      <c r="BE817" s="6">
        <v>0</v>
      </c>
      <c r="BF817" s="6">
        <v>0</v>
      </c>
      <c r="BG817" s="6">
        <v>0</v>
      </c>
      <c r="BH817" s="6">
        <v>0</v>
      </c>
      <c r="BI817" s="9">
        <v>0</v>
      </c>
      <c r="BJ817" s="6">
        <v>0</v>
      </c>
      <c r="BK817" s="6">
        <v>0</v>
      </c>
      <c r="BL817" s="6">
        <v>0</v>
      </c>
      <c r="BM817" s="6">
        <v>0</v>
      </c>
      <c r="BN817" s="6">
        <v>0</v>
      </c>
    </row>
    <row r="818" spans="2:66" s="64" customFormat="1" ht="20.100000000000001" customHeight="1">
      <c r="B818" s="121"/>
      <c r="C818" s="18">
        <v>69032006</v>
      </c>
      <c r="D818" s="57" t="s">
        <v>1567</v>
      </c>
      <c r="E818" s="56">
        <v>1</v>
      </c>
      <c r="F818" s="56">
        <v>66001007</v>
      </c>
      <c r="G818" s="56">
        <v>0</v>
      </c>
      <c r="H818" s="56">
        <v>0</v>
      </c>
      <c r="I818" s="56">
        <v>1</v>
      </c>
      <c r="J818" s="56">
        <v>0</v>
      </c>
      <c r="K818" s="56">
        <v>0</v>
      </c>
      <c r="L818" s="56">
        <v>0</v>
      </c>
      <c r="M818" s="56">
        <v>0</v>
      </c>
      <c r="N818" s="56">
        <v>2</v>
      </c>
      <c r="O818" s="56">
        <v>3</v>
      </c>
      <c r="P818" s="56">
        <v>0.15</v>
      </c>
      <c r="Q818" s="56">
        <v>0</v>
      </c>
      <c r="R818" s="56">
        <v>0</v>
      </c>
      <c r="S818" s="56">
        <v>0</v>
      </c>
      <c r="T818" s="56">
        <v>1</v>
      </c>
      <c r="U818" s="56">
        <v>2</v>
      </c>
      <c r="V818" s="56">
        <v>0</v>
      </c>
      <c r="W818" s="56">
        <v>0</v>
      </c>
      <c r="X818" s="56">
        <v>0</v>
      </c>
      <c r="Y818" s="56">
        <v>0</v>
      </c>
      <c r="Z818" s="56">
        <v>0</v>
      </c>
      <c r="AA818" s="56">
        <v>0</v>
      </c>
      <c r="AB818" s="56">
        <v>0</v>
      </c>
      <c r="AC818" s="56">
        <v>0</v>
      </c>
      <c r="AD818" s="56">
        <v>15</v>
      </c>
      <c r="AE818" s="56">
        <v>0</v>
      </c>
      <c r="AF818" s="56">
        <v>0</v>
      </c>
      <c r="AG818" s="56">
        <v>7</v>
      </c>
      <c r="AH818" s="56">
        <v>0</v>
      </c>
      <c r="AI818" s="56">
        <v>0</v>
      </c>
      <c r="AJ818" s="56">
        <v>6</v>
      </c>
      <c r="AK818" s="56">
        <v>0</v>
      </c>
      <c r="AL818" s="56">
        <v>0</v>
      </c>
      <c r="AM818" s="56">
        <v>0</v>
      </c>
      <c r="AN818" s="56">
        <v>0.5</v>
      </c>
      <c r="AO818" s="56">
        <v>1000</v>
      </c>
      <c r="AP818" s="56">
        <v>0</v>
      </c>
      <c r="AQ818" s="56">
        <v>0</v>
      </c>
      <c r="AR818" s="122">
        <v>0</v>
      </c>
      <c r="AS818" s="56">
        <v>69000121</v>
      </c>
      <c r="AT818" s="57" t="s">
        <v>193</v>
      </c>
      <c r="AU818" s="56" t="s">
        <v>589</v>
      </c>
      <c r="AV818" s="56" t="s">
        <v>151</v>
      </c>
      <c r="AW818" s="56" t="s">
        <v>838</v>
      </c>
      <c r="AX818" s="57" t="s">
        <v>153</v>
      </c>
      <c r="AY818" s="56">
        <v>0</v>
      </c>
      <c r="AZ818" s="56">
        <v>0</v>
      </c>
      <c r="BA818" s="13">
        <v>1</v>
      </c>
      <c r="BB818" s="124" t="s">
        <v>1574</v>
      </c>
      <c r="BC818" s="56">
        <v>0</v>
      </c>
      <c r="BD818" s="56">
        <v>0</v>
      </c>
      <c r="BE818" s="56">
        <v>0</v>
      </c>
      <c r="BF818" s="56">
        <v>0</v>
      </c>
      <c r="BG818" s="56">
        <v>0</v>
      </c>
      <c r="BH818" s="56">
        <v>0</v>
      </c>
      <c r="BI818" s="63">
        <v>0</v>
      </c>
      <c r="BJ818" s="56">
        <v>0</v>
      </c>
      <c r="BK818" s="56">
        <v>0</v>
      </c>
      <c r="BL818" s="56">
        <v>0</v>
      </c>
      <c r="BM818" s="56">
        <v>0</v>
      </c>
      <c r="BN818" s="56">
        <v>0</v>
      </c>
    </row>
    <row r="819" spans="2:66" ht="20.100000000000001" customHeight="1">
      <c r="C819" s="18">
        <v>69032007</v>
      </c>
      <c r="D819" s="19" t="s">
        <v>1568</v>
      </c>
      <c r="E819" s="18">
        <v>1</v>
      </c>
      <c r="F819" s="18">
        <v>68000015</v>
      </c>
      <c r="G819" s="18">
        <v>0</v>
      </c>
      <c r="H819" s="13">
        <v>0</v>
      </c>
      <c r="I819" s="18">
        <v>1</v>
      </c>
      <c r="J819" s="18">
        <v>0</v>
      </c>
      <c r="K819" s="18">
        <v>0</v>
      </c>
      <c r="L819" s="18">
        <v>0</v>
      </c>
      <c r="M819" s="18">
        <v>0</v>
      </c>
      <c r="N819" s="18">
        <v>8</v>
      </c>
      <c r="O819" s="18">
        <v>0</v>
      </c>
      <c r="P819" s="18">
        <v>0</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c r="AS819" s="18" t="s">
        <v>151</v>
      </c>
      <c r="AT819" s="19" t="s">
        <v>152</v>
      </c>
      <c r="AU819" s="18">
        <v>0</v>
      </c>
      <c r="AV819" s="18">
        <v>0</v>
      </c>
      <c r="AW819" s="18">
        <v>0</v>
      </c>
      <c r="AX819" s="19" t="s">
        <v>153</v>
      </c>
      <c r="AY819" s="19" t="s">
        <v>1501</v>
      </c>
      <c r="AZ819" s="13">
        <v>0</v>
      </c>
      <c r="BA819" s="13">
        <v>1</v>
      </c>
      <c r="BB819" s="123" t="s">
        <v>1500</v>
      </c>
      <c r="BC819" s="18">
        <v>0</v>
      </c>
      <c r="BD819" s="11">
        <v>0</v>
      </c>
      <c r="BE819" s="18">
        <v>0</v>
      </c>
      <c r="BF819" s="18">
        <v>0</v>
      </c>
      <c r="BG819" s="18">
        <v>0</v>
      </c>
      <c r="BH819" s="18">
        <v>0</v>
      </c>
      <c r="BI819" s="9">
        <v>0</v>
      </c>
      <c r="BJ819" s="6">
        <v>0</v>
      </c>
      <c r="BK819" s="6">
        <v>0</v>
      </c>
      <c r="BL819" s="6">
        <v>0</v>
      </c>
      <c r="BM819" s="6">
        <v>0</v>
      </c>
      <c r="BN819" s="6">
        <v>0</v>
      </c>
    </row>
    <row r="820" spans="2:66" ht="20.100000000000001" customHeight="1">
      <c r="C820" s="18">
        <v>69032008</v>
      </c>
      <c r="D820" s="19" t="s">
        <v>1569</v>
      </c>
      <c r="E820" s="18">
        <v>1</v>
      </c>
      <c r="F820" s="18">
        <v>68000002</v>
      </c>
      <c r="G820" s="18">
        <v>0</v>
      </c>
      <c r="H820" s="13">
        <v>0</v>
      </c>
      <c r="I820" s="18">
        <v>1</v>
      </c>
      <c r="J820" s="18">
        <v>0</v>
      </c>
      <c r="K820" s="18">
        <v>0</v>
      </c>
      <c r="L820" s="18">
        <v>0</v>
      </c>
      <c r="M820" s="18">
        <v>0</v>
      </c>
      <c r="N820" s="18">
        <v>2</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0</v>
      </c>
      <c r="AE820" s="18">
        <v>0</v>
      </c>
      <c r="AF820" s="18">
        <v>0</v>
      </c>
      <c r="AG820" s="6">
        <v>2</v>
      </c>
      <c r="AH820" s="6">
        <v>0</v>
      </c>
      <c r="AI820" s="6">
        <v>0</v>
      </c>
      <c r="AJ820" s="6">
        <v>0</v>
      </c>
      <c r="AK820" s="18">
        <v>0</v>
      </c>
      <c r="AL820" s="18">
        <v>0</v>
      </c>
      <c r="AM820" s="18">
        <v>0</v>
      </c>
      <c r="AN820" s="18">
        <v>0</v>
      </c>
      <c r="AO820" s="18">
        <v>1000</v>
      </c>
      <c r="AP820" s="18">
        <v>0</v>
      </c>
      <c r="AQ820" s="18">
        <v>0</v>
      </c>
      <c r="AR820" s="6">
        <v>98000021</v>
      </c>
      <c r="AS820" s="18" t="s">
        <v>151</v>
      </c>
      <c r="AT820" s="19" t="s">
        <v>152</v>
      </c>
      <c r="AU820" s="18">
        <v>0</v>
      </c>
      <c r="AV820" s="18">
        <v>0</v>
      </c>
      <c r="AW820" s="18">
        <v>0</v>
      </c>
      <c r="AX820" s="19" t="s">
        <v>153</v>
      </c>
      <c r="AY820" s="19" t="s">
        <v>151</v>
      </c>
      <c r="AZ820" s="13">
        <v>0</v>
      </c>
      <c r="BA820" s="13">
        <v>1</v>
      </c>
      <c r="BB820" s="54" t="s">
        <v>1575</v>
      </c>
      <c r="BC820" s="18">
        <v>0</v>
      </c>
      <c r="BD820" s="11">
        <v>0</v>
      </c>
      <c r="BE820" s="18">
        <v>0</v>
      </c>
      <c r="BF820" s="18">
        <v>0</v>
      </c>
      <c r="BG820" s="18">
        <v>0</v>
      </c>
      <c r="BH820" s="18">
        <v>0</v>
      </c>
      <c r="BI820" s="9">
        <v>0</v>
      </c>
      <c r="BJ820" s="6">
        <v>0</v>
      </c>
      <c r="BK820" s="6">
        <v>0</v>
      </c>
      <c r="BL820" s="6">
        <v>0</v>
      </c>
      <c r="BM820" s="6">
        <v>0</v>
      </c>
      <c r="BN820" s="6">
        <v>0</v>
      </c>
    </row>
    <row r="821" spans="2:66" ht="20.100000000000001" customHeight="1">
      <c r="C821" s="18">
        <v>69032009</v>
      </c>
      <c r="D821" s="19" t="s">
        <v>1570</v>
      </c>
      <c r="E821" s="18">
        <v>1</v>
      </c>
      <c r="F821" s="18">
        <v>68000002</v>
      </c>
      <c r="G821" s="18">
        <v>0</v>
      </c>
      <c r="H821" s="13">
        <v>0</v>
      </c>
      <c r="I821" s="18">
        <v>1</v>
      </c>
      <c r="J821" s="18">
        <v>0</v>
      </c>
      <c r="K821" s="18">
        <v>0</v>
      </c>
      <c r="L821" s="18">
        <v>0</v>
      </c>
      <c r="M821" s="18">
        <v>0</v>
      </c>
      <c r="N821" s="18">
        <v>2</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0</v>
      </c>
      <c r="AE821" s="18">
        <v>0</v>
      </c>
      <c r="AF821" s="18">
        <v>0</v>
      </c>
      <c r="AG821" s="6">
        <v>2</v>
      </c>
      <c r="AH821" s="6">
        <v>0</v>
      </c>
      <c r="AI821" s="6">
        <v>0</v>
      </c>
      <c r="AJ821" s="6">
        <v>0</v>
      </c>
      <c r="AK821" s="18">
        <v>0</v>
      </c>
      <c r="AL821" s="18">
        <v>0</v>
      </c>
      <c r="AM821" s="18">
        <v>0</v>
      </c>
      <c r="AN821" s="18">
        <v>0</v>
      </c>
      <c r="AO821" s="18">
        <v>1000</v>
      </c>
      <c r="AP821" s="18">
        <v>0</v>
      </c>
      <c r="AQ821" s="18">
        <v>0</v>
      </c>
      <c r="AR821" s="6">
        <v>98000021</v>
      </c>
      <c r="AS821" s="18" t="s">
        <v>151</v>
      </c>
      <c r="AT821" s="19" t="s">
        <v>152</v>
      </c>
      <c r="AU821" s="18">
        <v>0</v>
      </c>
      <c r="AV821" s="18">
        <v>0</v>
      </c>
      <c r="AW821" s="18">
        <v>0</v>
      </c>
      <c r="AX821" s="19" t="s">
        <v>153</v>
      </c>
      <c r="AY821" s="19" t="s">
        <v>151</v>
      </c>
      <c r="AZ821" s="13">
        <v>0</v>
      </c>
      <c r="BA821" s="13">
        <v>1</v>
      </c>
      <c r="BB821" s="54" t="s">
        <v>1576</v>
      </c>
      <c r="BC821" s="18">
        <v>0</v>
      </c>
      <c r="BD821" s="11">
        <v>0</v>
      </c>
      <c r="BE821" s="18">
        <v>0</v>
      </c>
      <c r="BF821" s="18">
        <v>0</v>
      </c>
      <c r="BG821" s="18">
        <v>0</v>
      </c>
      <c r="BH821" s="18">
        <v>0</v>
      </c>
      <c r="BI821" s="9">
        <v>0</v>
      </c>
      <c r="BJ821" s="6">
        <v>0</v>
      </c>
      <c r="BK821" s="6">
        <v>0</v>
      </c>
      <c r="BL821" s="6">
        <v>0</v>
      </c>
      <c r="BM821" s="6">
        <v>0</v>
      </c>
      <c r="BN821" s="6">
        <v>0</v>
      </c>
    </row>
    <row r="822" spans="2:66" ht="20.100000000000001" customHeight="1">
      <c r="C822" s="18">
        <v>69032010</v>
      </c>
      <c r="D822" s="19" t="s">
        <v>1571</v>
      </c>
      <c r="E822" s="18">
        <v>1</v>
      </c>
      <c r="F822" s="18">
        <v>68000002</v>
      </c>
      <c r="G822" s="18">
        <v>0</v>
      </c>
      <c r="H822" s="13">
        <v>0</v>
      </c>
      <c r="I822" s="18">
        <v>1</v>
      </c>
      <c r="J822" s="18">
        <v>0</v>
      </c>
      <c r="K822" s="18">
        <v>0</v>
      </c>
      <c r="L822" s="18">
        <v>0</v>
      </c>
      <c r="M822" s="18">
        <v>0</v>
      </c>
      <c r="N822" s="18">
        <v>2</v>
      </c>
      <c r="O822" s="18">
        <v>5</v>
      </c>
      <c r="P822" s="18">
        <v>0.2</v>
      </c>
      <c r="Q822" s="18">
        <v>0</v>
      </c>
      <c r="R822" s="6">
        <v>0</v>
      </c>
      <c r="S822" s="13">
        <v>0</v>
      </c>
      <c r="T822" s="11">
        <v>1</v>
      </c>
      <c r="U822" s="18">
        <v>2</v>
      </c>
      <c r="V822" s="18">
        <v>0</v>
      </c>
      <c r="W822" s="18">
        <v>0</v>
      </c>
      <c r="X822" s="18">
        <v>0</v>
      </c>
      <c r="Y822" s="18">
        <v>0</v>
      </c>
      <c r="Z822" s="18">
        <v>0</v>
      </c>
      <c r="AA822" s="18">
        <v>0</v>
      </c>
      <c r="AB822" s="18">
        <v>1</v>
      </c>
      <c r="AC822" s="18">
        <v>0</v>
      </c>
      <c r="AD822" s="18">
        <v>0</v>
      </c>
      <c r="AE822" s="18">
        <v>0</v>
      </c>
      <c r="AF822" s="18">
        <v>0</v>
      </c>
      <c r="AG822" s="6">
        <v>2</v>
      </c>
      <c r="AH822" s="6">
        <v>0</v>
      </c>
      <c r="AI822" s="6">
        <v>0</v>
      </c>
      <c r="AJ822" s="6">
        <v>0</v>
      </c>
      <c r="AK822" s="18">
        <v>0</v>
      </c>
      <c r="AL822" s="18">
        <v>0</v>
      </c>
      <c r="AM822" s="18">
        <v>0</v>
      </c>
      <c r="AN822" s="18">
        <v>0</v>
      </c>
      <c r="AO822" s="18">
        <v>1000</v>
      </c>
      <c r="AP822" s="18">
        <v>0</v>
      </c>
      <c r="AQ822" s="18">
        <v>0</v>
      </c>
      <c r="AR822" s="6">
        <v>10001002</v>
      </c>
      <c r="AS822" s="18" t="s">
        <v>151</v>
      </c>
      <c r="AT822" s="19" t="s">
        <v>152</v>
      </c>
      <c r="AU822" s="18">
        <v>0</v>
      </c>
      <c r="AV822" s="18">
        <v>0</v>
      </c>
      <c r="AW822" s="18">
        <v>0</v>
      </c>
      <c r="AX822" s="19" t="s">
        <v>153</v>
      </c>
      <c r="AY822" s="19" t="s">
        <v>151</v>
      </c>
      <c r="AZ822" s="13">
        <v>0</v>
      </c>
      <c r="BA822" s="13">
        <v>1</v>
      </c>
      <c r="BB822" s="54" t="s">
        <v>1502</v>
      </c>
      <c r="BC822" s="18">
        <v>0</v>
      </c>
      <c r="BD822" s="11">
        <v>0</v>
      </c>
      <c r="BE822" s="18">
        <v>0</v>
      </c>
      <c r="BF822" s="18">
        <v>0</v>
      </c>
      <c r="BG822" s="18">
        <v>0</v>
      </c>
      <c r="BH822" s="18">
        <v>0</v>
      </c>
      <c r="BI822" s="9">
        <v>0</v>
      </c>
      <c r="BJ822" s="6">
        <v>0</v>
      </c>
      <c r="BK822" s="6">
        <v>0</v>
      </c>
      <c r="BL822" s="6">
        <v>0</v>
      </c>
      <c r="BM822" s="6">
        <v>0</v>
      </c>
      <c r="BN822" s="6">
        <v>0</v>
      </c>
    </row>
    <row r="823" spans="2:66" ht="20.100000000000001" customHeight="1">
      <c r="C823" s="18">
        <v>69033101</v>
      </c>
      <c r="D823" s="19" t="s">
        <v>1577</v>
      </c>
      <c r="E823" s="18">
        <v>1</v>
      </c>
      <c r="F823" s="18">
        <v>68000015</v>
      </c>
      <c r="G823" s="18">
        <v>0</v>
      </c>
      <c r="H823" s="13">
        <v>0</v>
      </c>
      <c r="I823" s="18">
        <v>1</v>
      </c>
      <c r="J823" s="18">
        <v>0</v>
      </c>
      <c r="K823" s="18">
        <v>0</v>
      </c>
      <c r="L823" s="18">
        <v>0</v>
      </c>
      <c r="M823" s="18">
        <v>0</v>
      </c>
      <c r="N823" s="18">
        <v>5</v>
      </c>
      <c r="O823" s="18">
        <v>11</v>
      </c>
      <c r="P823" s="18">
        <v>200001</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151</v>
      </c>
      <c r="AT823" s="19" t="s">
        <v>152</v>
      </c>
      <c r="AU823" s="18">
        <v>0</v>
      </c>
      <c r="AV823" s="18">
        <v>0</v>
      </c>
      <c r="AW823" s="18">
        <v>0</v>
      </c>
      <c r="AX823" s="19" t="s">
        <v>153</v>
      </c>
      <c r="AY823" s="19" t="s">
        <v>1503</v>
      </c>
      <c r="AZ823" s="18">
        <v>200001</v>
      </c>
      <c r="BA823" s="13">
        <v>1</v>
      </c>
      <c r="BB823" s="19" t="s">
        <v>1504</v>
      </c>
      <c r="BC823" s="18">
        <v>0</v>
      </c>
      <c r="BD823" s="11">
        <v>0</v>
      </c>
      <c r="BE823" s="18">
        <v>0</v>
      </c>
      <c r="BF823" s="18">
        <v>0</v>
      </c>
      <c r="BG823" s="18">
        <v>0</v>
      </c>
      <c r="BH823" s="18">
        <v>0</v>
      </c>
      <c r="BI823" s="9">
        <v>0</v>
      </c>
      <c r="BJ823" s="6">
        <v>0</v>
      </c>
      <c r="BK823" s="6">
        <v>0</v>
      </c>
      <c r="BL823" s="6">
        <v>0</v>
      </c>
      <c r="BM823" s="6">
        <v>0</v>
      </c>
      <c r="BN823" s="6">
        <v>0</v>
      </c>
    </row>
    <row r="824" spans="2:66" ht="20.100000000000001" customHeight="1">
      <c r="C824" s="18">
        <v>69033102</v>
      </c>
      <c r="D824" s="19" t="s">
        <v>1577</v>
      </c>
      <c r="E824" s="18">
        <v>1</v>
      </c>
      <c r="F824" s="18">
        <v>68000015</v>
      </c>
      <c r="G824" s="18">
        <v>0</v>
      </c>
      <c r="H824" s="13">
        <v>0</v>
      </c>
      <c r="I824" s="18">
        <v>1</v>
      </c>
      <c r="J824" s="18">
        <v>0</v>
      </c>
      <c r="K824" s="18">
        <v>0</v>
      </c>
      <c r="L824" s="18">
        <v>0</v>
      </c>
      <c r="M824" s="18">
        <v>0</v>
      </c>
      <c r="N824" s="18">
        <v>5</v>
      </c>
      <c r="O824" s="18">
        <v>11</v>
      </c>
      <c r="P824" s="18">
        <v>200002</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151</v>
      </c>
      <c r="AT824" s="19" t="s">
        <v>152</v>
      </c>
      <c r="AU824" s="18">
        <v>0</v>
      </c>
      <c r="AV824" s="18">
        <v>0</v>
      </c>
      <c r="AW824" s="18">
        <v>0</v>
      </c>
      <c r="AX824" s="19" t="s">
        <v>153</v>
      </c>
      <c r="AY824" s="19" t="s">
        <v>1503</v>
      </c>
      <c r="AZ824" s="18">
        <v>200002</v>
      </c>
      <c r="BA824" s="13">
        <v>1</v>
      </c>
      <c r="BB824" s="19" t="s">
        <v>1505</v>
      </c>
      <c r="BC824" s="18">
        <v>0</v>
      </c>
      <c r="BD824" s="11">
        <v>0</v>
      </c>
      <c r="BE824" s="18">
        <v>0</v>
      </c>
      <c r="BF824" s="18">
        <v>0</v>
      </c>
      <c r="BG824" s="18">
        <v>0</v>
      </c>
      <c r="BH824" s="18">
        <v>0</v>
      </c>
      <c r="BI824" s="9">
        <v>0</v>
      </c>
      <c r="BJ824" s="6">
        <v>0</v>
      </c>
      <c r="BK824" s="6">
        <v>0</v>
      </c>
      <c r="BL824" s="6">
        <v>0</v>
      </c>
      <c r="BM824" s="6">
        <v>0</v>
      </c>
      <c r="BN824" s="6">
        <v>0</v>
      </c>
    </row>
    <row r="825" spans="2:66" ht="20.100000000000001" customHeight="1">
      <c r="C825" s="18">
        <v>69033103</v>
      </c>
      <c r="D825" s="19" t="s">
        <v>1577</v>
      </c>
      <c r="E825" s="18">
        <v>1</v>
      </c>
      <c r="F825" s="18">
        <v>68000015</v>
      </c>
      <c r="G825" s="18">
        <v>0</v>
      </c>
      <c r="H825" s="13">
        <v>0</v>
      </c>
      <c r="I825" s="18">
        <v>1</v>
      </c>
      <c r="J825" s="18">
        <v>0</v>
      </c>
      <c r="K825" s="18">
        <v>0</v>
      </c>
      <c r="L825" s="18">
        <v>0</v>
      </c>
      <c r="M825" s="18">
        <v>0</v>
      </c>
      <c r="N825" s="18">
        <v>5</v>
      </c>
      <c r="O825" s="18">
        <v>11</v>
      </c>
      <c r="P825" s="18">
        <v>200003</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6"/>
      <c r="AS825" s="18" t="s">
        <v>151</v>
      </c>
      <c r="AT825" s="19" t="s">
        <v>152</v>
      </c>
      <c r="AU825" s="18">
        <v>0</v>
      </c>
      <c r="AV825" s="18">
        <v>0</v>
      </c>
      <c r="AW825" s="18">
        <v>0</v>
      </c>
      <c r="AX825" s="19" t="s">
        <v>153</v>
      </c>
      <c r="AY825" s="19" t="s">
        <v>1503</v>
      </c>
      <c r="AZ825" s="18">
        <v>200003</v>
      </c>
      <c r="BA825" s="13">
        <v>1</v>
      </c>
      <c r="BB825" s="19" t="s">
        <v>1506</v>
      </c>
      <c r="BC825" s="18">
        <v>0</v>
      </c>
      <c r="BD825" s="11">
        <v>0</v>
      </c>
      <c r="BE825" s="18">
        <v>0</v>
      </c>
      <c r="BF825" s="18">
        <v>0</v>
      </c>
      <c r="BG825" s="18">
        <v>0</v>
      </c>
      <c r="BH825" s="18">
        <v>0</v>
      </c>
      <c r="BI825" s="9">
        <v>0</v>
      </c>
      <c r="BJ825" s="6">
        <v>0</v>
      </c>
      <c r="BK825" s="6">
        <v>0</v>
      </c>
      <c r="BL825" s="6">
        <v>0</v>
      </c>
      <c r="BM825" s="6">
        <v>0</v>
      </c>
      <c r="BN825" s="6">
        <v>0</v>
      </c>
    </row>
    <row r="826" spans="2:66" ht="20.100000000000001" customHeight="1">
      <c r="C826" s="18">
        <v>69033104</v>
      </c>
      <c r="D826" s="19" t="s">
        <v>1577</v>
      </c>
      <c r="E826" s="18">
        <v>1</v>
      </c>
      <c r="F826" s="18">
        <v>68000015</v>
      </c>
      <c r="G826" s="18">
        <v>0</v>
      </c>
      <c r="H826" s="13">
        <v>0</v>
      </c>
      <c r="I826" s="18">
        <v>1</v>
      </c>
      <c r="J826" s="18">
        <v>0</v>
      </c>
      <c r="K826" s="18">
        <v>0</v>
      </c>
      <c r="L826" s="18">
        <v>0</v>
      </c>
      <c r="M826" s="18">
        <v>0</v>
      </c>
      <c r="N826" s="18">
        <v>5</v>
      </c>
      <c r="O826" s="18">
        <v>11</v>
      </c>
      <c r="P826" s="18">
        <v>200005</v>
      </c>
      <c r="Q826" s="18">
        <v>0</v>
      </c>
      <c r="R826" s="6">
        <v>0</v>
      </c>
      <c r="S826" s="13">
        <v>0</v>
      </c>
      <c r="T826" s="11">
        <v>1</v>
      </c>
      <c r="U826" s="18">
        <v>2</v>
      </c>
      <c r="V826" s="18">
        <v>0</v>
      </c>
      <c r="W826" s="18">
        <v>0</v>
      </c>
      <c r="X826" s="18">
        <v>0</v>
      </c>
      <c r="Y826" s="18">
        <v>0</v>
      </c>
      <c r="Z826" s="18">
        <v>0</v>
      </c>
      <c r="AA826" s="18">
        <v>0</v>
      </c>
      <c r="AB826" s="18">
        <v>1</v>
      </c>
      <c r="AC826" s="18">
        <v>0</v>
      </c>
      <c r="AD826" s="18">
        <v>18</v>
      </c>
      <c r="AE826" s="18">
        <v>0</v>
      </c>
      <c r="AF826" s="18">
        <v>0</v>
      </c>
      <c r="AG826" s="6">
        <v>2</v>
      </c>
      <c r="AH826" s="6">
        <v>0</v>
      </c>
      <c r="AI826" s="6">
        <v>0</v>
      </c>
      <c r="AJ826" s="6">
        <v>0</v>
      </c>
      <c r="AK826" s="18">
        <v>0</v>
      </c>
      <c r="AL826" s="18">
        <v>0</v>
      </c>
      <c r="AM826" s="18">
        <v>0</v>
      </c>
      <c r="AN826" s="18">
        <v>0</v>
      </c>
      <c r="AO826" s="18">
        <v>1000</v>
      </c>
      <c r="AP826" s="18">
        <v>0</v>
      </c>
      <c r="AQ826" s="18">
        <v>0</v>
      </c>
      <c r="AR826" s="6"/>
      <c r="AS826" s="18" t="s">
        <v>151</v>
      </c>
      <c r="AT826" s="19" t="s">
        <v>152</v>
      </c>
      <c r="AU826" s="18">
        <v>0</v>
      </c>
      <c r="AV826" s="18">
        <v>0</v>
      </c>
      <c r="AW826" s="18">
        <v>0</v>
      </c>
      <c r="AX826" s="19" t="s">
        <v>153</v>
      </c>
      <c r="AY826" s="19" t="s">
        <v>1503</v>
      </c>
      <c r="AZ826" s="18">
        <v>200005</v>
      </c>
      <c r="BA826" s="13">
        <v>1</v>
      </c>
      <c r="BB826" s="19" t="s">
        <v>1507</v>
      </c>
      <c r="BC826" s="18">
        <v>0</v>
      </c>
      <c r="BD826" s="11">
        <v>0</v>
      </c>
      <c r="BE826" s="18">
        <v>0</v>
      </c>
      <c r="BF826" s="18">
        <v>0</v>
      </c>
      <c r="BG826" s="18">
        <v>0</v>
      </c>
      <c r="BH826" s="18">
        <v>0</v>
      </c>
      <c r="BI826" s="9">
        <v>0</v>
      </c>
      <c r="BJ826" s="6">
        <v>0</v>
      </c>
      <c r="BK826" s="6">
        <v>0</v>
      </c>
      <c r="BL826" s="6">
        <v>0</v>
      </c>
      <c r="BM826" s="6">
        <v>0</v>
      </c>
      <c r="BN826" s="6">
        <v>0</v>
      </c>
    </row>
    <row r="827" spans="2:66" ht="20.100000000000001" customHeight="1">
      <c r="C827" s="18">
        <v>69033105</v>
      </c>
      <c r="D827" s="19" t="s">
        <v>1577</v>
      </c>
      <c r="E827" s="18">
        <v>1</v>
      </c>
      <c r="F827" s="18">
        <v>68000015</v>
      </c>
      <c r="G827" s="18">
        <v>0</v>
      </c>
      <c r="H827" s="13">
        <v>0</v>
      </c>
      <c r="I827" s="18">
        <v>1</v>
      </c>
      <c r="J827" s="18">
        <v>0</v>
      </c>
      <c r="K827" s="18">
        <v>0</v>
      </c>
      <c r="L827" s="18">
        <v>0</v>
      </c>
      <c r="M827" s="18">
        <v>0</v>
      </c>
      <c r="N827" s="18">
        <v>5</v>
      </c>
      <c r="O827" s="18">
        <v>11</v>
      </c>
      <c r="P827" s="18">
        <v>200007</v>
      </c>
      <c r="Q827" s="18">
        <v>0</v>
      </c>
      <c r="R827" s="6">
        <v>0</v>
      </c>
      <c r="S827" s="13">
        <v>0</v>
      </c>
      <c r="T827" s="11">
        <v>1</v>
      </c>
      <c r="U827" s="18">
        <v>2</v>
      </c>
      <c r="V827" s="18">
        <v>0</v>
      </c>
      <c r="W827" s="18">
        <v>0</v>
      </c>
      <c r="X827" s="18">
        <v>0</v>
      </c>
      <c r="Y827" s="18">
        <v>0</v>
      </c>
      <c r="Z827" s="18">
        <v>0</v>
      </c>
      <c r="AA827" s="18">
        <v>0</v>
      </c>
      <c r="AB827" s="18">
        <v>1</v>
      </c>
      <c r="AC827" s="18">
        <v>0</v>
      </c>
      <c r="AD827" s="18">
        <v>18</v>
      </c>
      <c r="AE827" s="18">
        <v>0</v>
      </c>
      <c r="AF827" s="18">
        <v>0</v>
      </c>
      <c r="AG827" s="6">
        <v>2</v>
      </c>
      <c r="AH827" s="6">
        <v>0</v>
      </c>
      <c r="AI827" s="6">
        <v>0</v>
      </c>
      <c r="AJ827" s="6">
        <v>0</v>
      </c>
      <c r="AK827" s="18">
        <v>0</v>
      </c>
      <c r="AL827" s="18">
        <v>0</v>
      </c>
      <c r="AM827" s="18">
        <v>0</v>
      </c>
      <c r="AN827" s="18">
        <v>0</v>
      </c>
      <c r="AO827" s="18">
        <v>1000</v>
      </c>
      <c r="AP827" s="18">
        <v>0</v>
      </c>
      <c r="AQ827" s="18">
        <v>0</v>
      </c>
      <c r="AR827" s="6"/>
      <c r="AS827" s="18" t="s">
        <v>151</v>
      </c>
      <c r="AT827" s="19" t="s">
        <v>152</v>
      </c>
      <c r="AU827" s="18">
        <v>0</v>
      </c>
      <c r="AV827" s="18">
        <v>0</v>
      </c>
      <c r="AW827" s="18">
        <v>0</v>
      </c>
      <c r="AX827" s="19" t="s">
        <v>153</v>
      </c>
      <c r="AY827" s="19" t="s">
        <v>1503</v>
      </c>
      <c r="AZ827" s="18">
        <v>200007</v>
      </c>
      <c r="BA827" s="13">
        <v>1</v>
      </c>
      <c r="BB827" s="19" t="s">
        <v>1508</v>
      </c>
      <c r="BC827" s="18">
        <v>0</v>
      </c>
      <c r="BD827" s="11">
        <v>0</v>
      </c>
      <c r="BE827" s="18">
        <v>0</v>
      </c>
      <c r="BF827" s="18">
        <v>0</v>
      </c>
      <c r="BG827" s="18">
        <v>0</v>
      </c>
      <c r="BH827" s="18">
        <v>0</v>
      </c>
      <c r="BI827" s="9">
        <v>0</v>
      </c>
      <c r="BJ827" s="6">
        <v>0</v>
      </c>
      <c r="BK827" s="6">
        <v>0</v>
      </c>
      <c r="BL827" s="6">
        <v>0</v>
      </c>
      <c r="BM827" s="6">
        <v>0</v>
      </c>
      <c r="BN827" s="6">
        <v>0</v>
      </c>
    </row>
    <row r="828" spans="2:66" ht="20.100000000000001" customHeight="1">
      <c r="C828" s="18">
        <v>69033106</v>
      </c>
      <c r="D828" s="19" t="s">
        <v>1577</v>
      </c>
      <c r="E828" s="18">
        <v>1</v>
      </c>
      <c r="F828" s="18">
        <v>68000015</v>
      </c>
      <c r="G828" s="18">
        <v>0</v>
      </c>
      <c r="H828" s="13">
        <v>0</v>
      </c>
      <c r="I828" s="18">
        <v>1</v>
      </c>
      <c r="J828" s="18">
        <v>0</v>
      </c>
      <c r="K828" s="18">
        <v>0</v>
      </c>
      <c r="L828" s="18">
        <v>0</v>
      </c>
      <c r="M828" s="18">
        <v>0</v>
      </c>
      <c r="N828" s="18">
        <v>5</v>
      </c>
      <c r="O828" s="18">
        <v>11</v>
      </c>
      <c r="P828" s="18">
        <v>200008</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151</v>
      </c>
      <c r="AT828" s="19" t="s">
        <v>152</v>
      </c>
      <c r="AU828" s="18">
        <v>0</v>
      </c>
      <c r="AV828" s="18">
        <v>0</v>
      </c>
      <c r="AW828" s="18">
        <v>0</v>
      </c>
      <c r="AX828" s="19" t="s">
        <v>153</v>
      </c>
      <c r="AY828" s="19" t="s">
        <v>1503</v>
      </c>
      <c r="AZ828" s="18">
        <v>200008</v>
      </c>
      <c r="BA828" s="13">
        <v>1</v>
      </c>
      <c r="BB828" s="19" t="s">
        <v>1509</v>
      </c>
      <c r="BC828" s="18">
        <v>0</v>
      </c>
      <c r="BD828" s="11">
        <v>0</v>
      </c>
      <c r="BE828" s="18">
        <v>0</v>
      </c>
      <c r="BF828" s="18">
        <v>0</v>
      </c>
      <c r="BG828" s="18">
        <v>0</v>
      </c>
      <c r="BH828" s="18">
        <v>0</v>
      </c>
      <c r="BI828" s="9">
        <v>0</v>
      </c>
      <c r="BJ828" s="6">
        <v>0</v>
      </c>
      <c r="BK828" s="6">
        <v>0</v>
      </c>
      <c r="BL828" s="6">
        <v>0</v>
      </c>
      <c r="BM828" s="6">
        <v>0</v>
      </c>
      <c r="BN828" s="6">
        <v>0</v>
      </c>
    </row>
    <row r="829" spans="2:66" ht="20.100000000000001" customHeight="1">
      <c r="C829" s="18">
        <v>69033201</v>
      </c>
      <c r="D829" s="19" t="s">
        <v>1577</v>
      </c>
      <c r="E829" s="18">
        <v>1</v>
      </c>
      <c r="F829" s="18">
        <v>68000015</v>
      </c>
      <c r="G829" s="18">
        <v>0</v>
      </c>
      <c r="H829" s="13">
        <v>0</v>
      </c>
      <c r="I829" s="18">
        <v>1</v>
      </c>
      <c r="J829" s="18">
        <v>0</v>
      </c>
      <c r="K829" s="18">
        <v>0</v>
      </c>
      <c r="L829" s="18">
        <v>0</v>
      </c>
      <c r="M829" s="18">
        <v>0</v>
      </c>
      <c r="N829" s="18">
        <v>5</v>
      </c>
      <c r="O829" s="18">
        <v>11</v>
      </c>
      <c r="P829" s="18">
        <v>200002</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151</v>
      </c>
      <c r="AT829" s="19" t="s">
        <v>152</v>
      </c>
      <c r="AU829" s="18">
        <v>0</v>
      </c>
      <c r="AV829" s="18">
        <v>0</v>
      </c>
      <c r="AW829" s="18">
        <v>0</v>
      </c>
      <c r="AX829" s="19" t="s">
        <v>153</v>
      </c>
      <c r="AY829" s="19" t="s">
        <v>1503</v>
      </c>
      <c r="AZ829" s="18">
        <v>200002</v>
      </c>
      <c r="BA829" s="13">
        <v>1</v>
      </c>
      <c r="BB829" s="19" t="s">
        <v>1510</v>
      </c>
      <c r="BC829" s="18">
        <v>0</v>
      </c>
      <c r="BD829" s="11">
        <v>0</v>
      </c>
      <c r="BE829" s="18">
        <v>0</v>
      </c>
      <c r="BF829" s="18">
        <v>0</v>
      </c>
      <c r="BG829" s="18">
        <v>0</v>
      </c>
      <c r="BH829" s="18">
        <v>0</v>
      </c>
      <c r="BI829" s="9">
        <v>0</v>
      </c>
      <c r="BJ829" s="6">
        <v>0</v>
      </c>
      <c r="BK829" s="6">
        <v>0</v>
      </c>
      <c r="BL829" s="6">
        <v>0</v>
      </c>
      <c r="BM829" s="6">
        <v>0</v>
      </c>
      <c r="BN829" s="6">
        <v>0</v>
      </c>
    </row>
    <row r="830" spans="2:66" ht="20.100000000000001" customHeight="1">
      <c r="C830" s="18">
        <v>69033202</v>
      </c>
      <c r="D830" s="19" t="s">
        <v>1577</v>
      </c>
      <c r="E830" s="18">
        <v>1</v>
      </c>
      <c r="F830" s="18">
        <v>68000015</v>
      </c>
      <c r="G830" s="18">
        <v>0</v>
      </c>
      <c r="H830" s="13">
        <v>0</v>
      </c>
      <c r="I830" s="18">
        <v>1</v>
      </c>
      <c r="J830" s="18">
        <v>0</v>
      </c>
      <c r="K830" s="18">
        <v>0</v>
      </c>
      <c r="L830" s="18">
        <v>0</v>
      </c>
      <c r="M830" s="18">
        <v>0</v>
      </c>
      <c r="N830" s="18">
        <v>5</v>
      </c>
      <c r="O830" s="18">
        <v>11</v>
      </c>
      <c r="P830" s="18">
        <v>200005</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151</v>
      </c>
      <c r="AT830" s="19" t="s">
        <v>152</v>
      </c>
      <c r="AU830" s="18">
        <v>0</v>
      </c>
      <c r="AV830" s="18">
        <v>0</v>
      </c>
      <c r="AW830" s="18">
        <v>0</v>
      </c>
      <c r="AX830" s="19" t="s">
        <v>153</v>
      </c>
      <c r="AY830" s="19" t="s">
        <v>1503</v>
      </c>
      <c r="AZ830" s="18">
        <v>200005</v>
      </c>
      <c r="BA830" s="13">
        <v>1</v>
      </c>
      <c r="BB830" s="19" t="s">
        <v>1511</v>
      </c>
      <c r="BC830" s="18">
        <v>0</v>
      </c>
      <c r="BD830" s="11">
        <v>0</v>
      </c>
      <c r="BE830" s="18">
        <v>0</v>
      </c>
      <c r="BF830" s="18">
        <v>0</v>
      </c>
      <c r="BG830" s="18">
        <v>0</v>
      </c>
      <c r="BH830" s="18">
        <v>0</v>
      </c>
      <c r="BI830" s="9">
        <v>0</v>
      </c>
      <c r="BJ830" s="6">
        <v>0</v>
      </c>
      <c r="BK830" s="6">
        <v>0</v>
      </c>
      <c r="BL830" s="6">
        <v>0</v>
      </c>
      <c r="BM830" s="6">
        <v>0</v>
      </c>
      <c r="BN830" s="6">
        <v>0</v>
      </c>
    </row>
    <row r="831" spans="2:66" ht="20.100000000000001" customHeight="1">
      <c r="C831" s="18">
        <v>69033203</v>
      </c>
      <c r="D831" s="19" t="s">
        <v>1577</v>
      </c>
      <c r="E831" s="18">
        <v>1</v>
      </c>
      <c r="F831" s="18">
        <v>68000015</v>
      </c>
      <c r="G831" s="18">
        <v>0</v>
      </c>
      <c r="H831" s="13">
        <v>0</v>
      </c>
      <c r="I831" s="18">
        <v>1</v>
      </c>
      <c r="J831" s="18">
        <v>0</v>
      </c>
      <c r="K831" s="18">
        <v>0</v>
      </c>
      <c r="L831" s="18">
        <v>0</v>
      </c>
      <c r="M831" s="18">
        <v>0</v>
      </c>
      <c r="N831" s="18">
        <v>5</v>
      </c>
      <c r="O831" s="18">
        <v>11</v>
      </c>
      <c r="P831" s="18">
        <v>200007</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151</v>
      </c>
      <c r="AT831" s="19" t="s">
        <v>152</v>
      </c>
      <c r="AU831" s="18">
        <v>0</v>
      </c>
      <c r="AV831" s="18">
        <v>0</v>
      </c>
      <c r="AW831" s="18">
        <v>0</v>
      </c>
      <c r="AX831" s="19" t="s">
        <v>153</v>
      </c>
      <c r="AY831" s="19" t="s">
        <v>1503</v>
      </c>
      <c r="AZ831" s="18">
        <v>200007</v>
      </c>
      <c r="BA831" s="13">
        <v>1</v>
      </c>
      <c r="BB831" s="19" t="s">
        <v>1512</v>
      </c>
      <c r="BC831" s="18">
        <v>0</v>
      </c>
      <c r="BD831" s="11">
        <v>0</v>
      </c>
      <c r="BE831" s="18">
        <v>0</v>
      </c>
      <c r="BF831" s="18">
        <v>0</v>
      </c>
      <c r="BG831" s="18">
        <v>0</v>
      </c>
      <c r="BH831" s="18">
        <v>0</v>
      </c>
      <c r="BI831" s="9">
        <v>0</v>
      </c>
      <c r="BJ831" s="6">
        <v>0</v>
      </c>
      <c r="BK831" s="6">
        <v>0</v>
      </c>
      <c r="BL831" s="6">
        <v>0</v>
      </c>
      <c r="BM831" s="6">
        <v>0</v>
      </c>
      <c r="BN831" s="6">
        <v>0</v>
      </c>
    </row>
    <row r="832" spans="2:66" ht="20.100000000000001" customHeight="1">
      <c r="C832" s="18">
        <v>69033204</v>
      </c>
      <c r="D832" s="19" t="s">
        <v>1577</v>
      </c>
      <c r="E832" s="18">
        <v>1</v>
      </c>
      <c r="F832" s="18">
        <v>68000015</v>
      </c>
      <c r="G832" s="18">
        <v>0</v>
      </c>
      <c r="H832" s="13">
        <v>0</v>
      </c>
      <c r="I832" s="18">
        <v>1</v>
      </c>
      <c r="J832" s="18">
        <v>0</v>
      </c>
      <c r="K832" s="18">
        <v>0</v>
      </c>
      <c r="L832" s="18">
        <v>0</v>
      </c>
      <c r="M832" s="18">
        <v>0</v>
      </c>
      <c r="N832" s="18">
        <v>5</v>
      </c>
      <c r="O832" s="18">
        <v>11</v>
      </c>
      <c r="P832" s="18">
        <v>200010</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151</v>
      </c>
      <c r="AT832" s="19" t="s">
        <v>152</v>
      </c>
      <c r="AU832" s="18">
        <v>0</v>
      </c>
      <c r="AV832" s="18">
        <v>0</v>
      </c>
      <c r="AW832" s="18">
        <v>0</v>
      </c>
      <c r="AX832" s="19" t="s">
        <v>153</v>
      </c>
      <c r="AY832" s="19" t="s">
        <v>1503</v>
      </c>
      <c r="AZ832" s="18">
        <v>200010</v>
      </c>
      <c r="BA832" s="13">
        <v>1</v>
      </c>
      <c r="BB832" s="19" t="s">
        <v>1513</v>
      </c>
      <c r="BC832" s="18">
        <v>0</v>
      </c>
      <c r="BD832" s="11">
        <v>0</v>
      </c>
      <c r="BE832" s="18">
        <v>0</v>
      </c>
      <c r="BF832" s="18">
        <v>0</v>
      </c>
      <c r="BG832" s="18">
        <v>0</v>
      </c>
      <c r="BH832" s="18">
        <v>0</v>
      </c>
      <c r="BI832" s="9">
        <v>0</v>
      </c>
      <c r="BJ832" s="6">
        <v>0</v>
      </c>
      <c r="BK832" s="6">
        <v>0</v>
      </c>
      <c r="BL832" s="6">
        <v>0</v>
      </c>
      <c r="BM832" s="6">
        <v>0</v>
      </c>
      <c r="BN832" s="6">
        <v>0</v>
      </c>
    </row>
    <row r="833" spans="3:66" ht="20.100000000000001" customHeight="1">
      <c r="C833" s="18">
        <v>69033205</v>
      </c>
      <c r="D833" s="19" t="s">
        <v>1577</v>
      </c>
      <c r="E833" s="18">
        <v>1</v>
      </c>
      <c r="F833" s="18">
        <v>68000015</v>
      </c>
      <c r="G833" s="18">
        <v>0</v>
      </c>
      <c r="H833" s="13">
        <v>0</v>
      </c>
      <c r="I833" s="18">
        <v>1</v>
      </c>
      <c r="J833" s="18">
        <v>0</v>
      </c>
      <c r="K833" s="18">
        <v>0</v>
      </c>
      <c r="L833" s="18">
        <v>0</v>
      </c>
      <c r="M833" s="18">
        <v>0</v>
      </c>
      <c r="N833" s="18">
        <v>5</v>
      </c>
      <c r="O833" s="18">
        <v>11</v>
      </c>
      <c r="P833" s="18">
        <v>200011</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151</v>
      </c>
      <c r="AT833" s="19" t="s">
        <v>152</v>
      </c>
      <c r="AU833" s="18">
        <v>0</v>
      </c>
      <c r="AV833" s="18">
        <v>0</v>
      </c>
      <c r="AW833" s="18">
        <v>0</v>
      </c>
      <c r="AX833" s="19" t="s">
        <v>153</v>
      </c>
      <c r="AY833" s="19" t="s">
        <v>1503</v>
      </c>
      <c r="AZ833" s="18">
        <v>200011</v>
      </c>
      <c r="BA833" s="13">
        <v>1</v>
      </c>
      <c r="BB833" s="19" t="s">
        <v>1591</v>
      </c>
      <c r="BC833" s="18">
        <v>0</v>
      </c>
      <c r="BD833" s="11">
        <v>0</v>
      </c>
      <c r="BE833" s="18">
        <v>0</v>
      </c>
      <c r="BF833" s="18">
        <v>0</v>
      </c>
      <c r="BG833" s="18">
        <v>0</v>
      </c>
      <c r="BH833" s="18">
        <v>0</v>
      </c>
      <c r="BI833" s="9">
        <v>0</v>
      </c>
      <c r="BJ833" s="6">
        <v>0</v>
      </c>
      <c r="BK833" s="6">
        <v>0</v>
      </c>
      <c r="BL833" s="6">
        <v>0</v>
      </c>
      <c r="BM833" s="6">
        <v>0</v>
      </c>
      <c r="BN833" s="6">
        <v>0</v>
      </c>
    </row>
    <row r="834" spans="3:66" ht="20.100000000000001" customHeight="1">
      <c r="C834" s="18">
        <v>69033206</v>
      </c>
      <c r="D834" s="19" t="s">
        <v>1577</v>
      </c>
      <c r="E834" s="18">
        <v>1</v>
      </c>
      <c r="F834" s="18">
        <v>68000015</v>
      </c>
      <c r="G834" s="18">
        <v>0</v>
      </c>
      <c r="H834" s="13">
        <v>0</v>
      </c>
      <c r="I834" s="18">
        <v>1</v>
      </c>
      <c r="J834" s="18">
        <v>0</v>
      </c>
      <c r="K834" s="18">
        <v>0</v>
      </c>
      <c r="L834" s="18">
        <v>0</v>
      </c>
      <c r="M834" s="18">
        <v>0</v>
      </c>
      <c r="N834" s="18">
        <v>5</v>
      </c>
      <c r="O834" s="18">
        <v>11</v>
      </c>
      <c r="P834" s="18">
        <v>200012</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151</v>
      </c>
      <c r="AT834" s="19" t="s">
        <v>152</v>
      </c>
      <c r="AU834" s="18">
        <v>0</v>
      </c>
      <c r="AV834" s="18">
        <v>0</v>
      </c>
      <c r="AW834" s="18">
        <v>0</v>
      </c>
      <c r="AX834" s="19" t="s">
        <v>153</v>
      </c>
      <c r="AY834" s="19" t="s">
        <v>1503</v>
      </c>
      <c r="AZ834" s="18">
        <v>200012</v>
      </c>
      <c r="BA834" s="13">
        <v>1</v>
      </c>
      <c r="BB834" s="19" t="s">
        <v>1590</v>
      </c>
      <c r="BC834" s="18">
        <v>0</v>
      </c>
      <c r="BD834" s="11">
        <v>0</v>
      </c>
      <c r="BE834" s="18">
        <v>0</v>
      </c>
      <c r="BF834" s="18">
        <v>0</v>
      </c>
      <c r="BG834" s="18">
        <v>0</v>
      </c>
      <c r="BH834" s="18">
        <v>0</v>
      </c>
      <c r="BI834" s="9">
        <v>0</v>
      </c>
      <c r="BJ834" s="6">
        <v>0</v>
      </c>
      <c r="BK834" s="6">
        <v>0</v>
      </c>
      <c r="BL834" s="6">
        <v>0</v>
      </c>
      <c r="BM834" s="6">
        <v>0</v>
      </c>
      <c r="BN834" s="6">
        <v>0</v>
      </c>
    </row>
    <row r="835" spans="3:66" ht="20.100000000000001" customHeight="1">
      <c r="C835" s="18">
        <v>69041001</v>
      </c>
      <c r="D835" s="19" t="s">
        <v>1578</v>
      </c>
      <c r="E835" s="18">
        <v>1</v>
      </c>
      <c r="F835" s="18">
        <v>68000015</v>
      </c>
      <c r="G835" s="18">
        <v>0</v>
      </c>
      <c r="H835" s="13">
        <v>0</v>
      </c>
      <c r="I835" s="18">
        <v>1</v>
      </c>
      <c r="J835" s="18">
        <v>0</v>
      </c>
      <c r="K835" s="18">
        <v>0</v>
      </c>
      <c r="L835" s="18">
        <v>0</v>
      </c>
      <c r="M835" s="18">
        <v>0</v>
      </c>
      <c r="N835" s="18">
        <v>8</v>
      </c>
      <c r="O835" s="18">
        <v>0</v>
      </c>
      <c r="P835" s="18">
        <v>0</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6"/>
      <c r="AS835" s="18" t="s">
        <v>151</v>
      </c>
      <c r="AT835" s="19" t="s">
        <v>152</v>
      </c>
      <c r="AU835" s="18">
        <v>0</v>
      </c>
      <c r="AV835" s="18">
        <v>0</v>
      </c>
      <c r="AW835" s="18">
        <v>0</v>
      </c>
      <c r="AX835" s="19" t="s">
        <v>153</v>
      </c>
      <c r="AY835" s="19" t="s">
        <v>1514</v>
      </c>
      <c r="AZ835" s="13">
        <v>0</v>
      </c>
      <c r="BA835" s="13">
        <v>1</v>
      </c>
      <c r="BB835" s="120" t="s">
        <v>1585</v>
      </c>
      <c r="BC835" s="18">
        <v>0</v>
      </c>
      <c r="BD835" s="11">
        <v>0</v>
      </c>
      <c r="BE835" s="18">
        <v>0</v>
      </c>
      <c r="BF835" s="18">
        <v>0</v>
      </c>
      <c r="BG835" s="18">
        <v>0</v>
      </c>
      <c r="BH835" s="18">
        <v>0</v>
      </c>
      <c r="BI835" s="9">
        <v>0</v>
      </c>
      <c r="BJ835" s="6">
        <v>0</v>
      </c>
      <c r="BK835" s="6">
        <v>0</v>
      </c>
      <c r="BL835" s="6">
        <v>0</v>
      </c>
      <c r="BM835" s="6">
        <v>0</v>
      </c>
      <c r="BN835" s="6">
        <v>0</v>
      </c>
    </row>
    <row r="836" spans="3:66" ht="20.100000000000001" customHeight="1">
      <c r="C836" s="18">
        <v>69041002</v>
      </c>
      <c r="D836" s="19" t="s">
        <v>1579</v>
      </c>
      <c r="E836" s="18">
        <v>1</v>
      </c>
      <c r="F836" s="18">
        <v>68000015</v>
      </c>
      <c r="G836" s="18">
        <v>0</v>
      </c>
      <c r="H836" s="13">
        <v>0</v>
      </c>
      <c r="I836" s="18">
        <v>1</v>
      </c>
      <c r="J836" s="18">
        <v>0</v>
      </c>
      <c r="K836" s="18">
        <v>0</v>
      </c>
      <c r="L836" s="18">
        <v>0</v>
      </c>
      <c r="M836" s="18">
        <v>0</v>
      </c>
      <c r="N836" s="18">
        <v>8</v>
      </c>
      <c r="O836" s="18">
        <v>0</v>
      </c>
      <c r="P836" s="18">
        <v>0</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6"/>
      <c r="AS836" s="18" t="s">
        <v>151</v>
      </c>
      <c r="AT836" s="19" t="s">
        <v>152</v>
      </c>
      <c r="AU836" s="18">
        <v>0</v>
      </c>
      <c r="AV836" s="18">
        <v>0</v>
      </c>
      <c r="AW836" s="18">
        <v>0</v>
      </c>
      <c r="AX836" s="19" t="s">
        <v>153</v>
      </c>
      <c r="AY836" s="19" t="s">
        <v>1518</v>
      </c>
      <c r="AZ836" s="13">
        <v>0</v>
      </c>
      <c r="BA836" s="13">
        <v>1</v>
      </c>
      <c r="BB836" s="120" t="s">
        <v>1586</v>
      </c>
      <c r="BC836" s="18">
        <v>0</v>
      </c>
      <c r="BD836" s="11">
        <v>0</v>
      </c>
      <c r="BE836" s="18">
        <v>0</v>
      </c>
      <c r="BF836" s="18">
        <v>0</v>
      </c>
      <c r="BG836" s="18">
        <v>0</v>
      </c>
      <c r="BH836" s="18">
        <v>0</v>
      </c>
      <c r="BI836" s="9">
        <v>0</v>
      </c>
      <c r="BJ836" s="6">
        <v>0</v>
      </c>
      <c r="BK836" s="6">
        <v>0</v>
      </c>
      <c r="BL836" s="6">
        <v>0</v>
      </c>
      <c r="BM836" s="6">
        <v>0</v>
      </c>
      <c r="BN836" s="6">
        <v>0</v>
      </c>
    </row>
    <row r="837" spans="3:66" ht="20.100000000000001" customHeight="1">
      <c r="C837" s="18">
        <v>69041003</v>
      </c>
      <c r="D837" s="19" t="s">
        <v>1580</v>
      </c>
      <c r="E837" s="18">
        <v>1</v>
      </c>
      <c r="F837" s="18">
        <v>68000015</v>
      </c>
      <c r="G837" s="18">
        <v>0</v>
      </c>
      <c r="H837" s="13">
        <v>0</v>
      </c>
      <c r="I837" s="18">
        <v>1</v>
      </c>
      <c r="J837" s="18">
        <v>0</v>
      </c>
      <c r="K837" s="18">
        <v>0</v>
      </c>
      <c r="L837" s="18">
        <v>0</v>
      </c>
      <c r="M837" s="18">
        <v>0</v>
      </c>
      <c r="N837" s="18">
        <v>8</v>
      </c>
      <c r="O837" s="18">
        <v>0</v>
      </c>
      <c r="P837" s="18">
        <v>0</v>
      </c>
      <c r="Q837" s="18">
        <v>0</v>
      </c>
      <c r="R837" s="6">
        <v>0</v>
      </c>
      <c r="S837" s="13">
        <v>0</v>
      </c>
      <c r="T837" s="11">
        <v>1</v>
      </c>
      <c r="U837" s="18">
        <v>2</v>
      </c>
      <c r="V837" s="18">
        <v>0</v>
      </c>
      <c r="W837" s="18">
        <v>0</v>
      </c>
      <c r="X837" s="18">
        <v>0</v>
      </c>
      <c r="Y837" s="18">
        <v>0</v>
      </c>
      <c r="Z837" s="18">
        <v>0</v>
      </c>
      <c r="AA837" s="18">
        <v>0</v>
      </c>
      <c r="AB837" s="18">
        <v>1</v>
      </c>
      <c r="AC837" s="18">
        <v>0</v>
      </c>
      <c r="AD837" s="18">
        <v>18</v>
      </c>
      <c r="AE837" s="18">
        <v>0</v>
      </c>
      <c r="AF837" s="18">
        <v>0</v>
      </c>
      <c r="AG837" s="6">
        <v>2</v>
      </c>
      <c r="AH837" s="6">
        <v>0</v>
      </c>
      <c r="AI837" s="6">
        <v>0</v>
      </c>
      <c r="AJ837" s="6">
        <v>0</v>
      </c>
      <c r="AK837" s="18">
        <v>0</v>
      </c>
      <c r="AL837" s="18">
        <v>0</v>
      </c>
      <c r="AM837" s="18">
        <v>0</v>
      </c>
      <c r="AN837" s="18">
        <v>0</v>
      </c>
      <c r="AO837" s="18">
        <v>1000</v>
      </c>
      <c r="AP837" s="18">
        <v>0</v>
      </c>
      <c r="AQ837" s="18">
        <v>0</v>
      </c>
      <c r="AR837" s="6"/>
      <c r="AS837" s="18" t="s">
        <v>151</v>
      </c>
      <c r="AT837" s="19" t="s">
        <v>152</v>
      </c>
      <c r="AU837" s="18">
        <v>0</v>
      </c>
      <c r="AV837" s="18">
        <v>0</v>
      </c>
      <c r="AW837" s="18">
        <v>0</v>
      </c>
      <c r="AX837" s="19" t="s">
        <v>153</v>
      </c>
      <c r="AY837" s="19" t="s">
        <v>1520</v>
      </c>
      <c r="AZ837" s="13">
        <v>0</v>
      </c>
      <c r="BA837" s="13">
        <v>1</v>
      </c>
      <c r="BB837" s="120" t="s">
        <v>1587</v>
      </c>
      <c r="BC837" s="18">
        <v>0</v>
      </c>
      <c r="BD837" s="11">
        <v>0</v>
      </c>
      <c r="BE837" s="18">
        <v>0</v>
      </c>
      <c r="BF837" s="18">
        <v>0</v>
      </c>
      <c r="BG837" s="18">
        <v>0</v>
      </c>
      <c r="BH837" s="18">
        <v>0</v>
      </c>
      <c r="BI837" s="9">
        <v>0</v>
      </c>
      <c r="BJ837" s="6">
        <v>0</v>
      </c>
      <c r="BK837" s="6">
        <v>0</v>
      </c>
      <c r="BL837" s="6">
        <v>0</v>
      </c>
      <c r="BM837" s="6">
        <v>0</v>
      </c>
      <c r="BN837" s="6">
        <v>0</v>
      </c>
    </row>
    <row r="838" spans="3:66" ht="20.100000000000001" customHeight="1">
      <c r="C838" s="18">
        <v>69041004</v>
      </c>
      <c r="D838" s="19" t="s">
        <v>1581</v>
      </c>
      <c r="E838" s="18">
        <v>1</v>
      </c>
      <c r="F838" s="18">
        <v>68000015</v>
      </c>
      <c r="G838" s="18">
        <v>0</v>
      </c>
      <c r="H838" s="13">
        <v>0</v>
      </c>
      <c r="I838" s="18">
        <v>1</v>
      </c>
      <c r="J838" s="18">
        <v>0</v>
      </c>
      <c r="K838" s="18">
        <v>0</v>
      </c>
      <c r="L838" s="18">
        <v>0</v>
      </c>
      <c r="M838" s="18">
        <v>0</v>
      </c>
      <c r="N838" s="18">
        <v>8</v>
      </c>
      <c r="O838" s="18">
        <v>0</v>
      </c>
      <c r="P838" s="18">
        <v>0</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151</v>
      </c>
      <c r="AT838" s="19" t="s">
        <v>152</v>
      </c>
      <c r="AU838" s="18">
        <v>0</v>
      </c>
      <c r="AV838" s="18">
        <v>0</v>
      </c>
      <c r="AW838" s="18">
        <v>0</v>
      </c>
      <c r="AX838" s="19" t="s">
        <v>153</v>
      </c>
      <c r="AY838" s="19" t="s">
        <v>1519</v>
      </c>
      <c r="AZ838" s="13">
        <v>0</v>
      </c>
      <c r="BA838" s="13">
        <v>1</v>
      </c>
      <c r="BB838" s="120" t="s">
        <v>1588</v>
      </c>
      <c r="BC838" s="18">
        <v>0</v>
      </c>
      <c r="BD838" s="11">
        <v>0</v>
      </c>
      <c r="BE838" s="18">
        <v>0</v>
      </c>
      <c r="BF838" s="18">
        <v>0</v>
      </c>
      <c r="BG838" s="18">
        <v>0</v>
      </c>
      <c r="BH838" s="18">
        <v>0</v>
      </c>
      <c r="BI838" s="9">
        <v>0</v>
      </c>
      <c r="BJ838" s="6">
        <v>0</v>
      </c>
      <c r="BK838" s="6">
        <v>0</v>
      </c>
      <c r="BL838" s="6">
        <v>0</v>
      </c>
      <c r="BM838" s="6">
        <v>0</v>
      </c>
      <c r="BN838" s="6">
        <v>0</v>
      </c>
    </row>
    <row r="839" spans="3:66" ht="20.100000000000001" customHeight="1">
      <c r="C839" s="18">
        <v>69041005</v>
      </c>
      <c r="D839" s="19" t="s">
        <v>1582</v>
      </c>
      <c r="E839" s="18">
        <v>1</v>
      </c>
      <c r="F839" s="18">
        <v>68000015</v>
      </c>
      <c r="G839" s="18">
        <v>0</v>
      </c>
      <c r="H839" s="13">
        <v>0</v>
      </c>
      <c r="I839" s="18">
        <v>1</v>
      </c>
      <c r="J839" s="18">
        <v>0</v>
      </c>
      <c r="K839" s="18">
        <v>0</v>
      </c>
      <c r="L839" s="18">
        <v>0</v>
      </c>
      <c r="M839" s="18">
        <v>0</v>
      </c>
      <c r="N839" s="18">
        <v>8</v>
      </c>
      <c r="O839" s="18">
        <v>0</v>
      </c>
      <c r="P839" s="18">
        <v>0</v>
      </c>
      <c r="Q839" s="18">
        <v>0</v>
      </c>
      <c r="R839" s="6">
        <v>0</v>
      </c>
      <c r="S839" s="13">
        <v>0</v>
      </c>
      <c r="T839" s="11">
        <v>1</v>
      </c>
      <c r="U839" s="18">
        <v>2</v>
      </c>
      <c r="V839" s="18">
        <v>0</v>
      </c>
      <c r="W839" s="18">
        <v>0</v>
      </c>
      <c r="X839" s="18">
        <v>0</v>
      </c>
      <c r="Y839" s="18">
        <v>0</v>
      </c>
      <c r="Z839" s="18">
        <v>0</v>
      </c>
      <c r="AA839" s="18">
        <v>0</v>
      </c>
      <c r="AB839" s="18">
        <v>1</v>
      </c>
      <c r="AC839" s="18">
        <v>0</v>
      </c>
      <c r="AD839" s="18">
        <v>18</v>
      </c>
      <c r="AE839" s="18">
        <v>0</v>
      </c>
      <c r="AF839" s="18">
        <v>0</v>
      </c>
      <c r="AG839" s="6">
        <v>2</v>
      </c>
      <c r="AH839" s="6">
        <v>0</v>
      </c>
      <c r="AI839" s="6">
        <v>0</v>
      </c>
      <c r="AJ839" s="6">
        <v>0</v>
      </c>
      <c r="AK839" s="18">
        <v>0</v>
      </c>
      <c r="AL839" s="18">
        <v>0</v>
      </c>
      <c r="AM839" s="18">
        <v>0</v>
      </c>
      <c r="AN839" s="18">
        <v>0</v>
      </c>
      <c r="AO839" s="18">
        <v>1000</v>
      </c>
      <c r="AP839" s="18">
        <v>0</v>
      </c>
      <c r="AQ839" s="18">
        <v>0</v>
      </c>
      <c r="AR839" s="6"/>
      <c r="AS839" s="18" t="s">
        <v>151</v>
      </c>
      <c r="AT839" s="19" t="s">
        <v>152</v>
      </c>
      <c r="AU839" s="18">
        <v>0</v>
      </c>
      <c r="AV839" s="18">
        <v>0</v>
      </c>
      <c r="AW839" s="18">
        <v>0</v>
      </c>
      <c r="AX839" s="19" t="s">
        <v>153</v>
      </c>
      <c r="AY839" s="19" t="s">
        <v>1521</v>
      </c>
      <c r="AZ839" s="13">
        <v>0</v>
      </c>
      <c r="BA839" s="13">
        <v>1</v>
      </c>
      <c r="BB839" s="120" t="s">
        <v>1589</v>
      </c>
      <c r="BC839" s="18">
        <v>0</v>
      </c>
      <c r="BD839" s="11">
        <v>0</v>
      </c>
      <c r="BE839" s="18">
        <v>0</v>
      </c>
      <c r="BF839" s="18">
        <v>0</v>
      </c>
      <c r="BG839" s="18">
        <v>0</v>
      </c>
      <c r="BH839" s="18">
        <v>0</v>
      </c>
      <c r="BI839" s="9">
        <v>0</v>
      </c>
      <c r="BJ839" s="6">
        <v>0</v>
      </c>
      <c r="BK839" s="6">
        <v>0</v>
      </c>
      <c r="BL839" s="6">
        <v>0</v>
      </c>
      <c r="BM839" s="6">
        <v>0</v>
      </c>
      <c r="BN839" s="6">
        <v>0</v>
      </c>
    </row>
    <row r="840" spans="3:66" ht="20.100000000000001" customHeight="1">
      <c r="C840" s="18">
        <v>69041006</v>
      </c>
      <c r="D840" s="19" t="s">
        <v>1583</v>
      </c>
      <c r="E840" s="18">
        <v>1</v>
      </c>
      <c r="F840" s="18">
        <v>68000015</v>
      </c>
      <c r="G840" s="18">
        <v>0</v>
      </c>
      <c r="H840" s="13">
        <v>0</v>
      </c>
      <c r="I840" s="18">
        <v>1</v>
      </c>
      <c r="J840" s="18">
        <v>0</v>
      </c>
      <c r="K840" s="18">
        <v>0</v>
      </c>
      <c r="L840" s="18">
        <v>0</v>
      </c>
      <c r="M840" s="18">
        <v>0</v>
      </c>
      <c r="N840" s="18">
        <v>8</v>
      </c>
      <c r="O840" s="18">
        <v>0</v>
      </c>
      <c r="P840" s="18">
        <v>0</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6"/>
      <c r="AS840" s="18" t="s">
        <v>151</v>
      </c>
      <c r="AT840" s="19" t="s">
        <v>152</v>
      </c>
      <c r="AU840" s="18">
        <v>0</v>
      </c>
      <c r="AV840" s="18">
        <v>0</v>
      </c>
      <c r="AW840" s="18">
        <v>0</v>
      </c>
      <c r="AX840" s="19" t="s">
        <v>153</v>
      </c>
      <c r="AY840" s="19" t="s">
        <v>1517</v>
      </c>
      <c r="AZ840" s="13">
        <v>0</v>
      </c>
      <c r="BA840" s="13">
        <v>1</v>
      </c>
      <c r="BB840" s="120" t="s">
        <v>1516</v>
      </c>
      <c r="BC840" s="18">
        <v>0</v>
      </c>
      <c r="BD840" s="11">
        <v>0</v>
      </c>
      <c r="BE840" s="18">
        <v>0</v>
      </c>
      <c r="BF840" s="18">
        <v>0</v>
      </c>
      <c r="BG840" s="18">
        <v>0</v>
      </c>
      <c r="BH840" s="18">
        <v>0</v>
      </c>
      <c r="BI840" s="9">
        <v>0</v>
      </c>
      <c r="BJ840" s="6">
        <v>0</v>
      </c>
      <c r="BK840" s="6">
        <v>0</v>
      </c>
      <c r="BL840" s="6">
        <v>0</v>
      </c>
      <c r="BM840" s="6">
        <v>0</v>
      </c>
      <c r="BN840" s="6">
        <v>0</v>
      </c>
    </row>
    <row r="841" spans="3:66" ht="20.100000000000001" customHeight="1">
      <c r="C841" s="18">
        <v>69041007</v>
      </c>
      <c r="D841" s="19" t="s">
        <v>1584</v>
      </c>
      <c r="E841" s="18">
        <v>1</v>
      </c>
      <c r="F841" s="18">
        <v>68000015</v>
      </c>
      <c r="G841" s="18">
        <v>0</v>
      </c>
      <c r="H841" s="13">
        <v>0</v>
      </c>
      <c r="I841" s="18">
        <v>1</v>
      </c>
      <c r="J841" s="18">
        <v>0</v>
      </c>
      <c r="K841" s="18">
        <v>0</v>
      </c>
      <c r="L841" s="18">
        <v>0</v>
      </c>
      <c r="M841" s="18">
        <v>0</v>
      </c>
      <c r="N841" s="18">
        <v>8</v>
      </c>
      <c r="O841" s="18">
        <v>0</v>
      </c>
      <c r="P841" s="18">
        <v>0</v>
      </c>
      <c r="Q841" s="18">
        <v>0</v>
      </c>
      <c r="R841" s="6">
        <v>0</v>
      </c>
      <c r="S841" s="13">
        <v>0</v>
      </c>
      <c r="T841" s="11">
        <v>1</v>
      </c>
      <c r="U841" s="18">
        <v>2</v>
      </c>
      <c r="V841" s="18">
        <v>0</v>
      </c>
      <c r="W841" s="18">
        <v>0</v>
      </c>
      <c r="X841" s="18">
        <v>0</v>
      </c>
      <c r="Y841" s="18">
        <v>0</v>
      </c>
      <c r="Z841" s="18">
        <v>0</v>
      </c>
      <c r="AA841" s="18">
        <v>0</v>
      </c>
      <c r="AB841" s="18">
        <v>1</v>
      </c>
      <c r="AC841" s="18">
        <v>0</v>
      </c>
      <c r="AD841" s="18">
        <v>18</v>
      </c>
      <c r="AE841" s="18">
        <v>0</v>
      </c>
      <c r="AF841" s="18">
        <v>0</v>
      </c>
      <c r="AG841" s="6">
        <v>2</v>
      </c>
      <c r="AH841" s="6">
        <v>0</v>
      </c>
      <c r="AI841" s="6">
        <v>0</v>
      </c>
      <c r="AJ841" s="6">
        <v>0</v>
      </c>
      <c r="AK841" s="18">
        <v>0</v>
      </c>
      <c r="AL841" s="18">
        <v>0</v>
      </c>
      <c r="AM841" s="18">
        <v>0</v>
      </c>
      <c r="AN841" s="18">
        <v>0</v>
      </c>
      <c r="AO841" s="18">
        <v>1000</v>
      </c>
      <c r="AP841" s="18">
        <v>0</v>
      </c>
      <c r="AQ841" s="18">
        <v>0</v>
      </c>
      <c r="AR841" s="6"/>
      <c r="AS841" s="18" t="s">
        <v>151</v>
      </c>
      <c r="AT841" s="19" t="s">
        <v>152</v>
      </c>
      <c r="AU841" s="18">
        <v>0</v>
      </c>
      <c r="AV841" s="18">
        <v>0</v>
      </c>
      <c r="AW841" s="18">
        <v>0</v>
      </c>
      <c r="AX841" s="19" t="s">
        <v>153</v>
      </c>
      <c r="AY841" s="19" t="s">
        <v>1515</v>
      </c>
      <c r="AZ841" s="13">
        <v>0</v>
      </c>
      <c r="BA841" s="13">
        <v>1</v>
      </c>
      <c r="BB841" s="120" t="s">
        <v>882</v>
      </c>
      <c r="BC841" s="18">
        <v>0</v>
      </c>
      <c r="BD841" s="11">
        <v>0</v>
      </c>
      <c r="BE841" s="18">
        <v>0</v>
      </c>
      <c r="BF841" s="18">
        <v>0</v>
      </c>
      <c r="BG841" s="18">
        <v>0</v>
      </c>
      <c r="BH841" s="18">
        <v>0</v>
      </c>
      <c r="BI841" s="9">
        <v>0</v>
      </c>
      <c r="BJ841" s="6">
        <v>0</v>
      </c>
      <c r="BK841" s="6">
        <v>0</v>
      </c>
      <c r="BL841" s="6">
        <v>0</v>
      </c>
      <c r="BM841" s="6">
        <v>0</v>
      </c>
      <c r="BN841" s="6">
        <v>0</v>
      </c>
    </row>
    <row r="842" spans="3:66" ht="20.100000000000001" customHeight="1">
      <c r="C842" s="18">
        <v>70000001</v>
      </c>
      <c r="D842" s="19" t="s">
        <v>959</v>
      </c>
      <c r="E842" s="18">
        <v>1</v>
      </c>
      <c r="F842" s="18">
        <v>0</v>
      </c>
      <c r="G842" s="18">
        <v>0</v>
      </c>
      <c r="H842" s="13">
        <v>0</v>
      </c>
      <c r="I842" s="18">
        <v>1</v>
      </c>
      <c r="J842" s="18">
        <v>0</v>
      </c>
      <c r="K842" s="18">
        <v>0</v>
      </c>
      <c r="L842" s="18">
        <v>0</v>
      </c>
      <c r="M842" s="18">
        <v>0</v>
      </c>
      <c r="N842" s="18">
        <v>1</v>
      </c>
      <c r="O842" s="18">
        <v>0</v>
      </c>
      <c r="P842" s="18">
        <v>0</v>
      </c>
      <c r="Q842" s="18">
        <v>0</v>
      </c>
      <c r="R842" s="6">
        <v>0</v>
      </c>
      <c r="S842" s="13">
        <v>0</v>
      </c>
      <c r="T842" s="11">
        <v>0</v>
      </c>
      <c r="U842" s="18">
        <v>1</v>
      </c>
      <c r="V842" s="18">
        <v>0</v>
      </c>
      <c r="W842" s="18">
        <v>1</v>
      </c>
      <c r="X842" s="18">
        <v>0</v>
      </c>
      <c r="Y842" s="18">
        <v>0</v>
      </c>
      <c r="Z842" s="18">
        <v>0</v>
      </c>
      <c r="AA842" s="18">
        <v>0</v>
      </c>
      <c r="AB842" s="18">
        <v>1</v>
      </c>
      <c r="AC842" s="18">
        <v>0</v>
      </c>
      <c r="AD842" s="18">
        <v>1</v>
      </c>
      <c r="AE842" s="18">
        <v>0</v>
      </c>
      <c r="AF842" s="18">
        <v>0</v>
      </c>
      <c r="AG842" s="6">
        <v>7</v>
      </c>
      <c r="AH842" s="6">
        <v>0</v>
      </c>
      <c r="AI842" s="6">
        <v>0</v>
      </c>
      <c r="AJ842" s="6">
        <v>0</v>
      </c>
      <c r="AK842" s="18">
        <v>0</v>
      </c>
      <c r="AL842" s="18">
        <v>0</v>
      </c>
      <c r="AM842" s="18">
        <v>0</v>
      </c>
      <c r="AN842" s="18">
        <v>0</v>
      </c>
      <c r="AO842" s="18">
        <v>1000</v>
      </c>
      <c r="AP842" s="18">
        <v>0.5</v>
      </c>
      <c r="AQ842" s="18">
        <v>0</v>
      </c>
      <c r="AR842" s="6">
        <v>0</v>
      </c>
      <c r="AS842" s="18" t="s">
        <v>151</v>
      </c>
      <c r="AT842" s="19" t="s">
        <v>497</v>
      </c>
      <c r="AU842" s="18">
        <v>0</v>
      </c>
      <c r="AV842" s="10">
        <v>0</v>
      </c>
      <c r="AW842" s="18">
        <v>0</v>
      </c>
      <c r="AX842" s="19" t="s">
        <v>153</v>
      </c>
      <c r="AY842" s="19" t="s">
        <v>151</v>
      </c>
      <c r="AZ842" s="13">
        <v>0</v>
      </c>
      <c r="BA842" s="13">
        <v>0</v>
      </c>
      <c r="BB842" s="54"/>
      <c r="BC842" s="18">
        <v>0</v>
      </c>
      <c r="BD842" s="11">
        <v>0</v>
      </c>
      <c r="BE842" s="18">
        <v>0</v>
      </c>
      <c r="BF842" s="18">
        <v>0</v>
      </c>
      <c r="BG842" s="18">
        <v>0</v>
      </c>
      <c r="BH842" s="18">
        <v>0</v>
      </c>
      <c r="BI842" s="9">
        <v>0</v>
      </c>
      <c r="BJ842" s="6">
        <v>0</v>
      </c>
      <c r="BK842" s="6">
        <v>0</v>
      </c>
      <c r="BL842" s="6">
        <v>0</v>
      </c>
      <c r="BM842" s="6">
        <v>0</v>
      </c>
      <c r="BN842" s="6">
        <v>0</v>
      </c>
    </row>
    <row r="843" spans="3:66" ht="20.100000000000001" customHeight="1">
      <c r="C843" s="74">
        <v>70000002</v>
      </c>
      <c r="D843" s="78" t="s">
        <v>960</v>
      </c>
      <c r="E843" s="74">
        <v>1</v>
      </c>
      <c r="F843" s="74">
        <v>60010500</v>
      </c>
      <c r="G843" s="74">
        <v>0</v>
      </c>
      <c r="H843" s="79">
        <v>0</v>
      </c>
      <c r="I843" s="74">
        <v>1</v>
      </c>
      <c r="J843" s="74">
        <v>0</v>
      </c>
      <c r="K843" s="60">
        <v>0</v>
      </c>
      <c r="L843" s="74">
        <v>0</v>
      </c>
      <c r="M843" s="74">
        <v>0</v>
      </c>
      <c r="N843" s="74">
        <v>1</v>
      </c>
      <c r="O843" s="74">
        <v>0</v>
      </c>
      <c r="P843" s="74">
        <v>0</v>
      </c>
      <c r="Q843" s="74">
        <v>0</v>
      </c>
      <c r="R843" s="6">
        <v>0</v>
      </c>
      <c r="S843" s="74">
        <v>0</v>
      </c>
      <c r="T843" s="60">
        <v>1</v>
      </c>
      <c r="U843" s="74">
        <v>1</v>
      </c>
      <c r="V843" s="74">
        <v>0</v>
      </c>
      <c r="W843" s="74">
        <v>1</v>
      </c>
      <c r="X843" s="74">
        <v>0</v>
      </c>
      <c r="Y843" s="74">
        <v>0</v>
      </c>
      <c r="Z843" s="74">
        <v>0</v>
      </c>
      <c r="AA843" s="74">
        <v>0</v>
      </c>
      <c r="AB843" s="74">
        <v>1</v>
      </c>
      <c r="AC843" s="74">
        <v>0</v>
      </c>
      <c r="AD843" s="74">
        <v>2</v>
      </c>
      <c r="AE843" s="74">
        <v>0</v>
      </c>
      <c r="AF843" s="74">
        <v>0</v>
      </c>
      <c r="AG843" s="66">
        <v>7</v>
      </c>
      <c r="AH843" s="66">
        <v>0</v>
      </c>
      <c r="AI843" s="6">
        <v>0</v>
      </c>
      <c r="AJ843" s="66">
        <v>9</v>
      </c>
      <c r="AK843" s="74">
        <v>0</v>
      </c>
      <c r="AL843" s="74">
        <v>0</v>
      </c>
      <c r="AM843" s="74">
        <v>0</v>
      </c>
      <c r="AN843" s="74">
        <v>0.5</v>
      </c>
      <c r="AO843" s="74">
        <v>3000</v>
      </c>
      <c r="AP843" s="74">
        <v>0.2</v>
      </c>
      <c r="AQ843" s="74">
        <v>20</v>
      </c>
      <c r="AR843" s="66">
        <v>0</v>
      </c>
      <c r="AS843" s="74" t="s">
        <v>151</v>
      </c>
      <c r="AT843" s="19" t="s">
        <v>497</v>
      </c>
      <c r="AU843" s="74" t="s">
        <v>190</v>
      </c>
      <c r="AV843" s="74">
        <v>12000006</v>
      </c>
      <c r="AW843" s="99">
        <v>20000025</v>
      </c>
      <c r="AX843" s="78" t="s">
        <v>191</v>
      </c>
      <c r="AY843" s="78" t="s">
        <v>151</v>
      </c>
      <c r="AZ843" s="79">
        <v>0</v>
      </c>
      <c r="BA843" s="79">
        <v>0</v>
      </c>
      <c r="BB843" s="88"/>
      <c r="BC843" s="74">
        <v>0</v>
      </c>
      <c r="BD843" s="74">
        <v>0</v>
      </c>
      <c r="BE843" s="74">
        <v>0</v>
      </c>
      <c r="BF843" s="74">
        <v>0</v>
      </c>
      <c r="BG843" s="74">
        <v>0</v>
      </c>
      <c r="BH843" s="74">
        <v>0</v>
      </c>
      <c r="BI843" s="74">
        <v>0</v>
      </c>
      <c r="BJ843" s="6">
        <v>0</v>
      </c>
      <c r="BK843" s="6">
        <v>0</v>
      </c>
      <c r="BL843" s="6">
        <v>0</v>
      </c>
      <c r="BM843" s="6">
        <v>0</v>
      </c>
      <c r="BN843" s="6">
        <v>0</v>
      </c>
    </row>
    <row r="844" spans="3:66" ht="20.100000000000001" customHeight="1">
      <c r="C844" s="74">
        <v>70000003</v>
      </c>
      <c r="D844" s="78" t="s">
        <v>961</v>
      </c>
      <c r="E844" s="74">
        <v>1</v>
      </c>
      <c r="F844" s="74">
        <v>60010500</v>
      </c>
      <c r="G844" s="74">
        <v>0</v>
      </c>
      <c r="H844" s="79">
        <v>0</v>
      </c>
      <c r="I844" s="74">
        <v>1</v>
      </c>
      <c r="J844" s="74">
        <v>0</v>
      </c>
      <c r="K844" s="60">
        <v>0</v>
      </c>
      <c r="L844" s="74">
        <v>0</v>
      </c>
      <c r="M844" s="74">
        <v>0</v>
      </c>
      <c r="N844" s="74">
        <v>1</v>
      </c>
      <c r="O844" s="74">
        <v>0</v>
      </c>
      <c r="P844" s="74">
        <v>0</v>
      </c>
      <c r="Q844" s="74">
        <v>0</v>
      </c>
      <c r="R844" s="6">
        <v>0</v>
      </c>
      <c r="S844" s="74">
        <v>0</v>
      </c>
      <c r="T844" s="60">
        <v>1</v>
      </c>
      <c r="U844" s="74">
        <v>1</v>
      </c>
      <c r="V844" s="74">
        <v>0</v>
      </c>
      <c r="W844" s="74">
        <v>1</v>
      </c>
      <c r="X844" s="74">
        <v>0</v>
      </c>
      <c r="Y844" s="74">
        <v>0</v>
      </c>
      <c r="Z844" s="74">
        <v>0</v>
      </c>
      <c r="AA844" s="74">
        <v>0</v>
      </c>
      <c r="AB844" s="74">
        <v>1</v>
      </c>
      <c r="AC844" s="74">
        <v>0</v>
      </c>
      <c r="AD844" s="74">
        <v>2</v>
      </c>
      <c r="AE844" s="74">
        <v>0</v>
      </c>
      <c r="AF844" s="74">
        <v>0</v>
      </c>
      <c r="AG844" s="66">
        <v>7</v>
      </c>
      <c r="AH844" s="66">
        <v>0</v>
      </c>
      <c r="AI844" s="6">
        <v>0</v>
      </c>
      <c r="AJ844" s="66">
        <v>9</v>
      </c>
      <c r="AK844" s="74">
        <v>0</v>
      </c>
      <c r="AL844" s="74">
        <v>0</v>
      </c>
      <c r="AM844" s="74">
        <v>0</v>
      </c>
      <c r="AN844" s="74">
        <v>0.5</v>
      </c>
      <c r="AO844" s="74">
        <v>3000</v>
      </c>
      <c r="AP844" s="74">
        <v>0.2</v>
      </c>
      <c r="AQ844" s="74">
        <v>20</v>
      </c>
      <c r="AR844" s="66">
        <v>0</v>
      </c>
      <c r="AS844" s="74" t="s">
        <v>151</v>
      </c>
      <c r="AT844" s="19" t="s">
        <v>497</v>
      </c>
      <c r="AU844" s="74" t="s">
        <v>190</v>
      </c>
      <c r="AV844" s="74">
        <v>10001004</v>
      </c>
      <c r="AW844" s="99">
        <v>20000037</v>
      </c>
      <c r="AX844" s="78" t="s">
        <v>191</v>
      </c>
      <c r="AY844" s="78" t="s">
        <v>151</v>
      </c>
      <c r="AZ844" s="79">
        <v>0</v>
      </c>
      <c r="BA844" s="79">
        <v>0</v>
      </c>
      <c r="BB844" s="88"/>
      <c r="BC844" s="74">
        <v>0</v>
      </c>
      <c r="BD844" s="74">
        <v>0</v>
      </c>
      <c r="BE844" s="74">
        <v>0</v>
      </c>
      <c r="BF844" s="74">
        <v>0</v>
      </c>
      <c r="BG844" s="74">
        <v>0</v>
      </c>
      <c r="BH844" s="74">
        <v>0</v>
      </c>
      <c r="BI844" s="74">
        <v>0</v>
      </c>
      <c r="BJ844" s="6">
        <v>0</v>
      </c>
      <c r="BK844" s="6">
        <v>0</v>
      </c>
      <c r="BL844" s="6">
        <v>0</v>
      </c>
      <c r="BM844" s="6">
        <v>0</v>
      </c>
      <c r="BN844" s="6">
        <v>0</v>
      </c>
    </row>
    <row r="845" spans="3:66" ht="20.100000000000001" customHeight="1">
      <c r="C845" s="74">
        <v>70000004</v>
      </c>
      <c r="D845" s="78" t="s">
        <v>962</v>
      </c>
      <c r="E845" s="74">
        <v>1</v>
      </c>
      <c r="F845" s="74">
        <v>60010500</v>
      </c>
      <c r="G845" s="74">
        <v>0</v>
      </c>
      <c r="H845" s="79">
        <v>0</v>
      </c>
      <c r="I845" s="74">
        <v>1</v>
      </c>
      <c r="J845" s="74">
        <v>0</v>
      </c>
      <c r="K845" s="60">
        <v>0</v>
      </c>
      <c r="L845" s="74">
        <v>0</v>
      </c>
      <c r="M845" s="74">
        <v>0</v>
      </c>
      <c r="N845" s="74">
        <v>1</v>
      </c>
      <c r="O845" s="74">
        <v>0</v>
      </c>
      <c r="P845" s="74">
        <v>0</v>
      </c>
      <c r="Q845" s="74">
        <v>0</v>
      </c>
      <c r="R845" s="6">
        <v>0</v>
      </c>
      <c r="S845" s="74">
        <v>0</v>
      </c>
      <c r="T845" s="60">
        <v>1</v>
      </c>
      <c r="U845" s="74">
        <v>1</v>
      </c>
      <c r="V845" s="74">
        <v>0</v>
      </c>
      <c r="W845" s="74">
        <v>1</v>
      </c>
      <c r="X845" s="74">
        <v>0</v>
      </c>
      <c r="Y845" s="74">
        <v>0</v>
      </c>
      <c r="Z845" s="74">
        <v>0</v>
      </c>
      <c r="AA845" s="74">
        <v>0</v>
      </c>
      <c r="AB845" s="74">
        <v>1</v>
      </c>
      <c r="AC845" s="74">
        <v>0</v>
      </c>
      <c r="AD845" s="74">
        <v>2</v>
      </c>
      <c r="AE845" s="74">
        <v>0</v>
      </c>
      <c r="AF845" s="74">
        <v>0</v>
      </c>
      <c r="AG845" s="66">
        <v>7</v>
      </c>
      <c r="AH845" s="66">
        <v>0</v>
      </c>
      <c r="AI845" s="6">
        <v>0</v>
      </c>
      <c r="AJ845" s="66">
        <v>9</v>
      </c>
      <c r="AK845" s="74">
        <v>0</v>
      </c>
      <c r="AL845" s="74">
        <v>0</v>
      </c>
      <c r="AM845" s="74">
        <v>0</v>
      </c>
      <c r="AN845" s="74">
        <v>0.5</v>
      </c>
      <c r="AO845" s="74">
        <v>3000</v>
      </c>
      <c r="AP845" s="74">
        <v>0.2</v>
      </c>
      <c r="AQ845" s="74">
        <v>20</v>
      </c>
      <c r="AR845" s="66">
        <v>0</v>
      </c>
      <c r="AS845" s="74" t="s">
        <v>151</v>
      </c>
      <c r="AT845" s="19" t="s">
        <v>497</v>
      </c>
      <c r="AU845" s="74" t="s">
        <v>190</v>
      </c>
      <c r="AV845" s="74">
        <v>12000006</v>
      </c>
      <c r="AW845" s="99">
        <v>20000038</v>
      </c>
      <c r="AX845" s="78" t="s">
        <v>191</v>
      </c>
      <c r="AY845" s="78" t="s">
        <v>151</v>
      </c>
      <c r="AZ845" s="79">
        <v>0</v>
      </c>
      <c r="BA845" s="79">
        <v>0</v>
      </c>
      <c r="BB845" s="88"/>
      <c r="BC845" s="74">
        <v>0</v>
      </c>
      <c r="BD845" s="74">
        <v>0</v>
      </c>
      <c r="BE845" s="74">
        <v>0</v>
      </c>
      <c r="BF845" s="74">
        <v>0</v>
      </c>
      <c r="BG845" s="74">
        <v>0</v>
      </c>
      <c r="BH845" s="74">
        <v>0</v>
      </c>
      <c r="BI845" s="74">
        <v>0</v>
      </c>
      <c r="BJ845" s="6">
        <v>0</v>
      </c>
      <c r="BK845" s="6">
        <v>0</v>
      </c>
      <c r="BL845" s="6">
        <v>0</v>
      </c>
      <c r="BM845" s="6">
        <v>0</v>
      </c>
      <c r="BN845" s="6">
        <v>0</v>
      </c>
    </row>
    <row r="846" spans="3:66" ht="20.100000000000001" customHeight="1">
      <c r="C846" s="18">
        <v>70000011</v>
      </c>
      <c r="D846" s="19" t="s">
        <v>963</v>
      </c>
      <c r="E846" s="18">
        <v>1</v>
      </c>
      <c r="F846" s="18">
        <v>0</v>
      </c>
      <c r="G846" s="18">
        <v>0</v>
      </c>
      <c r="H846" s="13">
        <v>0</v>
      </c>
      <c r="I846" s="18">
        <v>1</v>
      </c>
      <c r="J846" s="18">
        <v>0</v>
      </c>
      <c r="K846" s="18">
        <v>0</v>
      </c>
      <c r="L846" s="18">
        <v>0</v>
      </c>
      <c r="M846" s="18">
        <v>0</v>
      </c>
      <c r="N846" s="18">
        <v>1</v>
      </c>
      <c r="O846" s="18">
        <v>0</v>
      </c>
      <c r="P846" s="18">
        <v>0</v>
      </c>
      <c r="Q846" s="18">
        <v>0</v>
      </c>
      <c r="R846" s="6">
        <v>0</v>
      </c>
      <c r="S846" s="13">
        <v>0</v>
      </c>
      <c r="T846" s="11">
        <v>0</v>
      </c>
      <c r="U846" s="18">
        <v>1</v>
      </c>
      <c r="V846" s="18">
        <v>0</v>
      </c>
      <c r="W846" s="18">
        <v>1</v>
      </c>
      <c r="X846" s="18">
        <v>0</v>
      </c>
      <c r="Y846" s="18">
        <v>0</v>
      </c>
      <c r="Z846" s="18">
        <v>0</v>
      </c>
      <c r="AA846" s="18">
        <v>0</v>
      </c>
      <c r="AB846" s="18">
        <v>1</v>
      </c>
      <c r="AC846" s="18">
        <v>0</v>
      </c>
      <c r="AD846" s="18">
        <v>1</v>
      </c>
      <c r="AE846" s="18">
        <v>0</v>
      </c>
      <c r="AF846" s="18">
        <v>0</v>
      </c>
      <c r="AG846" s="6">
        <v>7</v>
      </c>
      <c r="AH846" s="6">
        <v>0</v>
      </c>
      <c r="AI846" s="6">
        <v>0</v>
      </c>
      <c r="AJ846" s="6">
        <v>0</v>
      </c>
      <c r="AK846" s="18">
        <v>0</v>
      </c>
      <c r="AL846" s="18">
        <v>0</v>
      </c>
      <c r="AM846" s="18">
        <v>0</v>
      </c>
      <c r="AN846" s="18">
        <v>0</v>
      </c>
      <c r="AO846" s="18">
        <v>1000</v>
      </c>
      <c r="AP846" s="18">
        <v>0.5</v>
      </c>
      <c r="AQ846" s="18">
        <v>0</v>
      </c>
      <c r="AR846" s="6">
        <v>0</v>
      </c>
      <c r="AS846" s="18" t="s">
        <v>151</v>
      </c>
      <c r="AT846" s="19" t="s">
        <v>497</v>
      </c>
      <c r="AU846" s="74">
        <v>0</v>
      </c>
      <c r="AV846" s="10">
        <v>12000006</v>
      </c>
      <c r="AW846" s="18">
        <v>0</v>
      </c>
      <c r="AX846" s="19" t="s">
        <v>153</v>
      </c>
      <c r="AY846" s="19" t="s">
        <v>151</v>
      </c>
      <c r="AZ846" s="13">
        <v>0</v>
      </c>
      <c r="BA846" s="13">
        <v>0</v>
      </c>
      <c r="BB846" s="54"/>
      <c r="BC846" s="18">
        <v>0</v>
      </c>
      <c r="BD846" s="11">
        <v>0</v>
      </c>
      <c r="BE846" s="18">
        <v>0</v>
      </c>
      <c r="BF846" s="18">
        <v>0</v>
      </c>
      <c r="BG846" s="18">
        <v>0</v>
      </c>
      <c r="BH846" s="18">
        <v>0</v>
      </c>
      <c r="BI846" s="9">
        <v>0</v>
      </c>
      <c r="BJ846" s="6">
        <v>0</v>
      </c>
      <c r="BK846" s="6">
        <v>0</v>
      </c>
      <c r="BL846" s="6">
        <v>0</v>
      </c>
      <c r="BM846" s="6">
        <v>0</v>
      </c>
      <c r="BN846" s="6">
        <v>0</v>
      </c>
    </row>
    <row r="847" spans="3:66" ht="20.100000000000001" customHeight="1">
      <c r="C847" s="74">
        <v>70000012</v>
      </c>
      <c r="D847" s="78" t="s">
        <v>964</v>
      </c>
      <c r="E847" s="74">
        <v>1</v>
      </c>
      <c r="F847" s="74">
        <v>60010500</v>
      </c>
      <c r="G847" s="74">
        <v>0</v>
      </c>
      <c r="H847" s="79">
        <v>0</v>
      </c>
      <c r="I847" s="74">
        <v>1</v>
      </c>
      <c r="J847" s="74">
        <v>0</v>
      </c>
      <c r="K847" s="60">
        <v>0</v>
      </c>
      <c r="L847" s="74">
        <v>0</v>
      </c>
      <c r="M847" s="74">
        <v>0</v>
      </c>
      <c r="N847" s="74">
        <v>1</v>
      </c>
      <c r="O847" s="74">
        <v>0</v>
      </c>
      <c r="P847" s="74">
        <v>0</v>
      </c>
      <c r="Q847" s="74">
        <v>0</v>
      </c>
      <c r="R847" s="6">
        <v>0</v>
      </c>
      <c r="S847" s="74">
        <v>0</v>
      </c>
      <c r="T847" s="60">
        <v>1</v>
      </c>
      <c r="U847" s="74">
        <v>1</v>
      </c>
      <c r="V847" s="74">
        <v>0</v>
      </c>
      <c r="W847" s="74">
        <v>1</v>
      </c>
      <c r="X847" s="74">
        <v>0</v>
      </c>
      <c r="Y847" s="74">
        <v>0</v>
      </c>
      <c r="Z847" s="74">
        <v>0</v>
      </c>
      <c r="AA847" s="74">
        <v>0</v>
      </c>
      <c r="AB847" s="74">
        <v>1</v>
      </c>
      <c r="AC847" s="74">
        <v>0</v>
      </c>
      <c r="AD847" s="74">
        <v>1.2</v>
      </c>
      <c r="AE847" s="74">
        <v>0</v>
      </c>
      <c r="AF847" s="74">
        <v>0</v>
      </c>
      <c r="AG847" s="66">
        <v>7</v>
      </c>
      <c r="AH847" s="66">
        <v>0</v>
      </c>
      <c r="AI847" s="6">
        <v>0</v>
      </c>
      <c r="AJ847" s="66">
        <v>9</v>
      </c>
      <c r="AK847" s="74">
        <v>0</v>
      </c>
      <c r="AL847" s="74">
        <v>0</v>
      </c>
      <c r="AM847" s="74">
        <v>0</v>
      </c>
      <c r="AN847" s="74">
        <v>0.5</v>
      </c>
      <c r="AO847" s="74">
        <v>3000</v>
      </c>
      <c r="AP847" s="74">
        <v>0.2</v>
      </c>
      <c r="AQ847" s="74">
        <v>20</v>
      </c>
      <c r="AR847" s="66">
        <v>0</v>
      </c>
      <c r="AS847" s="74" t="s">
        <v>151</v>
      </c>
      <c r="AT847" s="19" t="s">
        <v>497</v>
      </c>
      <c r="AU847" s="74" t="s">
        <v>190</v>
      </c>
      <c r="AV847" s="74">
        <v>12000006</v>
      </c>
      <c r="AW847" s="99">
        <v>20000025</v>
      </c>
      <c r="AX847" s="78" t="s">
        <v>191</v>
      </c>
      <c r="AY847" s="78" t="s">
        <v>151</v>
      </c>
      <c r="AZ847" s="79">
        <v>0</v>
      </c>
      <c r="BA847" s="79">
        <v>0</v>
      </c>
      <c r="BB847" s="88"/>
      <c r="BC847" s="74">
        <v>0</v>
      </c>
      <c r="BD847" s="74">
        <v>0</v>
      </c>
      <c r="BE847" s="74">
        <v>0</v>
      </c>
      <c r="BF847" s="74">
        <v>0</v>
      </c>
      <c r="BG847" s="74">
        <v>0</v>
      </c>
      <c r="BH847" s="74">
        <v>0</v>
      </c>
      <c r="BI847" s="74">
        <v>0</v>
      </c>
      <c r="BJ847" s="6">
        <v>0</v>
      </c>
      <c r="BK847" s="6">
        <v>0</v>
      </c>
      <c r="BL847" s="6">
        <v>0</v>
      </c>
      <c r="BM847" s="6">
        <v>0</v>
      </c>
      <c r="BN847" s="6">
        <v>0</v>
      </c>
    </row>
    <row r="848" spans="3:66" ht="20.100000000000001" customHeight="1">
      <c r="C848" s="18">
        <v>70001001</v>
      </c>
      <c r="D848" s="12" t="s">
        <v>380</v>
      </c>
      <c r="E848" s="18">
        <v>1</v>
      </c>
      <c r="F848" s="11">
        <v>60010300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350</v>
      </c>
      <c r="Y848" s="11">
        <v>0</v>
      </c>
      <c r="Z848" s="11">
        <v>0</v>
      </c>
      <c r="AA848" s="11">
        <v>0</v>
      </c>
      <c r="AB848" s="11">
        <v>0</v>
      </c>
      <c r="AC848" s="11">
        <v>0</v>
      </c>
      <c r="AD848" s="11">
        <v>9</v>
      </c>
      <c r="AE848" s="11">
        <v>2</v>
      </c>
      <c r="AF848" s="11" t="s">
        <v>160</v>
      </c>
      <c r="AG848" s="6">
        <v>0</v>
      </c>
      <c r="AH848" s="6">
        <v>2</v>
      </c>
      <c r="AI848" s="6">
        <v>0</v>
      </c>
      <c r="AJ848" s="6">
        <v>1.5</v>
      </c>
      <c r="AK848" s="11">
        <v>0</v>
      </c>
      <c r="AL848" s="11">
        <v>0</v>
      </c>
      <c r="AM848" s="11">
        <v>0</v>
      </c>
      <c r="AN848" s="11">
        <v>1</v>
      </c>
      <c r="AO848" s="11">
        <v>3000</v>
      </c>
      <c r="AP848" s="11">
        <v>0.5</v>
      </c>
      <c r="AQ848" s="11">
        <v>0</v>
      </c>
      <c r="AR848" s="6">
        <v>0</v>
      </c>
      <c r="AS848" s="11" t="s">
        <v>151</v>
      </c>
      <c r="AT848" s="12" t="s">
        <v>210</v>
      </c>
      <c r="AU848" s="11" t="s">
        <v>381</v>
      </c>
      <c r="AV848" s="18">
        <v>10000007</v>
      </c>
      <c r="AW848" s="18">
        <v>21000110</v>
      </c>
      <c r="AX848" s="12" t="s">
        <v>153</v>
      </c>
      <c r="AY848" s="11">
        <v>0</v>
      </c>
      <c r="AZ848" s="13">
        <v>0</v>
      </c>
      <c r="BA848" s="13">
        <v>0</v>
      </c>
      <c r="BB848" s="37" t="s">
        <v>382</v>
      </c>
      <c r="BC848" s="11">
        <v>0</v>
      </c>
      <c r="BD848" s="11">
        <v>0</v>
      </c>
      <c r="BE848" s="11">
        <v>0</v>
      </c>
      <c r="BF848" s="11">
        <v>0</v>
      </c>
      <c r="BG848" s="11">
        <v>0</v>
      </c>
      <c r="BH848" s="11">
        <v>0</v>
      </c>
      <c r="BI848" s="9">
        <v>0</v>
      </c>
      <c r="BJ848" s="6">
        <v>0</v>
      </c>
      <c r="BK848" s="6">
        <v>0</v>
      </c>
      <c r="BL848" s="6">
        <v>0</v>
      </c>
      <c r="BM848" s="6">
        <v>0</v>
      </c>
      <c r="BN848" s="6">
        <v>0</v>
      </c>
    </row>
    <row r="849" spans="3:66" ht="20.100000000000001" customHeight="1">
      <c r="C849" s="18">
        <v>70101001</v>
      </c>
      <c r="D849" s="12" t="s">
        <v>965</v>
      </c>
      <c r="E849" s="18">
        <v>1</v>
      </c>
      <c r="F849" s="11">
        <v>60010300</v>
      </c>
      <c r="G849" s="18">
        <v>0</v>
      </c>
      <c r="H849" s="13">
        <v>0</v>
      </c>
      <c r="I849" s="18">
        <v>1</v>
      </c>
      <c r="J849" s="18">
        <v>0</v>
      </c>
      <c r="K849" s="18">
        <v>0</v>
      </c>
      <c r="L849" s="11">
        <v>0</v>
      </c>
      <c r="M849" s="11">
        <v>0</v>
      </c>
      <c r="N849" s="11">
        <v>2</v>
      </c>
      <c r="O849" s="11">
        <v>2</v>
      </c>
      <c r="P849" s="11">
        <v>0.8</v>
      </c>
      <c r="Q849" s="11">
        <v>0</v>
      </c>
      <c r="R849" s="6">
        <v>0</v>
      </c>
      <c r="S849" s="11">
        <v>0</v>
      </c>
      <c r="T849" s="11">
        <v>1</v>
      </c>
      <c r="U849" s="11">
        <v>2</v>
      </c>
      <c r="V849" s="11">
        <v>0</v>
      </c>
      <c r="W849" s="11">
        <v>0</v>
      </c>
      <c r="X849" s="11">
        <v>0</v>
      </c>
      <c r="Y849" s="11">
        <v>0</v>
      </c>
      <c r="Z849" s="11">
        <v>0</v>
      </c>
      <c r="AA849" s="11">
        <v>0</v>
      </c>
      <c r="AB849" s="11">
        <v>0</v>
      </c>
      <c r="AC849" s="11">
        <v>0</v>
      </c>
      <c r="AD849" s="11">
        <v>20</v>
      </c>
      <c r="AE849" s="11">
        <v>0</v>
      </c>
      <c r="AF849" s="11">
        <v>0</v>
      </c>
      <c r="AG849" s="6">
        <v>2</v>
      </c>
      <c r="AH849" s="6">
        <v>2</v>
      </c>
      <c r="AI849" s="6">
        <v>0</v>
      </c>
      <c r="AJ849" s="6">
        <v>1.5</v>
      </c>
      <c r="AK849" s="11">
        <v>0</v>
      </c>
      <c r="AL849" s="11">
        <v>0</v>
      </c>
      <c r="AM849" s="11">
        <v>0</v>
      </c>
      <c r="AN849" s="11">
        <v>1</v>
      </c>
      <c r="AO849" s="11">
        <v>3000</v>
      </c>
      <c r="AP849" s="11">
        <v>0.5</v>
      </c>
      <c r="AQ849" s="11">
        <v>0</v>
      </c>
      <c r="AR849" s="6">
        <v>0</v>
      </c>
      <c r="AS849" s="11" t="s">
        <v>151</v>
      </c>
      <c r="AT849" s="12" t="s">
        <v>152</v>
      </c>
      <c r="AU849" s="11" t="s">
        <v>381</v>
      </c>
      <c r="AV849" s="18">
        <v>0</v>
      </c>
      <c r="AW849" s="18">
        <v>0</v>
      </c>
      <c r="AX849" s="12" t="s">
        <v>340</v>
      </c>
      <c r="AY849" s="11" t="s">
        <v>966</v>
      </c>
      <c r="AZ849" s="13">
        <v>0</v>
      </c>
      <c r="BA849" s="13">
        <v>0</v>
      </c>
      <c r="BB849" s="37" t="s">
        <v>967</v>
      </c>
      <c r="BC849" s="11">
        <v>0</v>
      </c>
      <c r="BD849" s="11">
        <v>0</v>
      </c>
      <c r="BE849" s="11">
        <v>0</v>
      </c>
      <c r="BF849" s="11">
        <v>0</v>
      </c>
      <c r="BG849" s="11">
        <v>0</v>
      </c>
      <c r="BH849" s="11">
        <v>0</v>
      </c>
      <c r="BI849" s="9">
        <v>0</v>
      </c>
      <c r="BJ849" s="6">
        <v>0</v>
      </c>
      <c r="BK849" s="6">
        <v>0</v>
      </c>
      <c r="BL849" s="6">
        <v>0</v>
      </c>
      <c r="BM849" s="6">
        <v>0</v>
      </c>
      <c r="BN849" s="6">
        <v>0</v>
      </c>
    </row>
    <row r="850" spans="3:66" ht="21.75" customHeight="1">
      <c r="C850" s="18">
        <v>70102001</v>
      </c>
      <c r="D850" s="12" t="s">
        <v>499</v>
      </c>
      <c r="E850" s="18">
        <v>1</v>
      </c>
      <c r="F850" s="11">
        <v>60010100</v>
      </c>
      <c r="G850" s="18">
        <v>0</v>
      </c>
      <c r="H850" s="13">
        <v>0</v>
      </c>
      <c r="I850" s="18">
        <v>1</v>
      </c>
      <c r="J850" s="18">
        <v>0</v>
      </c>
      <c r="K850" s="18">
        <v>0</v>
      </c>
      <c r="L850" s="11">
        <v>0</v>
      </c>
      <c r="M850" s="11">
        <v>0</v>
      </c>
      <c r="N850" s="11">
        <v>2</v>
      </c>
      <c r="O850" s="11">
        <v>3</v>
      </c>
      <c r="P850" s="11">
        <v>1</v>
      </c>
      <c r="Q850" s="11">
        <v>0</v>
      </c>
      <c r="R850" s="6">
        <v>0</v>
      </c>
      <c r="S850" s="11">
        <v>0</v>
      </c>
      <c r="T850" s="11">
        <v>1</v>
      </c>
      <c r="U850" s="11">
        <v>2</v>
      </c>
      <c r="V850" s="11">
        <v>0</v>
      </c>
      <c r="W850" s="11">
        <v>3</v>
      </c>
      <c r="X850" s="11">
        <v>0</v>
      </c>
      <c r="Y850" s="11">
        <v>1</v>
      </c>
      <c r="Z850" s="11">
        <v>0</v>
      </c>
      <c r="AA850" s="11">
        <v>0</v>
      </c>
      <c r="AB850" s="11">
        <v>0</v>
      </c>
      <c r="AC850" s="11">
        <v>0</v>
      </c>
      <c r="AD850" s="11">
        <v>9</v>
      </c>
      <c r="AE850" s="11">
        <v>1</v>
      </c>
      <c r="AF850" s="11">
        <v>4</v>
      </c>
      <c r="AG850" s="6">
        <v>0</v>
      </c>
      <c r="AH850" s="6">
        <v>1</v>
      </c>
      <c r="AI850" s="6">
        <v>0</v>
      </c>
      <c r="AJ850" s="6">
        <v>2</v>
      </c>
      <c r="AK850" s="11">
        <v>0</v>
      </c>
      <c r="AL850" s="11">
        <v>0</v>
      </c>
      <c r="AM850" s="11">
        <v>0</v>
      </c>
      <c r="AN850" s="11">
        <v>3</v>
      </c>
      <c r="AO850" s="11">
        <v>5000</v>
      </c>
      <c r="AP850" s="11">
        <v>2.5</v>
      </c>
      <c r="AQ850" s="11">
        <v>0</v>
      </c>
      <c r="AR850" s="6">
        <v>0</v>
      </c>
      <c r="AS850" s="11" t="s">
        <v>968</v>
      </c>
      <c r="AT850" s="12" t="s">
        <v>210</v>
      </c>
      <c r="AU850" s="11" t="s">
        <v>388</v>
      </c>
      <c r="AV850" s="18">
        <v>10000007</v>
      </c>
      <c r="AW850" s="18">
        <v>70102001</v>
      </c>
      <c r="AX850" s="12" t="s">
        <v>153</v>
      </c>
      <c r="AY850" s="11" t="s">
        <v>969</v>
      </c>
      <c r="AZ850" s="13">
        <v>0</v>
      </c>
      <c r="BA850" s="13">
        <v>0</v>
      </c>
      <c r="BB850" s="37" t="s">
        <v>970</v>
      </c>
      <c r="BC850" s="11">
        <v>0</v>
      </c>
      <c r="BD850" s="11">
        <v>0</v>
      </c>
      <c r="BE850" s="11">
        <v>0</v>
      </c>
      <c r="BF850" s="11">
        <v>0</v>
      </c>
      <c r="BG850" s="11">
        <v>0</v>
      </c>
      <c r="BH850" s="11">
        <v>0</v>
      </c>
      <c r="BI850" s="9">
        <v>0</v>
      </c>
      <c r="BJ850" s="6">
        <v>0</v>
      </c>
      <c r="BK850" s="6">
        <v>0</v>
      </c>
      <c r="BL850" s="6">
        <v>0</v>
      </c>
      <c r="BM850" s="6">
        <v>0</v>
      </c>
      <c r="BN850" s="6">
        <v>0</v>
      </c>
    </row>
    <row r="851" spans="3:66" ht="20.100000000000001" customHeight="1">
      <c r="C851" s="18">
        <v>70102002</v>
      </c>
      <c r="D851" s="19" t="s">
        <v>414</v>
      </c>
      <c r="E851" s="18">
        <v>1</v>
      </c>
      <c r="F851" s="18">
        <v>60010500</v>
      </c>
      <c r="G851" s="18">
        <v>0</v>
      </c>
      <c r="H851" s="13">
        <v>0</v>
      </c>
      <c r="I851" s="18">
        <v>1</v>
      </c>
      <c r="J851" s="18">
        <v>0</v>
      </c>
      <c r="K851" s="18">
        <v>0</v>
      </c>
      <c r="L851" s="18">
        <v>0</v>
      </c>
      <c r="M851" s="18">
        <v>0</v>
      </c>
      <c r="N851" s="11">
        <v>2</v>
      </c>
      <c r="O851" s="18">
        <v>2</v>
      </c>
      <c r="P851" s="18">
        <v>0.6</v>
      </c>
      <c r="Q851" s="18">
        <v>0</v>
      </c>
      <c r="R851" s="6">
        <v>0</v>
      </c>
      <c r="S851" s="13">
        <v>0</v>
      </c>
      <c r="T851" s="11">
        <v>1</v>
      </c>
      <c r="U851" s="18">
        <v>2</v>
      </c>
      <c r="V851" s="18">
        <v>0</v>
      </c>
      <c r="W851" s="18">
        <v>0</v>
      </c>
      <c r="X851" s="18">
        <v>0</v>
      </c>
      <c r="Y851" s="18">
        <v>0</v>
      </c>
      <c r="Z851" s="18">
        <v>0</v>
      </c>
      <c r="AA851" s="18">
        <v>0</v>
      </c>
      <c r="AB851" s="18">
        <v>0</v>
      </c>
      <c r="AC851" s="18">
        <v>0</v>
      </c>
      <c r="AD851" s="18">
        <v>20</v>
      </c>
      <c r="AE851" s="18">
        <v>0</v>
      </c>
      <c r="AF851" s="18">
        <v>0</v>
      </c>
      <c r="AG851" s="6">
        <v>2</v>
      </c>
      <c r="AH851" s="6">
        <v>0</v>
      </c>
      <c r="AI851" s="6">
        <v>0</v>
      </c>
      <c r="AJ851" s="6">
        <v>0</v>
      </c>
      <c r="AK851" s="18">
        <v>0</v>
      </c>
      <c r="AL851" s="18">
        <v>0</v>
      </c>
      <c r="AM851" s="18">
        <v>0</v>
      </c>
      <c r="AN851" s="18">
        <v>0</v>
      </c>
      <c r="AO851" s="18">
        <v>1000</v>
      </c>
      <c r="AP851" s="18">
        <v>0</v>
      </c>
      <c r="AQ851" s="18">
        <v>0</v>
      </c>
      <c r="AR851" s="6">
        <v>90102001</v>
      </c>
      <c r="AS851" s="18" t="s">
        <v>151</v>
      </c>
      <c r="AT851" s="19" t="s">
        <v>152</v>
      </c>
      <c r="AU851" s="18" t="s">
        <v>243</v>
      </c>
      <c r="AV851" s="18">
        <v>0</v>
      </c>
      <c r="AW851" s="18">
        <v>40000003</v>
      </c>
      <c r="AX851" s="19" t="s">
        <v>153</v>
      </c>
      <c r="AY851" s="19" t="s">
        <v>151</v>
      </c>
      <c r="AZ851" s="13">
        <v>0</v>
      </c>
      <c r="BA851" s="13">
        <v>0</v>
      </c>
      <c r="BB851" s="54" t="s">
        <v>415</v>
      </c>
      <c r="BC851" s="18">
        <v>0</v>
      </c>
      <c r="BD851" s="11">
        <v>0</v>
      </c>
      <c r="BE851" s="18">
        <v>0</v>
      </c>
      <c r="BF851" s="18">
        <v>0</v>
      </c>
      <c r="BG851" s="18">
        <v>0</v>
      </c>
      <c r="BH851" s="18">
        <v>0</v>
      </c>
      <c r="BI851" s="9">
        <v>0</v>
      </c>
      <c r="BJ851" s="6">
        <v>0</v>
      </c>
      <c r="BK851" s="6">
        <v>0</v>
      </c>
      <c r="BL851" s="6">
        <v>0</v>
      </c>
      <c r="BM851" s="6">
        <v>0</v>
      </c>
      <c r="BN851" s="6">
        <v>0</v>
      </c>
    </row>
    <row r="852" spans="3:66" ht="20.100000000000001" customHeight="1">
      <c r="C852" s="18">
        <v>70103001</v>
      </c>
      <c r="D852" s="12" t="s">
        <v>416</v>
      </c>
      <c r="E852" s="18">
        <v>1</v>
      </c>
      <c r="F852" s="11">
        <v>60010300</v>
      </c>
      <c r="G852" s="18">
        <v>0</v>
      </c>
      <c r="H852" s="13">
        <v>0</v>
      </c>
      <c r="I852" s="18">
        <v>1</v>
      </c>
      <c r="J852" s="18">
        <v>0</v>
      </c>
      <c r="K852" s="18">
        <v>0</v>
      </c>
      <c r="L852" s="11">
        <v>0</v>
      </c>
      <c r="M852" s="11">
        <v>0</v>
      </c>
      <c r="N852" s="11">
        <v>2</v>
      </c>
      <c r="O852" s="11">
        <v>1</v>
      </c>
      <c r="P852" s="11">
        <v>0.5</v>
      </c>
      <c r="Q852" s="11">
        <v>0</v>
      </c>
      <c r="R852" s="6">
        <v>0</v>
      </c>
      <c r="S852" s="11">
        <v>0</v>
      </c>
      <c r="T852" s="11">
        <v>1</v>
      </c>
      <c r="U852" s="11">
        <v>2</v>
      </c>
      <c r="V852" s="11">
        <v>0</v>
      </c>
      <c r="W852" s="11">
        <v>3</v>
      </c>
      <c r="X852" s="11">
        <v>0</v>
      </c>
      <c r="Y852" s="11">
        <v>0</v>
      </c>
      <c r="Z852" s="11">
        <v>0</v>
      </c>
      <c r="AA852" s="11">
        <v>0</v>
      </c>
      <c r="AB852" s="11">
        <v>0</v>
      </c>
      <c r="AC852" s="11">
        <v>0</v>
      </c>
      <c r="AD852" s="11">
        <v>12</v>
      </c>
      <c r="AE852" s="11">
        <v>2</v>
      </c>
      <c r="AF852" s="11" t="s">
        <v>160</v>
      </c>
      <c r="AG852" s="6">
        <v>0</v>
      </c>
      <c r="AH852" s="6">
        <v>2</v>
      </c>
      <c r="AI852" s="6">
        <v>0</v>
      </c>
      <c r="AJ852" s="6">
        <v>1.5</v>
      </c>
      <c r="AK852" s="11">
        <v>0</v>
      </c>
      <c r="AL852" s="11">
        <v>0</v>
      </c>
      <c r="AM852" s="11">
        <v>0</v>
      </c>
      <c r="AN852" s="11">
        <v>2.5</v>
      </c>
      <c r="AO852" s="11">
        <v>4000</v>
      </c>
      <c r="AP852" s="11">
        <v>2</v>
      </c>
      <c r="AQ852" s="11">
        <v>0</v>
      </c>
      <c r="AR852" s="6">
        <v>0</v>
      </c>
      <c r="AS852" s="11" t="s">
        <v>151</v>
      </c>
      <c r="AT852" s="19" t="s">
        <v>210</v>
      </c>
      <c r="AU852" s="11" t="s">
        <v>381</v>
      </c>
      <c r="AV852" s="18">
        <v>10001007</v>
      </c>
      <c r="AW852" s="18">
        <v>70103001</v>
      </c>
      <c r="AX852" s="12" t="s">
        <v>153</v>
      </c>
      <c r="AY852" s="11">
        <v>0</v>
      </c>
      <c r="AZ852" s="13">
        <v>0</v>
      </c>
      <c r="BA852" s="13">
        <v>0</v>
      </c>
      <c r="BB852" s="37" t="s">
        <v>417</v>
      </c>
      <c r="BC852" s="11">
        <v>0</v>
      </c>
      <c r="BD852" s="11">
        <v>0</v>
      </c>
      <c r="BE852" s="11">
        <v>0</v>
      </c>
      <c r="BF852" s="11">
        <v>0</v>
      </c>
      <c r="BG852" s="11">
        <v>0</v>
      </c>
      <c r="BH852" s="11">
        <v>0</v>
      </c>
      <c r="BI852" s="9">
        <v>0</v>
      </c>
      <c r="BJ852" s="6">
        <v>0</v>
      </c>
      <c r="BK852" s="6">
        <v>0</v>
      </c>
      <c r="BL852" s="6">
        <v>0</v>
      </c>
      <c r="BM852" s="6">
        <v>0</v>
      </c>
      <c r="BN852" s="6">
        <v>0</v>
      </c>
    </row>
    <row r="853" spans="3:66" ht="20.100000000000001" customHeight="1">
      <c r="C853" s="18">
        <v>70103002</v>
      </c>
      <c r="D853" s="19" t="s">
        <v>414</v>
      </c>
      <c r="E853" s="18">
        <v>1</v>
      </c>
      <c r="F853" s="18">
        <v>60010500</v>
      </c>
      <c r="G853" s="18">
        <v>0</v>
      </c>
      <c r="H853" s="13">
        <v>0</v>
      </c>
      <c r="I853" s="18">
        <v>1</v>
      </c>
      <c r="J853" s="18">
        <v>0</v>
      </c>
      <c r="K853" s="18">
        <v>0</v>
      </c>
      <c r="L853" s="18">
        <v>0</v>
      </c>
      <c r="M853" s="18">
        <v>0</v>
      </c>
      <c r="N853" s="11">
        <v>2</v>
      </c>
      <c r="O853" s="18">
        <v>2</v>
      </c>
      <c r="P853" s="18">
        <v>0.6</v>
      </c>
      <c r="Q853" s="18">
        <v>0</v>
      </c>
      <c r="R853" s="6">
        <v>0</v>
      </c>
      <c r="S853" s="13">
        <v>0</v>
      </c>
      <c r="T853" s="11">
        <v>1</v>
      </c>
      <c r="U853" s="18">
        <v>2</v>
      </c>
      <c r="V853" s="18">
        <v>0</v>
      </c>
      <c r="W853" s="18">
        <v>0</v>
      </c>
      <c r="X853" s="18">
        <v>0</v>
      </c>
      <c r="Y853" s="18">
        <v>0</v>
      </c>
      <c r="Z853" s="18">
        <v>0</v>
      </c>
      <c r="AA853" s="18">
        <v>0</v>
      </c>
      <c r="AB853" s="18">
        <v>0</v>
      </c>
      <c r="AC853" s="18">
        <v>0</v>
      </c>
      <c r="AD853" s="18">
        <v>20</v>
      </c>
      <c r="AE853" s="18">
        <v>0</v>
      </c>
      <c r="AF853" s="18">
        <v>0</v>
      </c>
      <c r="AG853" s="6">
        <v>0</v>
      </c>
      <c r="AH853" s="6">
        <v>0</v>
      </c>
      <c r="AI853" s="6">
        <v>0</v>
      </c>
      <c r="AJ853" s="6">
        <v>0</v>
      </c>
      <c r="AK853" s="18">
        <v>0</v>
      </c>
      <c r="AL853" s="18">
        <v>0</v>
      </c>
      <c r="AM853" s="18">
        <v>0</v>
      </c>
      <c r="AN853" s="18">
        <v>0</v>
      </c>
      <c r="AO853" s="18">
        <v>1000</v>
      </c>
      <c r="AP853" s="18">
        <v>0</v>
      </c>
      <c r="AQ853" s="18">
        <v>0</v>
      </c>
      <c r="AR853" s="6">
        <v>90103001</v>
      </c>
      <c r="AS853" s="18" t="s">
        <v>151</v>
      </c>
      <c r="AT853" s="19" t="s">
        <v>151</v>
      </c>
      <c r="AU853" s="18" t="s">
        <v>243</v>
      </c>
      <c r="AV853" s="18">
        <v>0</v>
      </c>
      <c r="AW853" s="18">
        <v>40000003</v>
      </c>
      <c r="AX853" s="19" t="s">
        <v>153</v>
      </c>
      <c r="AY853" s="19" t="s">
        <v>151</v>
      </c>
      <c r="AZ853" s="13">
        <v>0</v>
      </c>
      <c r="BA853" s="13">
        <v>0</v>
      </c>
      <c r="BB853" s="54" t="s">
        <v>971</v>
      </c>
      <c r="BC853" s="18">
        <v>0</v>
      </c>
      <c r="BD853" s="11">
        <v>0</v>
      </c>
      <c r="BE853" s="18">
        <v>0</v>
      </c>
      <c r="BF853" s="18">
        <v>0</v>
      </c>
      <c r="BG853" s="18">
        <v>0</v>
      </c>
      <c r="BH853" s="18">
        <v>0</v>
      </c>
      <c r="BI853" s="9">
        <v>0</v>
      </c>
      <c r="BJ853" s="6">
        <v>0</v>
      </c>
      <c r="BK853" s="6">
        <v>0</v>
      </c>
      <c r="BL853" s="6">
        <v>0</v>
      </c>
      <c r="BM853" s="6">
        <v>0</v>
      </c>
      <c r="BN853" s="6">
        <v>0</v>
      </c>
    </row>
    <row r="854" spans="3:66" ht="20.100000000000001" customHeight="1">
      <c r="C854" s="18">
        <v>70103003</v>
      </c>
      <c r="D854" s="12" t="s">
        <v>752</v>
      </c>
      <c r="E854" s="18">
        <v>1</v>
      </c>
      <c r="F854" s="11">
        <v>60010100</v>
      </c>
      <c r="G854" s="18">
        <v>0</v>
      </c>
      <c r="H854" s="13">
        <v>0</v>
      </c>
      <c r="I854" s="18">
        <v>1</v>
      </c>
      <c r="J854" s="18">
        <v>0</v>
      </c>
      <c r="K854" s="18">
        <v>0</v>
      </c>
      <c r="L854" s="11">
        <v>0</v>
      </c>
      <c r="M854" s="11">
        <v>0</v>
      </c>
      <c r="N854" s="11">
        <v>2</v>
      </c>
      <c r="O854" s="11">
        <v>1</v>
      </c>
      <c r="P854" s="11">
        <v>0.5</v>
      </c>
      <c r="Q854" s="11">
        <v>0</v>
      </c>
      <c r="R854" s="6">
        <v>0</v>
      </c>
      <c r="S854" s="11">
        <v>0</v>
      </c>
      <c r="T854" s="11">
        <v>1</v>
      </c>
      <c r="U854" s="11">
        <v>2</v>
      </c>
      <c r="V854" s="11">
        <v>0</v>
      </c>
      <c r="W854" s="11">
        <v>3</v>
      </c>
      <c r="X854" s="11">
        <v>0</v>
      </c>
      <c r="Y854" s="11">
        <v>1</v>
      </c>
      <c r="Z854" s="11">
        <v>0</v>
      </c>
      <c r="AA854" s="11">
        <v>0</v>
      </c>
      <c r="AB854" s="11">
        <v>0</v>
      </c>
      <c r="AC854" s="11">
        <v>0</v>
      </c>
      <c r="AD854" s="11">
        <v>8</v>
      </c>
      <c r="AE854" s="11">
        <v>1</v>
      </c>
      <c r="AF854" s="11">
        <v>3</v>
      </c>
      <c r="AG854" s="6">
        <v>1</v>
      </c>
      <c r="AH854" s="6">
        <v>1</v>
      </c>
      <c r="AI854" s="6">
        <v>0</v>
      </c>
      <c r="AJ854" s="6">
        <v>1.5</v>
      </c>
      <c r="AK854" s="11">
        <v>0</v>
      </c>
      <c r="AL854" s="11">
        <v>0</v>
      </c>
      <c r="AM854" s="11">
        <v>0</v>
      </c>
      <c r="AN854" s="11">
        <v>0.5</v>
      </c>
      <c r="AO854" s="11">
        <v>5000</v>
      </c>
      <c r="AP854" s="11">
        <v>3</v>
      </c>
      <c r="AQ854" s="11">
        <v>0</v>
      </c>
      <c r="AR854" s="6">
        <v>0</v>
      </c>
      <c r="AS854" s="11" t="s">
        <v>151</v>
      </c>
      <c r="AT854" s="19" t="s">
        <v>152</v>
      </c>
      <c r="AU854" s="11" t="s">
        <v>388</v>
      </c>
      <c r="AV854" s="18">
        <v>10000007</v>
      </c>
      <c r="AW854" s="18">
        <v>70103003</v>
      </c>
      <c r="AX854" s="12" t="s">
        <v>153</v>
      </c>
      <c r="AY854" s="11" t="s">
        <v>753</v>
      </c>
      <c r="AZ854" s="13">
        <v>0</v>
      </c>
      <c r="BA854" s="13">
        <v>0</v>
      </c>
      <c r="BB854" s="37" t="s">
        <v>754</v>
      </c>
      <c r="BC854" s="11">
        <v>0</v>
      </c>
      <c r="BD854" s="11">
        <v>0</v>
      </c>
      <c r="BE854" s="11">
        <v>0</v>
      </c>
      <c r="BF854" s="11">
        <v>0</v>
      </c>
      <c r="BG854" s="11">
        <v>0</v>
      </c>
      <c r="BH854" s="11">
        <v>0</v>
      </c>
      <c r="BI854" s="9">
        <v>0</v>
      </c>
      <c r="BJ854" s="6">
        <v>0</v>
      </c>
      <c r="BK854" s="6">
        <v>0</v>
      </c>
      <c r="BL854" s="6">
        <v>0</v>
      </c>
      <c r="BM854" s="6">
        <v>0</v>
      </c>
      <c r="BN854" s="6">
        <v>0</v>
      </c>
    </row>
    <row r="855" spans="3:66" ht="20.100000000000001" customHeight="1">
      <c r="C855" s="18">
        <v>70104001</v>
      </c>
      <c r="D855" s="12" t="s">
        <v>972</v>
      </c>
      <c r="E855" s="18">
        <v>1</v>
      </c>
      <c r="F855" s="11">
        <v>60010100</v>
      </c>
      <c r="G855" s="18">
        <v>0</v>
      </c>
      <c r="H855" s="13">
        <v>0</v>
      </c>
      <c r="I855" s="18">
        <v>1</v>
      </c>
      <c r="J855" s="18">
        <v>0</v>
      </c>
      <c r="K855" s="18">
        <v>0</v>
      </c>
      <c r="L855" s="11">
        <v>0</v>
      </c>
      <c r="M855" s="11">
        <v>0</v>
      </c>
      <c r="N855" s="11">
        <v>2</v>
      </c>
      <c r="O855" s="11">
        <v>1</v>
      </c>
      <c r="P855" s="11">
        <v>0.3</v>
      </c>
      <c r="Q855" s="11">
        <v>0</v>
      </c>
      <c r="R855" s="6">
        <v>0</v>
      </c>
      <c r="S855" s="11">
        <v>0</v>
      </c>
      <c r="T855" s="11">
        <v>1</v>
      </c>
      <c r="U855" s="11">
        <v>2</v>
      </c>
      <c r="V855" s="11">
        <v>0</v>
      </c>
      <c r="W855" s="11">
        <v>3</v>
      </c>
      <c r="X855" s="11">
        <v>0</v>
      </c>
      <c r="Y855" s="11">
        <v>1</v>
      </c>
      <c r="Z855" s="11">
        <v>0</v>
      </c>
      <c r="AA855" s="11">
        <v>0</v>
      </c>
      <c r="AB855" s="11">
        <v>0</v>
      </c>
      <c r="AC855" s="11">
        <v>0</v>
      </c>
      <c r="AD855" s="11">
        <v>5</v>
      </c>
      <c r="AE855" s="11">
        <v>1</v>
      </c>
      <c r="AF855" s="11" t="s">
        <v>510</v>
      </c>
      <c r="AG855" s="6">
        <v>1</v>
      </c>
      <c r="AH855" s="6">
        <v>1</v>
      </c>
      <c r="AI855" s="6">
        <v>0</v>
      </c>
      <c r="AJ855" s="6">
        <v>1.5</v>
      </c>
      <c r="AK855" s="11">
        <v>0</v>
      </c>
      <c r="AL855" s="11">
        <v>0</v>
      </c>
      <c r="AM855" s="11">
        <v>0</v>
      </c>
      <c r="AN855" s="11">
        <v>0.5</v>
      </c>
      <c r="AO855" s="11">
        <v>5000</v>
      </c>
      <c r="AP855" s="11">
        <v>2</v>
      </c>
      <c r="AQ855" s="11">
        <v>0</v>
      </c>
      <c r="AR855" s="6">
        <v>0</v>
      </c>
      <c r="AS855" s="11" t="s">
        <v>151</v>
      </c>
      <c r="AT855" s="12" t="s">
        <v>210</v>
      </c>
      <c r="AU855" s="11" t="s">
        <v>388</v>
      </c>
      <c r="AV855" s="18">
        <v>10000007</v>
      </c>
      <c r="AW855" s="18">
        <v>70104001</v>
      </c>
      <c r="AX855" s="12" t="s">
        <v>153</v>
      </c>
      <c r="AY855" s="11" t="s">
        <v>973</v>
      </c>
      <c r="AZ855" s="13">
        <v>0</v>
      </c>
      <c r="BA855" s="13">
        <v>0</v>
      </c>
      <c r="BB855" s="37" t="s">
        <v>974</v>
      </c>
      <c r="BC855" s="11">
        <v>0</v>
      </c>
      <c r="BD855" s="11">
        <v>0</v>
      </c>
      <c r="BE855" s="11">
        <v>0</v>
      </c>
      <c r="BF855" s="11">
        <v>0</v>
      </c>
      <c r="BG855" s="11">
        <v>0</v>
      </c>
      <c r="BH855" s="11">
        <v>0</v>
      </c>
      <c r="BI855" s="9">
        <v>0</v>
      </c>
      <c r="BJ855" s="6">
        <v>0</v>
      </c>
      <c r="BK855" s="6">
        <v>0</v>
      </c>
      <c r="BL855" s="6">
        <v>0</v>
      </c>
      <c r="BM855" s="6">
        <v>0</v>
      </c>
      <c r="BN855" s="6">
        <v>0</v>
      </c>
    </row>
    <row r="856" spans="3:66" ht="20.100000000000001" customHeight="1">
      <c r="C856" s="18">
        <v>70104002</v>
      </c>
      <c r="D856" s="19" t="s">
        <v>366</v>
      </c>
      <c r="E856" s="18">
        <v>1</v>
      </c>
      <c r="F856" s="18">
        <v>60010500</v>
      </c>
      <c r="G856" s="18">
        <v>0</v>
      </c>
      <c r="H856" s="13">
        <v>0</v>
      </c>
      <c r="I856" s="18">
        <v>1</v>
      </c>
      <c r="J856" s="18">
        <v>0</v>
      </c>
      <c r="K856" s="18">
        <v>0</v>
      </c>
      <c r="L856" s="18">
        <v>0</v>
      </c>
      <c r="M856" s="18">
        <v>0</v>
      </c>
      <c r="N856" s="11">
        <v>2</v>
      </c>
      <c r="O856" s="18">
        <v>2</v>
      </c>
      <c r="P856" s="18">
        <v>0.3</v>
      </c>
      <c r="Q856" s="18">
        <v>0</v>
      </c>
      <c r="R856" s="6">
        <v>0</v>
      </c>
      <c r="S856" s="13">
        <v>0</v>
      </c>
      <c r="T856" s="11">
        <v>1</v>
      </c>
      <c r="U856" s="18">
        <v>2</v>
      </c>
      <c r="V856" s="18">
        <v>0</v>
      </c>
      <c r="W856" s="18">
        <v>0</v>
      </c>
      <c r="X856" s="18">
        <v>0</v>
      </c>
      <c r="Y856" s="18">
        <v>0</v>
      </c>
      <c r="Z856" s="18">
        <v>0</v>
      </c>
      <c r="AA856" s="18">
        <v>0</v>
      </c>
      <c r="AB856" s="18">
        <v>0</v>
      </c>
      <c r="AC856" s="18">
        <v>0</v>
      </c>
      <c r="AD856" s="18">
        <v>99999</v>
      </c>
      <c r="AE856" s="18">
        <v>0</v>
      </c>
      <c r="AF856" s="18">
        <v>0</v>
      </c>
      <c r="AG856" s="6">
        <v>2</v>
      </c>
      <c r="AH856" s="6">
        <v>0</v>
      </c>
      <c r="AI856" s="6">
        <v>0</v>
      </c>
      <c r="AJ856" s="6">
        <v>0</v>
      </c>
      <c r="AK856" s="18">
        <v>0</v>
      </c>
      <c r="AL856" s="18">
        <v>0</v>
      </c>
      <c r="AM856" s="18">
        <v>0</v>
      </c>
      <c r="AN856" s="18">
        <v>0</v>
      </c>
      <c r="AO856" s="18">
        <v>1000</v>
      </c>
      <c r="AP856" s="18">
        <v>0</v>
      </c>
      <c r="AQ856" s="18">
        <v>0</v>
      </c>
      <c r="AR856" s="6">
        <v>90104002</v>
      </c>
      <c r="AS856" s="18" t="s">
        <v>151</v>
      </c>
      <c r="AT856" s="19" t="s">
        <v>152</v>
      </c>
      <c r="AU856" s="18" t="s">
        <v>243</v>
      </c>
      <c r="AV856" s="18">
        <v>0</v>
      </c>
      <c r="AW856" s="18">
        <v>0</v>
      </c>
      <c r="AX856" s="19" t="s">
        <v>153</v>
      </c>
      <c r="AY856" s="19" t="s">
        <v>151</v>
      </c>
      <c r="AZ856" s="13">
        <v>0</v>
      </c>
      <c r="BA856" s="13">
        <v>0</v>
      </c>
      <c r="BB856" s="54" t="s">
        <v>367</v>
      </c>
      <c r="BC856" s="18">
        <v>0</v>
      </c>
      <c r="BD856" s="11">
        <v>0</v>
      </c>
      <c r="BE856" s="18">
        <v>0</v>
      </c>
      <c r="BF856" s="18">
        <v>0</v>
      </c>
      <c r="BG856" s="18">
        <v>0</v>
      </c>
      <c r="BH856" s="18">
        <v>0</v>
      </c>
      <c r="BI856" s="9">
        <v>0</v>
      </c>
      <c r="BJ856" s="6">
        <v>0</v>
      </c>
      <c r="BK856" s="6">
        <v>0</v>
      </c>
      <c r="BL856" s="6">
        <v>0</v>
      </c>
      <c r="BM856" s="6">
        <v>0</v>
      </c>
      <c r="BN856" s="6">
        <v>0</v>
      </c>
    </row>
    <row r="857" spans="3:66" ht="20.100000000000001" customHeight="1">
      <c r="C857" s="18">
        <v>70104003</v>
      </c>
      <c r="D857" s="12" t="s">
        <v>652</v>
      </c>
      <c r="E857" s="18">
        <v>1</v>
      </c>
      <c r="F857" s="11">
        <v>60010100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5</v>
      </c>
      <c r="X857" s="11">
        <v>0</v>
      </c>
      <c r="Y857" s="11">
        <v>1</v>
      </c>
      <c r="Z857" s="11">
        <v>0</v>
      </c>
      <c r="AA857" s="11">
        <v>0</v>
      </c>
      <c r="AB857" s="11">
        <v>0</v>
      </c>
      <c r="AC857" s="11">
        <v>0</v>
      </c>
      <c r="AD857" s="11">
        <v>10</v>
      </c>
      <c r="AE857" s="11">
        <v>1</v>
      </c>
      <c r="AF857" s="11" t="s">
        <v>387</v>
      </c>
      <c r="AG857" s="6">
        <v>0</v>
      </c>
      <c r="AH857" s="6">
        <v>1</v>
      </c>
      <c r="AI857" s="6">
        <v>0</v>
      </c>
      <c r="AJ857" s="6">
        <v>3</v>
      </c>
      <c r="AK857" s="11">
        <v>0</v>
      </c>
      <c r="AL857" s="11">
        <v>0</v>
      </c>
      <c r="AM857" s="11">
        <v>0</v>
      </c>
      <c r="AN857" s="11">
        <v>3.5</v>
      </c>
      <c r="AO857" s="11">
        <v>5000</v>
      </c>
      <c r="AP857" s="11">
        <v>3</v>
      </c>
      <c r="AQ857" s="11">
        <v>0</v>
      </c>
      <c r="AR857" s="6">
        <v>0</v>
      </c>
      <c r="AS857" s="11" t="s">
        <v>151</v>
      </c>
      <c r="AT857" s="12" t="s">
        <v>193</v>
      </c>
      <c r="AU857" s="11" t="s">
        <v>388</v>
      </c>
      <c r="AV857" s="18">
        <v>10000007</v>
      </c>
      <c r="AW857" s="18">
        <v>70104003</v>
      </c>
      <c r="AX857" s="12" t="s">
        <v>153</v>
      </c>
      <c r="AY857" s="11" t="s">
        <v>975</v>
      </c>
      <c r="AZ857" s="13">
        <v>0</v>
      </c>
      <c r="BA857" s="13">
        <v>0</v>
      </c>
      <c r="BB857" s="37" t="s">
        <v>976</v>
      </c>
      <c r="BC857" s="11">
        <v>0</v>
      </c>
      <c r="BD857" s="11">
        <v>0</v>
      </c>
      <c r="BE857" s="11">
        <v>0</v>
      </c>
      <c r="BF857" s="11">
        <v>0</v>
      </c>
      <c r="BG857" s="11">
        <v>0</v>
      </c>
      <c r="BH857" s="11">
        <v>0</v>
      </c>
      <c r="BI857" s="9">
        <v>0</v>
      </c>
      <c r="BJ857" s="6">
        <v>0</v>
      </c>
      <c r="BK857" s="6">
        <v>0</v>
      </c>
      <c r="BL857" s="6">
        <v>0</v>
      </c>
      <c r="BM857" s="6">
        <v>0</v>
      </c>
      <c r="BN857" s="6">
        <v>0</v>
      </c>
    </row>
    <row r="858" spans="3:66" ht="20.100000000000001" customHeight="1">
      <c r="C858" s="18">
        <v>70105001</v>
      </c>
      <c r="D858" s="12" t="s">
        <v>499</v>
      </c>
      <c r="E858" s="18">
        <v>1</v>
      </c>
      <c r="F858" s="11">
        <v>60010100</v>
      </c>
      <c r="G858" s="18">
        <v>0</v>
      </c>
      <c r="H858" s="13">
        <v>0</v>
      </c>
      <c r="I858" s="18">
        <v>1</v>
      </c>
      <c r="J858" s="18">
        <v>0</v>
      </c>
      <c r="K858" s="18">
        <v>0</v>
      </c>
      <c r="L858" s="11">
        <v>0</v>
      </c>
      <c r="M858" s="11">
        <v>0</v>
      </c>
      <c r="N858" s="11">
        <v>2</v>
      </c>
      <c r="O858" s="11">
        <v>1</v>
      </c>
      <c r="P858" s="11">
        <v>1</v>
      </c>
      <c r="Q858" s="11">
        <v>0</v>
      </c>
      <c r="R858" s="6">
        <v>0</v>
      </c>
      <c r="S858" s="11">
        <v>0</v>
      </c>
      <c r="T858" s="11">
        <v>1</v>
      </c>
      <c r="U858" s="11">
        <v>2</v>
      </c>
      <c r="V858" s="11">
        <v>0</v>
      </c>
      <c r="W858" s="11">
        <v>2</v>
      </c>
      <c r="X858" s="11">
        <v>0</v>
      </c>
      <c r="Y858" s="11">
        <v>1</v>
      </c>
      <c r="Z858" s="11">
        <v>0</v>
      </c>
      <c r="AA858" s="11">
        <v>0</v>
      </c>
      <c r="AB858" s="11">
        <v>0</v>
      </c>
      <c r="AC858" s="11">
        <v>0</v>
      </c>
      <c r="AD858" s="11">
        <v>6</v>
      </c>
      <c r="AE858" s="11">
        <v>1</v>
      </c>
      <c r="AF858" s="11">
        <v>3</v>
      </c>
      <c r="AG858" s="6">
        <v>0</v>
      </c>
      <c r="AH858" s="6">
        <v>0</v>
      </c>
      <c r="AI858" s="6">
        <v>0</v>
      </c>
      <c r="AJ858" s="6">
        <v>1.5</v>
      </c>
      <c r="AK858" s="11">
        <v>0</v>
      </c>
      <c r="AL858" s="11">
        <v>0</v>
      </c>
      <c r="AM858" s="11">
        <v>0</v>
      </c>
      <c r="AN858" s="11">
        <v>1</v>
      </c>
      <c r="AO858" s="11">
        <v>5000</v>
      </c>
      <c r="AP858" s="11">
        <v>0.5</v>
      </c>
      <c r="AQ858" s="11">
        <v>0</v>
      </c>
      <c r="AR858" s="6">
        <v>0</v>
      </c>
      <c r="AS858" s="11" t="s">
        <v>151</v>
      </c>
      <c r="AT858" s="19" t="s">
        <v>152</v>
      </c>
      <c r="AU858" s="11" t="s">
        <v>388</v>
      </c>
      <c r="AV858" s="18">
        <v>10000007</v>
      </c>
      <c r="AW858" s="18">
        <v>70105001</v>
      </c>
      <c r="AX858" s="12" t="s">
        <v>153</v>
      </c>
      <c r="AY858" s="11" t="s">
        <v>977</v>
      </c>
      <c r="AZ858" s="13">
        <v>0</v>
      </c>
      <c r="BA858" s="13">
        <v>0</v>
      </c>
      <c r="BB858" s="37" t="s">
        <v>978</v>
      </c>
      <c r="BC858" s="11">
        <v>0</v>
      </c>
      <c r="BD858" s="11">
        <v>0</v>
      </c>
      <c r="BE858" s="11">
        <v>0</v>
      </c>
      <c r="BF858" s="11">
        <v>0</v>
      </c>
      <c r="BG858" s="11">
        <v>0</v>
      </c>
      <c r="BH858" s="11">
        <v>0</v>
      </c>
      <c r="BI858" s="9">
        <v>0</v>
      </c>
      <c r="BJ858" s="6">
        <v>0</v>
      </c>
      <c r="BK858" s="6">
        <v>0</v>
      </c>
      <c r="BL858" s="6">
        <v>0</v>
      </c>
      <c r="BM858" s="6">
        <v>0</v>
      </c>
      <c r="BN858" s="6">
        <v>0</v>
      </c>
    </row>
    <row r="859" spans="3:66" ht="20.100000000000001" customHeight="1">
      <c r="C859" s="18">
        <v>70105002</v>
      </c>
      <c r="D859" s="19" t="s">
        <v>366</v>
      </c>
      <c r="E859" s="18">
        <v>1</v>
      </c>
      <c r="F859" s="18">
        <v>60010500</v>
      </c>
      <c r="G859" s="18">
        <v>0</v>
      </c>
      <c r="H859" s="13">
        <v>0</v>
      </c>
      <c r="I859" s="18">
        <v>1</v>
      </c>
      <c r="J859" s="18">
        <v>0</v>
      </c>
      <c r="K859" s="18">
        <v>0</v>
      </c>
      <c r="L859" s="18">
        <v>0</v>
      </c>
      <c r="M859" s="18">
        <v>0</v>
      </c>
      <c r="N859" s="11">
        <v>2</v>
      </c>
      <c r="O859" s="18">
        <v>2</v>
      </c>
      <c r="P859" s="18">
        <v>0.6</v>
      </c>
      <c r="Q859" s="18">
        <v>0</v>
      </c>
      <c r="R859" s="6">
        <v>0</v>
      </c>
      <c r="S859" s="13">
        <v>0</v>
      </c>
      <c r="T859" s="11">
        <v>1</v>
      </c>
      <c r="U859" s="18">
        <v>2</v>
      </c>
      <c r="V859" s="18">
        <v>0</v>
      </c>
      <c r="W859" s="18">
        <v>0</v>
      </c>
      <c r="X859" s="18">
        <v>0</v>
      </c>
      <c r="Y859" s="18">
        <v>0</v>
      </c>
      <c r="Z859" s="18">
        <v>0</v>
      </c>
      <c r="AA859" s="18">
        <v>0</v>
      </c>
      <c r="AB859" s="18">
        <v>0</v>
      </c>
      <c r="AC859" s="18">
        <v>0</v>
      </c>
      <c r="AD859" s="11">
        <v>99999</v>
      </c>
      <c r="AE859" s="18">
        <v>0</v>
      </c>
      <c r="AF859" s="18">
        <v>0</v>
      </c>
      <c r="AG859" s="6">
        <v>2</v>
      </c>
      <c r="AH859" s="6">
        <v>0</v>
      </c>
      <c r="AI859" s="6">
        <v>0</v>
      </c>
      <c r="AJ859" s="6">
        <v>0</v>
      </c>
      <c r="AK859" s="18">
        <v>0</v>
      </c>
      <c r="AL859" s="18">
        <v>0</v>
      </c>
      <c r="AM859" s="18">
        <v>0</v>
      </c>
      <c r="AN859" s="18">
        <v>0</v>
      </c>
      <c r="AO859" s="18">
        <v>1000</v>
      </c>
      <c r="AP859" s="18">
        <v>0</v>
      </c>
      <c r="AQ859" s="18">
        <v>0</v>
      </c>
      <c r="AR859" s="6">
        <v>90104002</v>
      </c>
      <c r="AS859" s="18" t="s">
        <v>151</v>
      </c>
      <c r="AT859" s="19" t="s">
        <v>152</v>
      </c>
      <c r="AU859" s="18" t="s">
        <v>243</v>
      </c>
      <c r="AV859" s="18">
        <v>0</v>
      </c>
      <c r="AW859" s="18">
        <v>0</v>
      </c>
      <c r="AX859" s="19" t="s">
        <v>153</v>
      </c>
      <c r="AY859" s="19" t="s">
        <v>151</v>
      </c>
      <c r="AZ859" s="13">
        <v>0</v>
      </c>
      <c r="BA859" s="13">
        <v>0</v>
      </c>
      <c r="BB859" s="54" t="s">
        <v>367</v>
      </c>
      <c r="BC859" s="18">
        <v>0</v>
      </c>
      <c r="BD859" s="11">
        <v>0</v>
      </c>
      <c r="BE859" s="18">
        <v>0</v>
      </c>
      <c r="BF859" s="18">
        <v>0</v>
      </c>
      <c r="BG859" s="18">
        <v>0</v>
      </c>
      <c r="BH859" s="18">
        <v>0</v>
      </c>
      <c r="BI859" s="9">
        <v>0</v>
      </c>
      <c r="BJ859" s="6">
        <v>0</v>
      </c>
      <c r="BK859" s="6">
        <v>0</v>
      </c>
      <c r="BL859" s="6">
        <v>0</v>
      </c>
      <c r="BM859" s="6">
        <v>0</v>
      </c>
      <c r="BN859" s="6">
        <v>0</v>
      </c>
    </row>
    <row r="860" spans="3:66" ht="20.100000000000001" customHeight="1">
      <c r="C860" s="18">
        <v>70105003</v>
      </c>
      <c r="D860" s="12" t="s">
        <v>979</v>
      </c>
      <c r="E860" s="18">
        <v>1</v>
      </c>
      <c r="F860" s="11">
        <v>60010300</v>
      </c>
      <c r="G860" s="18">
        <v>0</v>
      </c>
      <c r="H860" s="13">
        <v>0</v>
      </c>
      <c r="I860" s="18">
        <v>1</v>
      </c>
      <c r="J860" s="18">
        <v>0</v>
      </c>
      <c r="K860" s="18">
        <v>0</v>
      </c>
      <c r="L860" s="11">
        <v>0</v>
      </c>
      <c r="M860" s="11">
        <v>0</v>
      </c>
      <c r="N860" s="11">
        <v>2</v>
      </c>
      <c r="O860" s="11">
        <v>2</v>
      </c>
      <c r="P860" s="11">
        <v>0.8</v>
      </c>
      <c r="Q860" s="11">
        <v>0</v>
      </c>
      <c r="R860" s="6">
        <v>0</v>
      </c>
      <c r="S860" s="11">
        <v>0</v>
      </c>
      <c r="T860" s="11">
        <v>1</v>
      </c>
      <c r="U860" s="11">
        <v>2</v>
      </c>
      <c r="V860" s="11">
        <v>0</v>
      </c>
      <c r="W860" s="11">
        <v>0</v>
      </c>
      <c r="X860" s="11">
        <v>0</v>
      </c>
      <c r="Y860" s="11">
        <v>0</v>
      </c>
      <c r="Z860" s="11">
        <v>0</v>
      </c>
      <c r="AA860" s="11">
        <v>0</v>
      </c>
      <c r="AB860" s="11">
        <v>0</v>
      </c>
      <c r="AC860" s="11">
        <v>0</v>
      </c>
      <c r="AD860" s="11">
        <v>20</v>
      </c>
      <c r="AE860" s="11">
        <v>0</v>
      </c>
      <c r="AF860" s="11">
        <v>0</v>
      </c>
      <c r="AG860" s="6">
        <v>2</v>
      </c>
      <c r="AH860" s="6">
        <v>2</v>
      </c>
      <c r="AI860" s="6">
        <v>0</v>
      </c>
      <c r="AJ860" s="6">
        <v>1.5</v>
      </c>
      <c r="AK860" s="11">
        <v>0</v>
      </c>
      <c r="AL860" s="11">
        <v>0</v>
      </c>
      <c r="AM860" s="11">
        <v>0</v>
      </c>
      <c r="AN860" s="11">
        <v>1</v>
      </c>
      <c r="AO860" s="11">
        <v>3000</v>
      </c>
      <c r="AP860" s="11">
        <v>0.5</v>
      </c>
      <c r="AQ860" s="11">
        <v>0</v>
      </c>
      <c r="AR860" s="6">
        <v>0</v>
      </c>
      <c r="AS860" s="11" t="s">
        <v>151</v>
      </c>
      <c r="AT860" s="19" t="s">
        <v>152</v>
      </c>
      <c r="AU860" s="11" t="s">
        <v>381</v>
      </c>
      <c r="AV860" s="18">
        <v>0</v>
      </c>
      <c r="AW860" s="18">
        <v>0</v>
      </c>
      <c r="AX860" s="12" t="s">
        <v>340</v>
      </c>
      <c r="AY860" s="11" t="s">
        <v>980</v>
      </c>
      <c r="AZ860" s="13">
        <v>0</v>
      </c>
      <c r="BA860" s="13">
        <v>0</v>
      </c>
      <c r="BB860" s="37" t="s">
        <v>981</v>
      </c>
      <c r="BC860" s="11">
        <v>0</v>
      </c>
      <c r="BD860" s="11">
        <v>0</v>
      </c>
      <c r="BE860" s="11">
        <v>0</v>
      </c>
      <c r="BF860" s="11">
        <v>0</v>
      </c>
      <c r="BG860" s="11">
        <v>0</v>
      </c>
      <c r="BH860" s="11">
        <v>0</v>
      </c>
      <c r="BI860" s="9">
        <v>0</v>
      </c>
      <c r="BJ860" s="6">
        <v>0</v>
      </c>
      <c r="BK860" s="6">
        <v>0</v>
      </c>
      <c r="BL860" s="6">
        <v>0</v>
      </c>
      <c r="BM860" s="6">
        <v>0</v>
      </c>
      <c r="BN860" s="6">
        <v>0</v>
      </c>
    </row>
    <row r="861" spans="3:66" ht="20.100000000000001" customHeight="1">
      <c r="C861" s="18">
        <v>70105004</v>
      </c>
      <c r="D861" s="19" t="s">
        <v>414</v>
      </c>
      <c r="E861" s="18">
        <v>1</v>
      </c>
      <c r="F861" s="18">
        <v>60010500</v>
      </c>
      <c r="G861" s="18">
        <v>0</v>
      </c>
      <c r="H861" s="13">
        <v>0</v>
      </c>
      <c r="I861" s="18">
        <v>1</v>
      </c>
      <c r="J861" s="18">
        <v>0</v>
      </c>
      <c r="K861" s="18">
        <v>0</v>
      </c>
      <c r="L861" s="18">
        <v>0</v>
      </c>
      <c r="M861" s="18">
        <v>0</v>
      </c>
      <c r="N861" s="11">
        <v>2</v>
      </c>
      <c r="O861" s="18">
        <v>2</v>
      </c>
      <c r="P861" s="18">
        <v>0.6</v>
      </c>
      <c r="Q861" s="18">
        <v>0</v>
      </c>
      <c r="R861" s="6">
        <v>0</v>
      </c>
      <c r="S861" s="13">
        <v>0</v>
      </c>
      <c r="T861" s="11">
        <v>1</v>
      </c>
      <c r="U861" s="18">
        <v>2</v>
      </c>
      <c r="V861" s="18">
        <v>0</v>
      </c>
      <c r="W861" s="18">
        <v>0</v>
      </c>
      <c r="X861" s="18">
        <v>0</v>
      </c>
      <c r="Y861" s="18">
        <v>0</v>
      </c>
      <c r="Z861" s="18">
        <v>0</v>
      </c>
      <c r="AA861" s="18">
        <v>0</v>
      </c>
      <c r="AB861" s="18">
        <v>0</v>
      </c>
      <c r="AC861" s="18">
        <v>0</v>
      </c>
      <c r="AD861" s="18">
        <v>20</v>
      </c>
      <c r="AE861" s="18">
        <v>0</v>
      </c>
      <c r="AF861" s="18">
        <v>0</v>
      </c>
      <c r="AG861" s="6">
        <v>2</v>
      </c>
      <c r="AH861" s="6">
        <v>0</v>
      </c>
      <c r="AI861" s="6">
        <v>0</v>
      </c>
      <c r="AJ861" s="6">
        <v>0</v>
      </c>
      <c r="AK861" s="18">
        <v>0</v>
      </c>
      <c r="AL861" s="18">
        <v>0</v>
      </c>
      <c r="AM861" s="18">
        <v>0</v>
      </c>
      <c r="AN861" s="18">
        <v>0</v>
      </c>
      <c r="AO861" s="18">
        <v>1000</v>
      </c>
      <c r="AP861" s="18">
        <v>0</v>
      </c>
      <c r="AQ861" s="18">
        <v>0</v>
      </c>
      <c r="AR861" s="6">
        <v>90103001</v>
      </c>
      <c r="AS861" s="18" t="s">
        <v>151</v>
      </c>
      <c r="AT861" s="19" t="s">
        <v>151</v>
      </c>
      <c r="AU861" s="18" t="s">
        <v>243</v>
      </c>
      <c r="AV861" s="18">
        <v>0</v>
      </c>
      <c r="AW861" s="18">
        <v>40000003</v>
      </c>
      <c r="AX861" s="19" t="s">
        <v>153</v>
      </c>
      <c r="AY861" s="19" t="s">
        <v>151</v>
      </c>
      <c r="AZ861" s="13">
        <v>0</v>
      </c>
      <c r="BA861" s="13">
        <v>0</v>
      </c>
      <c r="BB861" s="54" t="s">
        <v>971</v>
      </c>
      <c r="BC861" s="18">
        <v>0</v>
      </c>
      <c r="BD861" s="11">
        <v>0</v>
      </c>
      <c r="BE861" s="18">
        <v>0</v>
      </c>
      <c r="BF861" s="18">
        <v>0</v>
      </c>
      <c r="BG861" s="18">
        <v>0</v>
      </c>
      <c r="BH861" s="18">
        <v>0</v>
      </c>
      <c r="BI861" s="9">
        <v>0</v>
      </c>
      <c r="BJ861" s="6">
        <v>0</v>
      </c>
      <c r="BK861" s="6">
        <v>0</v>
      </c>
      <c r="BL861" s="6">
        <v>0</v>
      </c>
      <c r="BM861" s="6">
        <v>0</v>
      </c>
      <c r="BN861" s="6">
        <v>0</v>
      </c>
    </row>
    <row r="862" spans="3:66" ht="20.100000000000001" customHeight="1">
      <c r="C862" s="18">
        <v>70106001</v>
      </c>
      <c r="D862" s="19" t="s">
        <v>982</v>
      </c>
      <c r="E862" s="18">
        <v>1</v>
      </c>
      <c r="F862" s="18">
        <v>60010300</v>
      </c>
      <c r="G862" s="18">
        <v>0</v>
      </c>
      <c r="H862" s="13">
        <v>0</v>
      </c>
      <c r="I862" s="18">
        <v>1</v>
      </c>
      <c r="J862" s="18">
        <v>0</v>
      </c>
      <c r="K862" s="18">
        <v>0</v>
      </c>
      <c r="L862" s="18">
        <v>0</v>
      </c>
      <c r="M862" s="18">
        <v>0</v>
      </c>
      <c r="N862" s="11">
        <v>2</v>
      </c>
      <c r="O862" s="18">
        <v>1</v>
      </c>
      <c r="P862" s="18">
        <v>0.5</v>
      </c>
      <c r="Q862" s="18">
        <v>0</v>
      </c>
      <c r="R862" s="6">
        <v>0</v>
      </c>
      <c r="S862" s="13">
        <v>0</v>
      </c>
      <c r="T862" s="11">
        <v>1</v>
      </c>
      <c r="U862" s="18">
        <v>2</v>
      </c>
      <c r="V862" s="18">
        <v>0</v>
      </c>
      <c r="W862" s="18">
        <v>0.5</v>
      </c>
      <c r="X862" s="18">
        <v>0</v>
      </c>
      <c r="Y862" s="18">
        <v>0</v>
      </c>
      <c r="Z862" s="18">
        <v>0</v>
      </c>
      <c r="AA862" s="18">
        <v>0</v>
      </c>
      <c r="AB862" s="18">
        <v>0</v>
      </c>
      <c r="AC862" s="18">
        <v>0</v>
      </c>
      <c r="AD862" s="18">
        <v>15</v>
      </c>
      <c r="AE862" s="18">
        <v>1</v>
      </c>
      <c r="AF862" s="18">
        <v>3</v>
      </c>
      <c r="AG862" s="6">
        <v>1</v>
      </c>
      <c r="AH862" s="6">
        <v>0</v>
      </c>
      <c r="AI862" s="6">
        <v>0</v>
      </c>
      <c r="AJ862" s="6">
        <v>1.5</v>
      </c>
      <c r="AK862" s="18">
        <v>0</v>
      </c>
      <c r="AL862" s="18">
        <v>0</v>
      </c>
      <c r="AM862" s="18">
        <v>0</v>
      </c>
      <c r="AN862" s="18">
        <v>1</v>
      </c>
      <c r="AO862" s="18">
        <v>360000</v>
      </c>
      <c r="AP862" s="18">
        <v>0.5</v>
      </c>
      <c r="AQ862" s="18">
        <v>0</v>
      </c>
      <c r="AR862" s="6">
        <v>0</v>
      </c>
      <c r="AS862" s="18" t="s">
        <v>983</v>
      </c>
      <c r="AT862" s="19" t="s">
        <v>152</v>
      </c>
      <c r="AU862" s="18" t="s">
        <v>381</v>
      </c>
      <c r="AV862" s="18">
        <v>10002001</v>
      </c>
      <c r="AW862" s="18">
        <v>70106001</v>
      </c>
      <c r="AX862" s="19" t="s">
        <v>226</v>
      </c>
      <c r="AY862" s="19" t="s">
        <v>984</v>
      </c>
      <c r="AZ862" s="13">
        <v>0</v>
      </c>
      <c r="BA862" s="13">
        <v>0</v>
      </c>
      <c r="BB862" s="54" t="s">
        <v>382</v>
      </c>
      <c r="BC862" s="18">
        <v>0</v>
      </c>
      <c r="BD862" s="11">
        <v>0</v>
      </c>
      <c r="BE862" s="18">
        <v>0</v>
      </c>
      <c r="BF862" s="18">
        <v>0</v>
      </c>
      <c r="BG862" s="18">
        <v>0</v>
      </c>
      <c r="BH862" s="18">
        <v>0</v>
      </c>
      <c r="BI862" s="9">
        <v>0</v>
      </c>
      <c r="BJ862" s="6">
        <v>0</v>
      </c>
      <c r="BK862" s="6">
        <v>0</v>
      </c>
      <c r="BL862" s="6">
        <v>0</v>
      </c>
      <c r="BM862" s="6">
        <v>0</v>
      </c>
      <c r="BN862" s="6">
        <v>0</v>
      </c>
    </row>
    <row r="863" spans="3:66" ht="20.100000000000001" customHeight="1">
      <c r="C863" s="18">
        <v>70106002</v>
      </c>
      <c r="D863" s="12" t="s">
        <v>985</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3</v>
      </c>
      <c r="X863" s="11">
        <v>0</v>
      </c>
      <c r="Y863" s="11">
        <v>0</v>
      </c>
      <c r="Z863" s="11">
        <v>0</v>
      </c>
      <c r="AA863" s="11">
        <v>0</v>
      </c>
      <c r="AB863" s="11">
        <v>0</v>
      </c>
      <c r="AC863" s="11">
        <v>0</v>
      </c>
      <c r="AD863" s="11">
        <v>12</v>
      </c>
      <c r="AE863" s="11">
        <v>1</v>
      </c>
      <c r="AF863" s="11">
        <v>3</v>
      </c>
      <c r="AG863" s="6">
        <v>6</v>
      </c>
      <c r="AH863" s="6">
        <v>1</v>
      </c>
      <c r="AI863" s="6">
        <v>0</v>
      </c>
      <c r="AJ863" s="6">
        <v>1.5</v>
      </c>
      <c r="AK863" s="11">
        <v>0</v>
      </c>
      <c r="AL863" s="11">
        <v>0</v>
      </c>
      <c r="AM863" s="11">
        <v>0</v>
      </c>
      <c r="AN863" s="11">
        <v>3</v>
      </c>
      <c r="AO863" s="11">
        <v>5000</v>
      </c>
      <c r="AP863" s="11">
        <v>3</v>
      </c>
      <c r="AQ863" s="11">
        <v>0</v>
      </c>
      <c r="AR863" s="6">
        <v>0</v>
      </c>
      <c r="AS863" s="11" t="s">
        <v>151</v>
      </c>
      <c r="AT863" s="19" t="s">
        <v>152</v>
      </c>
      <c r="AU863" s="11" t="s">
        <v>388</v>
      </c>
      <c r="AV863" s="18">
        <v>10000007</v>
      </c>
      <c r="AW863" s="18">
        <v>70106004</v>
      </c>
      <c r="AX863" s="12" t="s">
        <v>153</v>
      </c>
      <c r="AY863" s="11" t="s">
        <v>986</v>
      </c>
      <c r="AZ863" s="13">
        <v>0</v>
      </c>
      <c r="BA863" s="13">
        <v>0</v>
      </c>
      <c r="BB863" s="37" t="s">
        <v>987</v>
      </c>
      <c r="BC863" s="11">
        <v>0</v>
      </c>
      <c r="BD863" s="11">
        <v>0</v>
      </c>
      <c r="BE863" s="11">
        <v>0</v>
      </c>
      <c r="BF863" s="11">
        <v>0</v>
      </c>
      <c r="BG863" s="11">
        <v>0</v>
      </c>
      <c r="BH863" s="11">
        <v>0</v>
      </c>
      <c r="BI863" s="9">
        <v>0</v>
      </c>
      <c r="BJ863" s="6">
        <v>0</v>
      </c>
      <c r="BK863" s="6">
        <v>0</v>
      </c>
      <c r="BL863" s="6">
        <v>0</v>
      </c>
      <c r="BM863" s="6">
        <v>0</v>
      </c>
      <c r="BN863" s="6">
        <v>0</v>
      </c>
    </row>
    <row r="864" spans="3:66" ht="19.5" customHeight="1">
      <c r="C864" s="18">
        <v>70106003</v>
      </c>
      <c r="D864" s="19" t="s">
        <v>988</v>
      </c>
      <c r="E864" s="18">
        <v>1</v>
      </c>
      <c r="F864" s="18">
        <v>60010300</v>
      </c>
      <c r="G864" s="18">
        <v>0</v>
      </c>
      <c r="H864" s="13">
        <v>0</v>
      </c>
      <c r="I864" s="18">
        <v>1</v>
      </c>
      <c r="J864" s="18">
        <v>0</v>
      </c>
      <c r="K864" s="18">
        <v>0</v>
      </c>
      <c r="L864" s="18">
        <v>0</v>
      </c>
      <c r="M864" s="18">
        <v>0</v>
      </c>
      <c r="N864" s="11">
        <v>2</v>
      </c>
      <c r="O864" s="18">
        <v>1</v>
      </c>
      <c r="P864" s="18">
        <v>0.5</v>
      </c>
      <c r="Q864" s="18">
        <v>0</v>
      </c>
      <c r="R864" s="6">
        <v>0</v>
      </c>
      <c r="S864" s="13">
        <v>0</v>
      </c>
      <c r="T864" s="11">
        <v>1</v>
      </c>
      <c r="U864" s="18">
        <v>2</v>
      </c>
      <c r="V864" s="18">
        <v>0</v>
      </c>
      <c r="W864" s="18">
        <v>3</v>
      </c>
      <c r="X864" s="18">
        <v>0</v>
      </c>
      <c r="Y864" s="18">
        <v>0</v>
      </c>
      <c r="Z864" s="18">
        <v>0</v>
      </c>
      <c r="AA864" s="18">
        <v>0</v>
      </c>
      <c r="AB864" s="18">
        <v>0</v>
      </c>
      <c r="AC864" s="18">
        <v>0</v>
      </c>
      <c r="AD864" s="18">
        <v>9</v>
      </c>
      <c r="AE864" s="18">
        <v>1</v>
      </c>
      <c r="AF864" s="18">
        <v>2</v>
      </c>
      <c r="AG864" s="6">
        <v>2</v>
      </c>
      <c r="AH864" s="6">
        <v>2</v>
      </c>
      <c r="AI864" s="6">
        <v>0</v>
      </c>
      <c r="AJ864" s="6">
        <v>3</v>
      </c>
      <c r="AK864" s="18">
        <v>0</v>
      </c>
      <c r="AL864" s="18">
        <v>0</v>
      </c>
      <c r="AM864" s="18">
        <v>0</v>
      </c>
      <c r="AN864" s="18">
        <v>2</v>
      </c>
      <c r="AO864" s="18">
        <v>30000</v>
      </c>
      <c r="AP864" s="18">
        <v>2</v>
      </c>
      <c r="AQ864" s="18">
        <v>4</v>
      </c>
      <c r="AR864" s="6">
        <v>0</v>
      </c>
      <c r="AS864" s="18" t="s">
        <v>151</v>
      </c>
      <c r="AT864" s="19" t="s">
        <v>152</v>
      </c>
      <c r="AU864" s="18" t="s">
        <v>381</v>
      </c>
      <c r="AV864" s="18">
        <v>10003002</v>
      </c>
      <c r="AW864" s="18">
        <v>70106005</v>
      </c>
      <c r="AX864" s="19" t="s">
        <v>540</v>
      </c>
      <c r="AY864" s="19">
        <v>0</v>
      </c>
      <c r="AZ864" s="13">
        <v>0</v>
      </c>
      <c r="BA864" s="13">
        <v>0</v>
      </c>
      <c r="BB864" s="54" t="s">
        <v>382</v>
      </c>
      <c r="BC864" s="18">
        <v>0</v>
      </c>
      <c r="BD864" s="11">
        <v>0</v>
      </c>
      <c r="BE864" s="18">
        <v>0</v>
      </c>
      <c r="BF864" s="18">
        <v>0</v>
      </c>
      <c r="BG864" s="18">
        <v>0</v>
      </c>
      <c r="BH864" s="18">
        <v>0</v>
      </c>
      <c r="BI864" s="9">
        <v>0</v>
      </c>
      <c r="BJ864" s="6">
        <v>0</v>
      </c>
      <c r="BK864" s="6">
        <v>0</v>
      </c>
      <c r="BL864" s="6">
        <v>0</v>
      </c>
      <c r="BM864" s="6">
        <v>0</v>
      </c>
      <c r="BN864" s="6">
        <v>0</v>
      </c>
    </row>
    <row r="865" spans="3:66" ht="20.100000000000001" customHeight="1">
      <c r="C865" s="18">
        <v>70106004</v>
      </c>
      <c r="D865" s="19" t="s">
        <v>366</v>
      </c>
      <c r="E865" s="18">
        <v>1</v>
      </c>
      <c r="F865" s="18">
        <v>60010500</v>
      </c>
      <c r="G865" s="18">
        <v>0</v>
      </c>
      <c r="H865" s="13">
        <v>0</v>
      </c>
      <c r="I865" s="18">
        <v>1</v>
      </c>
      <c r="J865" s="18">
        <v>0</v>
      </c>
      <c r="K865" s="18">
        <v>0</v>
      </c>
      <c r="L865" s="18">
        <v>0</v>
      </c>
      <c r="M865" s="18">
        <v>0</v>
      </c>
      <c r="N865" s="11">
        <v>2</v>
      </c>
      <c r="O865" s="18">
        <v>2</v>
      </c>
      <c r="P865" s="18">
        <v>0.6</v>
      </c>
      <c r="Q865" s="18">
        <v>0</v>
      </c>
      <c r="R865" s="6">
        <v>0</v>
      </c>
      <c r="S865" s="13">
        <v>0</v>
      </c>
      <c r="T865" s="11">
        <v>1</v>
      </c>
      <c r="U865" s="18">
        <v>2</v>
      </c>
      <c r="V865" s="18">
        <v>0</v>
      </c>
      <c r="W865" s="18">
        <v>0</v>
      </c>
      <c r="X865" s="18">
        <v>0</v>
      </c>
      <c r="Y865" s="18">
        <v>0</v>
      </c>
      <c r="Z865" s="18">
        <v>0</v>
      </c>
      <c r="AA865" s="18">
        <v>0</v>
      </c>
      <c r="AB865" s="18">
        <v>0</v>
      </c>
      <c r="AC865" s="18">
        <v>0</v>
      </c>
      <c r="AD865" s="11">
        <v>30</v>
      </c>
      <c r="AE865" s="18">
        <v>0</v>
      </c>
      <c r="AF865" s="18">
        <v>0</v>
      </c>
      <c r="AG865" s="6">
        <v>2</v>
      </c>
      <c r="AH865" s="6">
        <v>0</v>
      </c>
      <c r="AI865" s="6">
        <v>0</v>
      </c>
      <c r="AJ865" s="6">
        <v>0</v>
      </c>
      <c r="AK865" s="18">
        <v>0</v>
      </c>
      <c r="AL865" s="18">
        <v>0</v>
      </c>
      <c r="AM865" s="18">
        <v>0</v>
      </c>
      <c r="AN865" s="18">
        <v>0</v>
      </c>
      <c r="AO865" s="18">
        <v>1000</v>
      </c>
      <c r="AP865" s="18">
        <v>0</v>
      </c>
      <c r="AQ865" s="18">
        <v>0</v>
      </c>
      <c r="AR865" s="6">
        <v>90104002</v>
      </c>
      <c r="AS865" s="18" t="s">
        <v>151</v>
      </c>
      <c r="AT865" s="19" t="s">
        <v>152</v>
      </c>
      <c r="AU865" s="18" t="s">
        <v>243</v>
      </c>
      <c r="AV865" s="18">
        <v>0</v>
      </c>
      <c r="AW865" s="18">
        <v>0</v>
      </c>
      <c r="AX865" s="19" t="s">
        <v>153</v>
      </c>
      <c r="AY865" s="19" t="s">
        <v>151</v>
      </c>
      <c r="AZ865" s="13">
        <v>0</v>
      </c>
      <c r="BA865" s="13">
        <v>0</v>
      </c>
      <c r="BB865" s="54" t="s">
        <v>989</v>
      </c>
      <c r="BC865" s="18">
        <v>0</v>
      </c>
      <c r="BD865" s="11">
        <v>0</v>
      </c>
      <c r="BE865" s="18">
        <v>0</v>
      </c>
      <c r="BF865" s="18">
        <v>0</v>
      </c>
      <c r="BG865" s="18">
        <v>0</v>
      </c>
      <c r="BH865" s="18">
        <v>0</v>
      </c>
      <c r="BI865" s="9">
        <v>0</v>
      </c>
      <c r="BJ865" s="6">
        <v>0</v>
      </c>
      <c r="BK865" s="6">
        <v>0</v>
      </c>
      <c r="BL865" s="6">
        <v>0</v>
      </c>
      <c r="BM865" s="6">
        <v>0</v>
      </c>
      <c r="BN865" s="6">
        <v>0</v>
      </c>
    </row>
    <row r="866" spans="3:66" ht="20.100000000000001" customHeight="1">
      <c r="C866" s="18">
        <v>70106005</v>
      </c>
      <c r="D866" s="12" t="s">
        <v>965</v>
      </c>
      <c r="E866" s="18">
        <v>1</v>
      </c>
      <c r="F866" s="11">
        <v>60010300</v>
      </c>
      <c r="G866" s="18">
        <v>0</v>
      </c>
      <c r="H866" s="13">
        <v>0</v>
      </c>
      <c r="I866" s="18">
        <v>1</v>
      </c>
      <c r="J866" s="18">
        <v>0</v>
      </c>
      <c r="K866" s="18">
        <v>0</v>
      </c>
      <c r="L866" s="11">
        <v>0</v>
      </c>
      <c r="M866" s="11">
        <v>0</v>
      </c>
      <c r="N866" s="11">
        <v>2</v>
      </c>
      <c r="O866" s="11">
        <v>1</v>
      </c>
      <c r="P866" s="11">
        <v>0.6</v>
      </c>
      <c r="Q866" s="11">
        <v>0</v>
      </c>
      <c r="R866" s="6">
        <v>0</v>
      </c>
      <c r="S866" s="11">
        <v>0</v>
      </c>
      <c r="T866" s="11">
        <v>1</v>
      </c>
      <c r="U866" s="11">
        <v>2</v>
      </c>
      <c r="V866" s="11">
        <v>0</v>
      </c>
      <c r="W866" s="11">
        <v>0</v>
      </c>
      <c r="X866" s="11">
        <v>0</v>
      </c>
      <c r="Y866" s="11">
        <v>0</v>
      </c>
      <c r="Z866" s="11">
        <v>0</v>
      </c>
      <c r="AA866" s="11">
        <v>0</v>
      </c>
      <c r="AB866" s="11">
        <v>0</v>
      </c>
      <c r="AC866" s="11">
        <v>0</v>
      </c>
      <c r="AD866" s="11">
        <v>20</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151</v>
      </c>
      <c r="AT866" s="19" t="s">
        <v>152</v>
      </c>
      <c r="AU866" s="11" t="s">
        <v>381</v>
      </c>
      <c r="AV866" s="18">
        <v>0</v>
      </c>
      <c r="AW866" s="18">
        <v>0</v>
      </c>
      <c r="AX866" s="12" t="s">
        <v>340</v>
      </c>
      <c r="AY866" s="11" t="s">
        <v>990</v>
      </c>
      <c r="AZ866" s="13">
        <v>0</v>
      </c>
      <c r="BA866" s="13">
        <v>0</v>
      </c>
      <c r="BB866" s="37" t="s">
        <v>991</v>
      </c>
      <c r="BC866" s="11">
        <v>0</v>
      </c>
      <c r="BD866" s="11">
        <v>0</v>
      </c>
      <c r="BE866" s="11">
        <v>0</v>
      </c>
      <c r="BF866" s="11">
        <v>0</v>
      </c>
      <c r="BG866" s="11">
        <v>0</v>
      </c>
      <c r="BH866" s="11">
        <v>0</v>
      </c>
      <c r="BI866" s="9">
        <v>0</v>
      </c>
      <c r="BJ866" s="6">
        <v>0</v>
      </c>
      <c r="BK866" s="6">
        <v>0</v>
      </c>
      <c r="BL866" s="6">
        <v>0</v>
      </c>
      <c r="BM866" s="6">
        <v>0</v>
      </c>
      <c r="BN866" s="6">
        <v>0</v>
      </c>
    </row>
    <row r="867" spans="3:66" ht="19.5" customHeight="1">
      <c r="C867" s="18">
        <v>70107001</v>
      </c>
      <c r="D867" s="12" t="s">
        <v>386</v>
      </c>
      <c r="E867" s="18">
        <v>1</v>
      </c>
      <c r="F867" s="11">
        <v>60010100</v>
      </c>
      <c r="G867" s="18">
        <v>0</v>
      </c>
      <c r="H867" s="13">
        <v>0</v>
      </c>
      <c r="I867" s="18">
        <v>1</v>
      </c>
      <c r="J867" s="18">
        <v>0</v>
      </c>
      <c r="K867" s="18">
        <v>0</v>
      </c>
      <c r="L867" s="11">
        <v>0</v>
      </c>
      <c r="M867" s="11">
        <v>0</v>
      </c>
      <c r="N867" s="11">
        <v>2</v>
      </c>
      <c r="O867" s="11">
        <v>1</v>
      </c>
      <c r="P867" s="11">
        <v>0.3</v>
      </c>
      <c r="Q867" s="11">
        <v>0</v>
      </c>
      <c r="R867" s="6">
        <v>0</v>
      </c>
      <c r="S867" s="11">
        <v>0</v>
      </c>
      <c r="T867" s="11">
        <v>1</v>
      </c>
      <c r="U867" s="11">
        <v>2</v>
      </c>
      <c r="V867" s="11">
        <v>0</v>
      </c>
      <c r="W867" s="11">
        <v>3</v>
      </c>
      <c r="X867" s="11">
        <v>0</v>
      </c>
      <c r="Y867" s="11">
        <v>1</v>
      </c>
      <c r="Z867" s="11">
        <v>0</v>
      </c>
      <c r="AA867" s="11">
        <v>0</v>
      </c>
      <c r="AB867" s="11">
        <v>0</v>
      </c>
      <c r="AC867" s="11">
        <v>0</v>
      </c>
      <c r="AD867" s="11">
        <v>12</v>
      </c>
      <c r="AE867" s="11">
        <v>1</v>
      </c>
      <c r="AF867" s="11" t="s">
        <v>387</v>
      </c>
      <c r="AG867" s="6">
        <v>1</v>
      </c>
      <c r="AH867" s="6">
        <v>1</v>
      </c>
      <c r="AI867" s="6">
        <v>0</v>
      </c>
      <c r="AJ867" s="6">
        <v>3</v>
      </c>
      <c r="AK867" s="11">
        <v>0</v>
      </c>
      <c r="AL867" s="11">
        <v>0</v>
      </c>
      <c r="AM867" s="11">
        <v>0</v>
      </c>
      <c r="AN867" s="11">
        <v>3</v>
      </c>
      <c r="AO867" s="11">
        <v>5000</v>
      </c>
      <c r="AP867" s="11">
        <v>2.5</v>
      </c>
      <c r="AQ867" s="11">
        <v>0</v>
      </c>
      <c r="AR867" s="6">
        <v>0</v>
      </c>
      <c r="AS867" s="11" t="s">
        <v>151</v>
      </c>
      <c r="AT867" s="19" t="s">
        <v>210</v>
      </c>
      <c r="AU867" s="11" t="s">
        <v>388</v>
      </c>
      <c r="AV867" s="18">
        <v>10000007</v>
      </c>
      <c r="AW867" s="18">
        <v>70107001</v>
      </c>
      <c r="AX867" s="12" t="s">
        <v>153</v>
      </c>
      <c r="AY867" s="11">
        <v>0</v>
      </c>
      <c r="AZ867" s="13">
        <v>0</v>
      </c>
      <c r="BA867" s="13">
        <v>0</v>
      </c>
      <c r="BB867" s="37" t="s">
        <v>389</v>
      </c>
      <c r="BC867" s="11">
        <v>0</v>
      </c>
      <c r="BD867" s="11">
        <v>0</v>
      </c>
      <c r="BE867" s="11">
        <v>0</v>
      </c>
      <c r="BF867" s="11">
        <v>0</v>
      </c>
      <c r="BG867" s="11">
        <v>0</v>
      </c>
      <c r="BH867" s="11">
        <v>0</v>
      </c>
      <c r="BI867" s="9">
        <v>0</v>
      </c>
      <c r="BJ867" s="6">
        <v>0</v>
      </c>
      <c r="BK867" s="6">
        <v>0</v>
      </c>
      <c r="BL867" s="6">
        <v>0</v>
      </c>
      <c r="BM867" s="6">
        <v>0</v>
      </c>
      <c r="BN867" s="6">
        <v>0</v>
      </c>
    </row>
    <row r="868" spans="3:66" ht="20.100000000000001" customHeight="1">
      <c r="C868" s="18">
        <v>70107002</v>
      </c>
      <c r="D868" s="12" t="s">
        <v>992</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v>3</v>
      </c>
      <c r="AG868" s="6">
        <v>4</v>
      </c>
      <c r="AH868" s="6">
        <v>1</v>
      </c>
      <c r="AI868" s="6">
        <v>0</v>
      </c>
      <c r="AJ868" s="6">
        <v>1.5</v>
      </c>
      <c r="AK868" s="11">
        <v>0</v>
      </c>
      <c r="AL868" s="11">
        <v>0</v>
      </c>
      <c r="AM868" s="11">
        <v>0</v>
      </c>
      <c r="AN868" s="11">
        <v>3</v>
      </c>
      <c r="AO868" s="11">
        <v>5000</v>
      </c>
      <c r="AP868" s="11">
        <v>3</v>
      </c>
      <c r="AQ868" s="11">
        <v>0</v>
      </c>
      <c r="AR868" s="6">
        <v>0</v>
      </c>
      <c r="AS868" s="11" t="s">
        <v>151</v>
      </c>
      <c r="AT868" s="19" t="s">
        <v>152</v>
      </c>
      <c r="AU868" s="11" t="s">
        <v>388</v>
      </c>
      <c r="AV868" s="18">
        <v>10000007</v>
      </c>
      <c r="AW868" s="18">
        <v>70103003</v>
      </c>
      <c r="AX868" s="12" t="s">
        <v>153</v>
      </c>
      <c r="AY868" s="11" t="s">
        <v>993</v>
      </c>
      <c r="AZ868" s="13">
        <v>0</v>
      </c>
      <c r="BA868" s="13">
        <v>0</v>
      </c>
      <c r="BB868" s="37" t="s">
        <v>994</v>
      </c>
      <c r="BC868" s="11">
        <v>0</v>
      </c>
      <c r="BD868" s="11">
        <v>0</v>
      </c>
      <c r="BE868" s="11">
        <v>0</v>
      </c>
      <c r="BF868" s="11">
        <v>0</v>
      </c>
      <c r="BG868" s="11">
        <v>0</v>
      </c>
      <c r="BH868" s="11">
        <v>0</v>
      </c>
      <c r="BI868" s="9">
        <v>0</v>
      </c>
      <c r="BJ868" s="6">
        <v>0</v>
      </c>
      <c r="BK868" s="6">
        <v>0</v>
      </c>
      <c r="BL868" s="6">
        <v>0</v>
      </c>
      <c r="BM868" s="6">
        <v>0</v>
      </c>
      <c r="BN868" s="6">
        <v>0</v>
      </c>
    </row>
    <row r="869" spans="3:66" ht="20.100000000000001" customHeight="1">
      <c r="C869" s="18">
        <v>70107003</v>
      </c>
      <c r="D869" s="12" t="s">
        <v>995</v>
      </c>
      <c r="E869" s="11">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0</v>
      </c>
      <c r="Z869" s="11">
        <v>0</v>
      </c>
      <c r="AA869" s="11">
        <v>0</v>
      </c>
      <c r="AB869" s="11">
        <v>0</v>
      </c>
      <c r="AC869" s="11">
        <v>0</v>
      </c>
      <c r="AD869" s="11">
        <v>12</v>
      </c>
      <c r="AE869" s="11">
        <v>1</v>
      </c>
      <c r="AF869" s="11">
        <v>3</v>
      </c>
      <c r="AG869" s="6">
        <v>6</v>
      </c>
      <c r="AH869" s="6">
        <v>1</v>
      </c>
      <c r="AI869" s="6">
        <v>0</v>
      </c>
      <c r="AJ869" s="6">
        <v>1.5</v>
      </c>
      <c r="AK869" s="11">
        <v>0</v>
      </c>
      <c r="AL869" s="11">
        <v>0</v>
      </c>
      <c r="AM869" s="11">
        <v>0</v>
      </c>
      <c r="AN869" s="11">
        <v>3</v>
      </c>
      <c r="AO869" s="11">
        <v>5000</v>
      </c>
      <c r="AP869" s="11">
        <v>3</v>
      </c>
      <c r="AQ869" s="11">
        <v>0</v>
      </c>
      <c r="AR869" s="6">
        <v>0</v>
      </c>
      <c r="AS869" s="11" t="s">
        <v>151</v>
      </c>
      <c r="AT869" s="19" t="s">
        <v>193</v>
      </c>
      <c r="AU869" s="11" t="s">
        <v>388</v>
      </c>
      <c r="AV869" s="18">
        <v>10000007</v>
      </c>
      <c r="AW869" s="18">
        <v>70103003</v>
      </c>
      <c r="AX869" s="12" t="s">
        <v>153</v>
      </c>
      <c r="AY869" s="11" t="s">
        <v>996</v>
      </c>
      <c r="AZ869" s="13">
        <v>0</v>
      </c>
      <c r="BA869" s="13">
        <v>0</v>
      </c>
      <c r="BB869" s="37" t="s">
        <v>997</v>
      </c>
      <c r="BC869" s="11">
        <v>0</v>
      </c>
      <c r="BD869" s="11">
        <v>0</v>
      </c>
      <c r="BE869" s="11">
        <v>0</v>
      </c>
      <c r="BF869" s="11">
        <v>0</v>
      </c>
      <c r="BG869" s="11">
        <v>0</v>
      </c>
      <c r="BH869" s="11">
        <v>0</v>
      </c>
      <c r="BI869" s="9">
        <v>0</v>
      </c>
      <c r="BJ869" s="6">
        <v>0</v>
      </c>
      <c r="BK869" s="6">
        <v>0</v>
      </c>
      <c r="BL869" s="6">
        <v>0</v>
      </c>
      <c r="BM869" s="6">
        <v>0</v>
      </c>
      <c r="BN869" s="6">
        <v>0</v>
      </c>
    </row>
    <row r="870" spans="3:66" ht="19.5" customHeight="1">
      <c r="C870" s="18">
        <v>70107004</v>
      </c>
      <c r="D870" s="19" t="s">
        <v>998</v>
      </c>
      <c r="E870" s="18">
        <v>1</v>
      </c>
      <c r="F870" s="18">
        <v>60010500</v>
      </c>
      <c r="G870" s="18">
        <v>0</v>
      </c>
      <c r="H870" s="13">
        <v>0</v>
      </c>
      <c r="I870" s="18">
        <v>1</v>
      </c>
      <c r="J870" s="18">
        <v>0</v>
      </c>
      <c r="K870" s="18">
        <v>0</v>
      </c>
      <c r="L870" s="18">
        <v>0</v>
      </c>
      <c r="M870" s="18">
        <v>0</v>
      </c>
      <c r="N870" s="11">
        <v>2</v>
      </c>
      <c r="O870" s="18">
        <v>2</v>
      </c>
      <c r="P870" s="18">
        <v>0.6</v>
      </c>
      <c r="Q870" s="18">
        <v>0</v>
      </c>
      <c r="R870" s="6">
        <v>0</v>
      </c>
      <c r="S870" s="13">
        <v>0</v>
      </c>
      <c r="T870" s="11">
        <v>1</v>
      </c>
      <c r="U870" s="18">
        <v>2</v>
      </c>
      <c r="V870" s="18">
        <v>0</v>
      </c>
      <c r="W870" s="18">
        <v>0</v>
      </c>
      <c r="X870" s="18">
        <v>0</v>
      </c>
      <c r="Y870" s="18">
        <v>0</v>
      </c>
      <c r="Z870" s="18">
        <v>0</v>
      </c>
      <c r="AA870" s="18">
        <v>0</v>
      </c>
      <c r="AB870" s="18">
        <v>0</v>
      </c>
      <c r="AC870" s="18">
        <v>0</v>
      </c>
      <c r="AD870" s="18">
        <v>20</v>
      </c>
      <c r="AE870" s="18">
        <v>0</v>
      </c>
      <c r="AF870" s="18">
        <v>0</v>
      </c>
      <c r="AG870" s="6">
        <v>2</v>
      </c>
      <c r="AH870" s="6">
        <v>0</v>
      </c>
      <c r="AI870" s="6">
        <v>0</v>
      </c>
      <c r="AJ870" s="6">
        <v>0</v>
      </c>
      <c r="AK870" s="18">
        <v>0</v>
      </c>
      <c r="AL870" s="18">
        <v>0</v>
      </c>
      <c r="AM870" s="18">
        <v>0</v>
      </c>
      <c r="AN870" s="18">
        <v>0</v>
      </c>
      <c r="AO870" s="18">
        <v>1000</v>
      </c>
      <c r="AP870" s="18">
        <v>0</v>
      </c>
      <c r="AQ870" s="18">
        <v>0</v>
      </c>
      <c r="AR870" s="6">
        <v>90102001</v>
      </c>
      <c r="AS870" s="18" t="s">
        <v>151</v>
      </c>
      <c r="AT870" s="19" t="s">
        <v>152</v>
      </c>
      <c r="AU870" s="18" t="s">
        <v>243</v>
      </c>
      <c r="AV870" s="18">
        <v>0</v>
      </c>
      <c r="AW870" s="18">
        <v>40000003</v>
      </c>
      <c r="AX870" s="19" t="s">
        <v>153</v>
      </c>
      <c r="AY870" s="19" t="s">
        <v>151</v>
      </c>
      <c r="AZ870" s="13">
        <v>0</v>
      </c>
      <c r="BA870" s="13">
        <v>0</v>
      </c>
      <c r="BB870" s="54" t="s">
        <v>999</v>
      </c>
      <c r="BC870" s="18">
        <v>0</v>
      </c>
      <c r="BD870" s="11">
        <v>0</v>
      </c>
      <c r="BE870" s="18">
        <v>0</v>
      </c>
      <c r="BF870" s="18">
        <v>0</v>
      </c>
      <c r="BG870" s="18">
        <v>0</v>
      </c>
      <c r="BH870" s="18">
        <v>0</v>
      </c>
      <c r="BI870" s="9">
        <v>0</v>
      </c>
      <c r="BJ870" s="6">
        <v>0</v>
      </c>
      <c r="BK870" s="6">
        <v>0</v>
      </c>
      <c r="BL870" s="6">
        <v>0</v>
      </c>
      <c r="BM870" s="6">
        <v>0</v>
      </c>
      <c r="BN870" s="6">
        <v>0</v>
      </c>
    </row>
    <row r="871" spans="3:66" ht="20.100000000000001" customHeight="1">
      <c r="C871" s="18">
        <v>70107005</v>
      </c>
      <c r="D871" s="19" t="s">
        <v>1000</v>
      </c>
      <c r="E871" s="18">
        <v>1</v>
      </c>
      <c r="F871" s="18">
        <v>60010500</v>
      </c>
      <c r="G871" s="18">
        <v>0</v>
      </c>
      <c r="H871" s="13">
        <v>0</v>
      </c>
      <c r="I871" s="18">
        <v>1</v>
      </c>
      <c r="J871" s="18">
        <v>0</v>
      </c>
      <c r="K871" s="18">
        <v>0</v>
      </c>
      <c r="L871" s="18">
        <v>0</v>
      </c>
      <c r="M871" s="18">
        <v>0</v>
      </c>
      <c r="N871" s="11">
        <v>2</v>
      </c>
      <c r="O871" s="18">
        <v>2</v>
      </c>
      <c r="P871" s="18">
        <v>0.6</v>
      </c>
      <c r="Q871" s="18">
        <v>0</v>
      </c>
      <c r="R871" s="6">
        <v>0</v>
      </c>
      <c r="S871" s="13">
        <v>0</v>
      </c>
      <c r="T871" s="11">
        <v>1</v>
      </c>
      <c r="U871" s="18">
        <v>2</v>
      </c>
      <c r="V871" s="18">
        <v>0</v>
      </c>
      <c r="W871" s="18">
        <v>0</v>
      </c>
      <c r="X871" s="18">
        <v>0</v>
      </c>
      <c r="Y871" s="18">
        <v>0</v>
      </c>
      <c r="Z871" s="18">
        <v>0</v>
      </c>
      <c r="AA871" s="18">
        <v>0</v>
      </c>
      <c r="AB871" s="18">
        <v>0</v>
      </c>
      <c r="AC871" s="18">
        <v>0</v>
      </c>
      <c r="AD871" s="11">
        <v>99999</v>
      </c>
      <c r="AE871" s="18">
        <v>0</v>
      </c>
      <c r="AF871" s="18">
        <v>0</v>
      </c>
      <c r="AG871" s="6">
        <v>2</v>
      </c>
      <c r="AH871" s="6">
        <v>0</v>
      </c>
      <c r="AI871" s="6">
        <v>0</v>
      </c>
      <c r="AJ871" s="6">
        <v>0</v>
      </c>
      <c r="AK871" s="18">
        <v>0</v>
      </c>
      <c r="AL871" s="18">
        <v>0</v>
      </c>
      <c r="AM871" s="18">
        <v>0</v>
      </c>
      <c r="AN871" s="18">
        <v>0</v>
      </c>
      <c r="AO871" s="18">
        <v>1000</v>
      </c>
      <c r="AP871" s="18">
        <v>0</v>
      </c>
      <c r="AQ871" s="18">
        <v>0</v>
      </c>
      <c r="AR871" s="6">
        <v>90104002</v>
      </c>
      <c r="AS871" s="18" t="s">
        <v>151</v>
      </c>
      <c r="AT871" s="19" t="s">
        <v>152</v>
      </c>
      <c r="AU871" s="18" t="s">
        <v>243</v>
      </c>
      <c r="AV871" s="18">
        <v>0</v>
      </c>
      <c r="AW871" s="18">
        <v>0</v>
      </c>
      <c r="AX871" s="19" t="s">
        <v>153</v>
      </c>
      <c r="AY871" s="19" t="s">
        <v>151</v>
      </c>
      <c r="AZ871" s="13">
        <v>0</v>
      </c>
      <c r="BA871" s="13">
        <v>0</v>
      </c>
      <c r="BB871" s="54" t="s">
        <v>367</v>
      </c>
      <c r="BC871" s="18">
        <v>0</v>
      </c>
      <c r="BD871" s="11">
        <v>0</v>
      </c>
      <c r="BE871" s="18">
        <v>0</v>
      </c>
      <c r="BF871" s="18">
        <v>0</v>
      </c>
      <c r="BG871" s="18">
        <v>0</v>
      </c>
      <c r="BH871" s="18">
        <v>0</v>
      </c>
      <c r="BI871" s="9">
        <v>0</v>
      </c>
      <c r="BJ871" s="6">
        <v>0</v>
      </c>
      <c r="BK871" s="6">
        <v>0</v>
      </c>
      <c r="BL871" s="6">
        <v>0</v>
      </c>
      <c r="BM871" s="6">
        <v>0</v>
      </c>
      <c r="BN871" s="6">
        <v>0</v>
      </c>
    </row>
    <row r="872" spans="3:66" ht="20.100000000000001" customHeight="1">
      <c r="C872" s="18">
        <v>70107006</v>
      </c>
      <c r="D872" s="12" t="s">
        <v>979</v>
      </c>
      <c r="E872" s="11">
        <v>1</v>
      </c>
      <c r="F872" s="11">
        <v>60010300</v>
      </c>
      <c r="G872" s="18">
        <v>0</v>
      </c>
      <c r="H872" s="13">
        <v>0</v>
      </c>
      <c r="I872" s="18">
        <v>1</v>
      </c>
      <c r="J872" s="18">
        <v>0</v>
      </c>
      <c r="K872" s="18">
        <v>0</v>
      </c>
      <c r="L872" s="11">
        <v>0</v>
      </c>
      <c r="M872" s="11">
        <v>0</v>
      </c>
      <c r="N872" s="11">
        <v>2</v>
      </c>
      <c r="O872" s="11">
        <v>2</v>
      </c>
      <c r="P872" s="11">
        <v>0.8</v>
      </c>
      <c r="Q872" s="11">
        <v>0</v>
      </c>
      <c r="R872" s="6">
        <v>0</v>
      </c>
      <c r="S872" s="11">
        <v>0</v>
      </c>
      <c r="T872" s="11">
        <v>1</v>
      </c>
      <c r="U872" s="11">
        <v>2</v>
      </c>
      <c r="V872" s="11">
        <v>0</v>
      </c>
      <c r="W872" s="11">
        <v>0</v>
      </c>
      <c r="X872" s="11">
        <v>0</v>
      </c>
      <c r="Y872" s="11">
        <v>0</v>
      </c>
      <c r="Z872" s="11">
        <v>0</v>
      </c>
      <c r="AA872" s="11">
        <v>0</v>
      </c>
      <c r="AB872" s="11">
        <v>0</v>
      </c>
      <c r="AC872" s="11">
        <v>0</v>
      </c>
      <c r="AD872" s="11">
        <v>30</v>
      </c>
      <c r="AE872" s="11">
        <v>0</v>
      </c>
      <c r="AF872" s="11">
        <v>0</v>
      </c>
      <c r="AG872" s="6">
        <v>2</v>
      </c>
      <c r="AH872" s="6">
        <v>2</v>
      </c>
      <c r="AI872" s="6">
        <v>0</v>
      </c>
      <c r="AJ872" s="6">
        <v>1.5</v>
      </c>
      <c r="AK872" s="11">
        <v>0</v>
      </c>
      <c r="AL872" s="11">
        <v>0</v>
      </c>
      <c r="AM872" s="11">
        <v>0</v>
      </c>
      <c r="AN872" s="11">
        <v>1</v>
      </c>
      <c r="AO872" s="11">
        <v>3000</v>
      </c>
      <c r="AP872" s="11">
        <v>0.5</v>
      </c>
      <c r="AQ872" s="11">
        <v>0</v>
      </c>
      <c r="AR872" s="6">
        <v>0</v>
      </c>
      <c r="AS872" s="11" t="s">
        <v>151</v>
      </c>
      <c r="AT872" s="19" t="s">
        <v>152</v>
      </c>
      <c r="AU872" s="11" t="s">
        <v>381</v>
      </c>
      <c r="AV872" s="18">
        <v>0</v>
      </c>
      <c r="AW872" s="18">
        <v>0</v>
      </c>
      <c r="AX872" s="12" t="s">
        <v>340</v>
      </c>
      <c r="AY872" s="11" t="s">
        <v>1001</v>
      </c>
      <c r="AZ872" s="13">
        <v>0</v>
      </c>
      <c r="BA872" s="13">
        <v>0</v>
      </c>
      <c r="BB872" s="37" t="s">
        <v>1002</v>
      </c>
      <c r="BC872" s="11">
        <v>0</v>
      </c>
      <c r="BD872" s="11">
        <v>0</v>
      </c>
      <c r="BE872" s="11">
        <v>0</v>
      </c>
      <c r="BF872" s="11">
        <v>0</v>
      </c>
      <c r="BG872" s="11">
        <v>0</v>
      </c>
      <c r="BH872" s="11">
        <v>0</v>
      </c>
      <c r="BI872" s="9">
        <v>0</v>
      </c>
      <c r="BJ872" s="6">
        <v>0</v>
      </c>
      <c r="BK872" s="6">
        <v>0</v>
      </c>
      <c r="BL872" s="6">
        <v>0</v>
      </c>
      <c r="BM872" s="6">
        <v>0</v>
      </c>
      <c r="BN872" s="6">
        <v>0</v>
      </c>
    </row>
    <row r="873" spans="3:66" ht="20.100000000000001" customHeight="1">
      <c r="C873" s="18">
        <v>70201001</v>
      </c>
      <c r="D873" s="12" t="s">
        <v>1003</v>
      </c>
      <c r="E873" s="18">
        <v>1</v>
      </c>
      <c r="F873" s="11">
        <v>60010100</v>
      </c>
      <c r="G873" s="18">
        <v>0</v>
      </c>
      <c r="H873" s="13">
        <v>0</v>
      </c>
      <c r="I873" s="18">
        <v>1</v>
      </c>
      <c r="J873" s="18">
        <v>0</v>
      </c>
      <c r="K873" s="18">
        <v>0</v>
      </c>
      <c r="L873" s="11">
        <v>0</v>
      </c>
      <c r="M873" s="11">
        <v>0</v>
      </c>
      <c r="N873" s="11">
        <v>2</v>
      </c>
      <c r="O873" s="11">
        <v>1</v>
      </c>
      <c r="P873" s="11">
        <v>1</v>
      </c>
      <c r="Q873" s="11">
        <v>0</v>
      </c>
      <c r="R873" s="6">
        <v>0</v>
      </c>
      <c r="S873" s="11">
        <v>0</v>
      </c>
      <c r="T873" s="11">
        <v>1</v>
      </c>
      <c r="U873" s="11">
        <v>2</v>
      </c>
      <c r="V873" s="11">
        <v>0</v>
      </c>
      <c r="W873" s="11">
        <v>2</v>
      </c>
      <c r="X873" s="11">
        <v>0</v>
      </c>
      <c r="Y873" s="11">
        <v>1</v>
      </c>
      <c r="Z873" s="11">
        <v>0</v>
      </c>
      <c r="AA873" s="11">
        <v>0</v>
      </c>
      <c r="AB873" s="11">
        <v>0</v>
      </c>
      <c r="AC873" s="11">
        <v>0</v>
      </c>
      <c r="AD873" s="11">
        <v>12</v>
      </c>
      <c r="AE873" s="11">
        <v>2</v>
      </c>
      <c r="AF873" s="11" t="s">
        <v>160</v>
      </c>
      <c r="AG873" s="6">
        <v>0</v>
      </c>
      <c r="AH873" s="6">
        <v>0</v>
      </c>
      <c r="AI873" s="6">
        <v>0</v>
      </c>
      <c r="AJ873" s="6">
        <v>1.5</v>
      </c>
      <c r="AK873" s="11">
        <v>0</v>
      </c>
      <c r="AL873" s="11">
        <v>0</v>
      </c>
      <c r="AM873" s="11">
        <v>0</v>
      </c>
      <c r="AN873" s="11">
        <v>1</v>
      </c>
      <c r="AO873" s="11">
        <v>5000</v>
      </c>
      <c r="AP873" s="11">
        <v>0.5</v>
      </c>
      <c r="AQ873" s="11">
        <v>0</v>
      </c>
      <c r="AR873" s="6">
        <v>0</v>
      </c>
      <c r="AS873" s="11" t="s">
        <v>151</v>
      </c>
      <c r="AT873" s="19" t="s">
        <v>210</v>
      </c>
      <c r="AU873" s="11" t="s">
        <v>388</v>
      </c>
      <c r="AV873" s="18">
        <v>10000007</v>
      </c>
      <c r="AW873" s="18">
        <v>70201001</v>
      </c>
      <c r="AX873" s="12" t="s">
        <v>153</v>
      </c>
      <c r="AY873" s="11">
        <v>0</v>
      </c>
      <c r="AZ873" s="13">
        <v>0</v>
      </c>
      <c r="BA873" s="13">
        <v>0</v>
      </c>
      <c r="BB873" s="37" t="s">
        <v>1004</v>
      </c>
      <c r="BC873" s="11">
        <v>0</v>
      </c>
      <c r="BD873" s="11">
        <v>0</v>
      </c>
      <c r="BE873" s="11">
        <v>0</v>
      </c>
      <c r="BF873" s="11">
        <v>0</v>
      </c>
      <c r="BG873" s="11">
        <v>0</v>
      </c>
      <c r="BH873" s="11">
        <v>0</v>
      </c>
      <c r="BI873" s="9">
        <v>0</v>
      </c>
      <c r="BJ873" s="6">
        <v>0</v>
      </c>
      <c r="BK873" s="6">
        <v>0</v>
      </c>
      <c r="BL873" s="6">
        <v>0</v>
      </c>
      <c r="BM873" s="6">
        <v>0</v>
      </c>
      <c r="BN873" s="6">
        <v>0</v>
      </c>
    </row>
    <row r="874" spans="3:66" ht="20.100000000000001" customHeight="1">
      <c r="C874" s="18">
        <v>70201002</v>
      </c>
      <c r="D874" s="12" t="s">
        <v>383</v>
      </c>
      <c r="E874" s="11">
        <v>1</v>
      </c>
      <c r="F874" s="11">
        <v>60010300</v>
      </c>
      <c r="G874" s="18">
        <v>0</v>
      </c>
      <c r="H874" s="13">
        <v>0</v>
      </c>
      <c r="I874" s="18">
        <v>1</v>
      </c>
      <c r="J874" s="18">
        <v>0</v>
      </c>
      <c r="K874" s="18">
        <v>0</v>
      </c>
      <c r="L874" s="11">
        <v>0</v>
      </c>
      <c r="M874" s="11">
        <v>0</v>
      </c>
      <c r="N874" s="11">
        <v>2</v>
      </c>
      <c r="O874" s="11">
        <v>2</v>
      </c>
      <c r="P874" s="11">
        <v>0.8</v>
      </c>
      <c r="Q874" s="11">
        <v>0</v>
      </c>
      <c r="R874" s="6">
        <v>0</v>
      </c>
      <c r="S874" s="11">
        <v>0</v>
      </c>
      <c r="T874" s="11">
        <v>1</v>
      </c>
      <c r="U874" s="11">
        <v>2</v>
      </c>
      <c r="V874" s="11">
        <v>0</v>
      </c>
      <c r="W874" s="11">
        <v>0</v>
      </c>
      <c r="X874" s="11">
        <v>0</v>
      </c>
      <c r="Y874" s="11">
        <v>0</v>
      </c>
      <c r="Z874" s="11">
        <v>0</v>
      </c>
      <c r="AA874" s="11">
        <v>0</v>
      </c>
      <c r="AB874" s="11">
        <v>0</v>
      </c>
      <c r="AC874" s="11">
        <v>0</v>
      </c>
      <c r="AD874" s="11">
        <v>30</v>
      </c>
      <c r="AE874" s="11">
        <v>0</v>
      </c>
      <c r="AF874" s="11">
        <v>0</v>
      </c>
      <c r="AG874" s="6">
        <v>2</v>
      </c>
      <c r="AH874" s="6">
        <v>2</v>
      </c>
      <c r="AI874" s="6">
        <v>0</v>
      </c>
      <c r="AJ874" s="6">
        <v>1.5</v>
      </c>
      <c r="AK874" s="11">
        <v>0</v>
      </c>
      <c r="AL874" s="11">
        <v>0</v>
      </c>
      <c r="AM874" s="11">
        <v>0</v>
      </c>
      <c r="AN874" s="11">
        <v>1</v>
      </c>
      <c r="AO874" s="11">
        <v>3000</v>
      </c>
      <c r="AP874" s="11">
        <v>0.5</v>
      </c>
      <c r="AQ874" s="11">
        <v>0</v>
      </c>
      <c r="AR874" s="6">
        <v>0</v>
      </c>
      <c r="AS874" s="11" t="s">
        <v>151</v>
      </c>
      <c r="AT874" s="19" t="s">
        <v>193</v>
      </c>
      <c r="AU874" s="11" t="s">
        <v>381</v>
      </c>
      <c r="AV874" s="18">
        <v>0</v>
      </c>
      <c r="AW874" s="18">
        <v>0</v>
      </c>
      <c r="AX874" s="12" t="s">
        <v>340</v>
      </c>
      <c r="AY874" s="11" t="s">
        <v>1005</v>
      </c>
      <c r="AZ874" s="13">
        <v>0</v>
      </c>
      <c r="BA874" s="13">
        <v>0</v>
      </c>
      <c r="BB874" s="37" t="s">
        <v>385</v>
      </c>
      <c r="BC874" s="11">
        <v>0</v>
      </c>
      <c r="BD874" s="11">
        <v>0</v>
      </c>
      <c r="BE874" s="11">
        <v>0</v>
      </c>
      <c r="BF874" s="11">
        <v>0</v>
      </c>
      <c r="BG874" s="11">
        <v>0</v>
      </c>
      <c r="BH874" s="11">
        <v>0</v>
      </c>
      <c r="BI874" s="9">
        <v>0</v>
      </c>
      <c r="BJ874" s="6">
        <v>0</v>
      </c>
      <c r="BK874" s="6">
        <v>0</v>
      </c>
      <c r="BL874" s="6">
        <v>0</v>
      </c>
      <c r="BM874" s="6">
        <v>0</v>
      </c>
      <c r="BN874" s="6">
        <v>0</v>
      </c>
    </row>
    <row r="875" spans="3:66" ht="20.100000000000001" customHeight="1">
      <c r="C875" s="18">
        <v>70201003</v>
      </c>
      <c r="D875" s="12" t="s">
        <v>1006</v>
      </c>
      <c r="E875" s="18">
        <v>1</v>
      </c>
      <c r="F875" s="11">
        <v>60010100</v>
      </c>
      <c r="G875" s="18">
        <v>0</v>
      </c>
      <c r="H875" s="13">
        <v>0</v>
      </c>
      <c r="I875" s="18">
        <v>1</v>
      </c>
      <c r="J875" s="18">
        <v>0</v>
      </c>
      <c r="K875" s="18">
        <v>0</v>
      </c>
      <c r="L875" s="11">
        <v>0</v>
      </c>
      <c r="M875" s="11">
        <v>0</v>
      </c>
      <c r="N875" s="11">
        <v>2</v>
      </c>
      <c r="O875" s="11">
        <v>1</v>
      </c>
      <c r="P875" s="11">
        <v>1</v>
      </c>
      <c r="Q875" s="11">
        <v>0</v>
      </c>
      <c r="R875" s="6">
        <v>0</v>
      </c>
      <c r="S875" s="11">
        <v>0</v>
      </c>
      <c r="T875" s="11">
        <v>1</v>
      </c>
      <c r="U875" s="11">
        <v>2</v>
      </c>
      <c r="V875" s="11">
        <v>0</v>
      </c>
      <c r="W875" s="11">
        <v>2</v>
      </c>
      <c r="X875" s="11">
        <v>0</v>
      </c>
      <c r="Y875" s="11">
        <v>1</v>
      </c>
      <c r="Z875" s="11">
        <v>0</v>
      </c>
      <c r="AA875" s="11">
        <v>0</v>
      </c>
      <c r="AB875" s="11">
        <v>0</v>
      </c>
      <c r="AC875" s="11">
        <v>0</v>
      </c>
      <c r="AD875" s="11">
        <v>15</v>
      </c>
      <c r="AE875" s="11">
        <v>1</v>
      </c>
      <c r="AF875" s="11" t="s">
        <v>1007</v>
      </c>
      <c r="AG875" s="6">
        <v>0</v>
      </c>
      <c r="AH875" s="6">
        <v>1</v>
      </c>
      <c r="AI875" s="6">
        <v>0</v>
      </c>
      <c r="AJ875" s="6">
        <v>2.5</v>
      </c>
      <c r="AK875" s="11">
        <v>0</v>
      </c>
      <c r="AL875" s="11">
        <v>0</v>
      </c>
      <c r="AM875" s="11">
        <v>0</v>
      </c>
      <c r="AN875" s="11">
        <v>4</v>
      </c>
      <c r="AO875" s="11">
        <v>5000</v>
      </c>
      <c r="AP875" s="11">
        <v>3</v>
      </c>
      <c r="AQ875" s="11">
        <v>0</v>
      </c>
      <c r="AR875" s="6">
        <v>0</v>
      </c>
      <c r="AS875" s="11" t="s">
        <v>151</v>
      </c>
      <c r="AT875" s="19" t="s">
        <v>349</v>
      </c>
      <c r="AU875" s="11" t="s">
        <v>388</v>
      </c>
      <c r="AV875" s="18">
        <v>10000007</v>
      </c>
      <c r="AW875" s="18">
        <v>70201003</v>
      </c>
      <c r="AX875" s="12" t="s">
        <v>153</v>
      </c>
      <c r="AY875" s="11">
        <v>0</v>
      </c>
      <c r="AZ875" s="13">
        <v>0</v>
      </c>
      <c r="BA875" s="13">
        <v>0</v>
      </c>
      <c r="BB875" s="37" t="s">
        <v>1008</v>
      </c>
      <c r="BC875" s="11">
        <v>0</v>
      </c>
      <c r="BD875" s="11">
        <v>0</v>
      </c>
      <c r="BE875" s="11">
        <v>0</v>
      </c>
      <c r="BF875" s="11">
        <v>0</v>
      </c>
      <c r="BG875" s="11">
        <v>0</v>
      </c>
      <c r="BH875" s="11">
        <v>0</v>
      </c>
      <c r="BI875" s="9">
        <v>0</v>
      </c>
      <c r="BJ875" s="6">
        <v>0</v>
      </c>
      <c r="BK875" s="6">
        <v>0</v>
      </c>
      <c r="BL875" s="6">
        <v>0</v>
      </c>
      <c r="BM875" s="6">
        <v>0</v>
      </c>
      <c r="BN875" s="6">
        <v>0</v>
      </c>
    </row>
    <row r="876" spans="3:66" ht="20.100000000000001" customHeight="1">
      <c r="C876" s="18">
        <v>70201004</v>
      </c>
      <c r="D876" s="19" t="s">
        <v>1009</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99999</v>
      </c>
      <c r="AE876" s="18">
        <v>0</v>
      </c>
      <c r="AF876" s="18">
        <v>0</v>
      </c>
      <c r="AG876" s="6">
        <v>2</v>
      </c>
      <c r="AH876" s="6">
        <v>0</v>
      </c>
      <c r="AI876" s="6">
        <v>0</v>
      </c>
      <c r="AJ876" s="6">
        <v>0</v>
      </c>
      <c r="AK876" s="18">
        <v>0</v>
      </c>
      <c r="AL876" s="18">
        <v>0</v>
      </c>
      <c r="AM876" s="18">
        <v>0</v>
      </c>
      <c r="AN876" s="18">
        <v>0</v>
      </c>
      <c r="AO876" s="18">
        <v>1000</v>
      </c>
      <c r="AP876" s="18">
        <v>0</v>
      </c>
      <c r="AQ876" s="18">
        <v>0</v>
      </c>
      <c r="AR876" s="6" t="s">
        <v>1010</v>
      </c>
      <c r="AS876" s="18" t="s">
        <v>151</v>
      </c>
      <c r="AT876" s="19" t="s">
        <v>152</v>
      </c>
      <c r="AU876" s="18" t="s">
        <v>243</v>
      </c>
      <c r="AV876" s="18">
        <v>0</v>
      </c>
      <c r="AW876" s="18">
        <v>0</v>
      </c>
      <c r="AX876" s="19" t="s">
        <v>153</v>
      </c>
      <c r="AY876" s="19" t="s">
        <v>151</v>
      </c>
      <c r="AZ876" s="13">
        <v>0</v>
      </c>
      <c r="BA876" s="13">
        <v>0</v>
      </c>
      <c r="BB876" s="54" t="s">
        <v>1011</v>
      </c>
      <c r="BC876" s="18">
        <v>0</v>
      </c>
      <c r="BD876" s="11">
        <v>0</v>
      </c>
      <c r="BE876" s="18">
        <v>0</v>
      </c>
      <c r="BF876" s="18">
        <v>0</v>
      </c>
      <c r="BG876" s="18">
        <v>0</v>
      </c>
      <c r="BH876" s="18">
        <v>0</v>
      </c>
      <c r="BI876" s="9">
        <v>0</v>
      </c>
      <c r="BJ876" s="6">
        <v>0</v>
      </c>
      <c r="BK876" s="6">
        <v>0</v>
      </c>
      <c r="BL876" s="6">
        <v>0</v>
      </c>
      <c r="BM876" s="6">
        <v>0</v>
      </c>
      <c r="BN876" s="6">
        <v>0</v>
      </c>
    </row>
    <row r="877" spans="3:66" ht="19.5" customHeight="1">
      <c r="C877" s="18">
        <v>70202001</v>
      </c>
      <c r="D877" s="12" t="s">
        <v>1012</v>
      </c>
      <c r="E877" s="18">
        <v>1</v>
      </c>
      <c r="F877" s="11">
        <v>60010100</v>
      </c>
      <c r="G877" s="18">
        <v>0</v>
      </c>
      <c r="H877" s="13">
        <v>0</v>
      </c>
      <c r="I877" s="18">
        <v>1</v>
      </c>
      <c r="J877" s="18">
        <v>0</v>
      </c>
      <c r="K877" s="18">
        <v>0</v>
      </c>
      <c r="L877" s="11">
        <v>0</v>
      </c>
      <c r="M877" s="11">
        <v>0</v>
      </c>
      <c r="N877" s="11">
        <v>2</v>
      </c>
      <c r="O877" s="11">
        <v>1</v>
      </c>
      <c r="P877" s="11">
        <v>0.3</v>
      </c>
      <c r="Q877" s="11">
        <v>0</v>
      </c>
      <c r="R877" s="6">
        <v>0</v>
      </c>
      <c r="S877" s="11">
        <v>0</v>
      </c>
      <c r="T877" s="11">
        <v>1</v>
      </c>
      <c r="U877" s="11">
        <v>2</v>
      </c>
      <c r="V877" s="11">
        <v>0</v>
      </c>
      <c r="W877" s="11">
        <v>3</v>
      </c>
      <c r="X877" s="11">
        <v>0</v>
      </c>
      <c r="Y877" s="11">
        <v>1</v>
      </c>
      <c r="Z877" s="11">
        <v>0</v>
      </c>
      <c r="AA877" s="11">
        <v>0</v>
      </c>
      <c r="AB877" s="11">
        <v>0</v>
      </c>
      <c r="AC877" s="11">
        <v>0</v>
      </c>
      <c r="AD877" s="11">
        <v>15</v>
      </c>
      <c r="AE877" s="11">
        <v>1</v>
      </c>
      <c r="AF877" s="11" t="s">
        <v>387</v>
      </c>
      <c r="AG877" s="6">
        <v>1</v>
      </c>
      <c r="AH877" s="6">
        <v>1</v>
      </c>
      <c r="AI877" s="6">
        <v>0</v>
      </c>
      <c r="AJ877" s="6">
        <v>3</v>
      </c>
      <c r="AK877" s="11">
        <v>0</v>
      </c>
      <c r="AL877" s="11">
        <v>0</v>
      </c>
      <c r="AM877" s="11">
        <v>0</v>
      </c>
      <c r="AN877" s="11">
        <v>3</v>
      </c>
      <c r="AO877" s="11">
        <v>5000</v>
      </c>
      <c r="AP877" s="11">
        <v>2.5</v>
      </c>
      <c r="AQ877" s="11">
        <v>0</v>
      </c>
      <c r="AR877" s="6">
        <v>0</v>
      </c>
      <c r="AS877" s="11" t="s">
        <v>151</v>
      </c>
      <c r="AT877" s="19" t="s">
        <v>349</v>
      </c>
      <c r="AU877" s="11" t="s">
        <v>388</v>
      </c>
      <c r="AV877" s="18">
        <v>10000007</v>
      </c>
      <c r="AW877" s="18">
        <v>70202001</v>
      </c>
      <c r="AX877" s="12" t="s">
        <v>153</v>
      </c>
      <c r="AY877" s="11">
        <v>0</v>
      </c>
      <c r="AZ877" s="13">
        <v>0</v>
      </c>
      <c r="BA877" s="13">
        <v>0</v>
      </c>
      <c r="BB877" s="37" t="s">
        <v>1013</v>
      </c>
      <c r="BC877" s="11">
        <v>0</v>
      </c>
      <c r="BD877" s="11">
        <v>0</v>
      </c>
      <c r="BE877" s="11">
        <v>0</v>
      </c>
      <c r="BF877" s="11">
        <v>0</v>
      </c>
      <c r="BG877" s="11">
        <v>0</v>
      </c>
      <c r="BH877" s="11">
        <v>0</v>
      </c>
      <c r="BI877" s="9">
        <v>0</v>
      </c>
      <c r="BJ877" s="6">
        <v>0</v>
      </c>
      <c r="BK877" s="6">
        <v>0</v>
      </c>
      <c r="BL877" s="6">
        <v>0</v>
      </c>
      <c r="BM877" s="6">
        <v>0</v>
      </c>
      <c r="BN877" s="6">
        <v>0</v>
      </c>
    </row>
    <row r="878" spans="3:66" ht="20.100000000000001" customHeight="1">
      <c r="C878" s="18">
        <v>70202002</v>
      </c>
      <c r="D878" s="12" t="s">
        <v>1014</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20</v>
      </c>
      <c r="AE878" s="11">
        <v>1</v>
      </c>
      <c r="AF878" s="11">
        <v>3</v>
      </c>
      <c r="AG878" s="6">
        <v>6</v>
      </c>
      <c r="AH878" s="6">
        <v>1</v>
      </c>
      <c r="AI878" s="6">
        <v>0</v>
      </c>
      <c r="AJ878" s="6">
        <v>1.5</v>
      </c>
      <c r="AK878" s="11">
        <v>0</v>
      </c>
      <c r="AL878" s="11">
        <v>0</v>
      </c>
      <c r="AM878" s="11">
        <v>0</v>
      </c>
      <c r="AN878" s="11">
        <v>3</v>
      </c>
      <c r="AO878" s="11">
        <v>5000</v>
      </c>
      <c r="AP878" s="11">
        <v>3</v>
      </c>
      <c r="AQ878" s="11">
        <v>0</v>
      </c>
      <c r="AR878" s="6">
        <v>0</v>
      </c>
      <c r="AS878" s="11" t="s">
        <v>151</v>
      </c>
      <c r="AT878" s="19" t="s">
        <v>193</v>
      </c>
      <c r="AU878" s="11" t="s">
        <v>388</v>
      </c>
      <c r="AV878" s="18">
        <v>10000007</v>
      </c>
      <c r="AW878" s="18">
        <v>70202002</v>
      </c>
      <c r="AX878" s="12" t="s">
        <v>153</v>
      </c>
      <c r="AY878" s="11" t="s">
        <v>1015</v>
      </c>
      <c r="AZ878" s="13">
        <v>0</v>
      </c>
      <c r="BA878" s="13">
        <v>0</v>
      </c>
      <c r="BB878" s="37" t="s">
        <v>1016</v>
      </c>
      <c r="BC878" s="11">
        <v>0</v>
      </c>
      <c r="BD878" s="11">
        <v>0</v>
      </c>
      <c r="BE878" s="11">
        <v>0</v>
      </c>
      <c r="BF878" s="11">
        <v>0</v>
      </c>
      <c r="BG878" s="11">
        <v>0</v>
      </c>
      <c r="BH878" s="11">
        <v>0</v>
      </c>
      <c r="BI878" s="9">
        <v>0</v>
      </c>
      <c r="BJ878" s="6">
        <v>0</v>
      </c>
      <c r="BK878" s="6">
        <v>0</v>
      </c>
      <c r="BL878" s="6">
        <v>0</v>
      </c>
      <c r="BM878" s="6">
        <v>0</v>
      </c>
      <c r="BN878" s="6">
        <v>0</v>
      </c>
    </row>
    <row r="879" spans="3:66" ht="20.100000000000001" customHeight="1">
      <c r="C879" s="18">
        <v>70202003</v>
      </c>
      <c r="D879" s="19" t="s">
        <v>599</v>
      </c>
      <c r="E879" s="18">
        <v>1</v>
      </c>
      <c r="F879" s="18">
        <v>60010500</v>
      </c>
      <c r="G879" s="18">
        <v>0</v>
      </c>
      <c r="H879" s="13">
        <v>0</v>
      </c>
      <c r="I879" s="18">
        <v>1</v>
      </c>
      <c r="J879" s="18">
        <v>0</v>
      </c>
      <c r="K879" s="18">
        <v>0</v>
      </c>
      <c r="L879" s="18">
        <v>0</v>
      </c>
      <c r="M879" s="18">
        <v>0</v>
      </c>
      <c r="N879" s="11">
        <v>2</v>
      </c>
      <c r="O879" s="18">
        <v>0</v>
      </c>
      <c r="P879" s="18">
        <v>0</v>
      </c>
      <c r="Q879" s="18">
        <v>0</v>
      </c>
      <c r="R879" s="6">
        <v>0</v>
      </c>
      <c r="S879" s="13">
        <v>0</v>
      </c>
      <c r="T879" s="11">
        <v>1</v>
      </c>
      <c r="U879" s="18">
        <v>1</v>
      </c>
      <c r="V879" s="18">
        <v>0</v>
      </c>
      <c r="W879" s="18">
        <v>1</v>
      </c>
      <c r="X879" s="18">
        <v>0</v>
      </c>
      <c r="Y879" s="18">
        <v>0</v>
      </c>
      <c r="Z879" s="18">
        <v>0</v>
      </c>
      <c r="AA879" s="18">
        <v>0</v>
      </c>
      <c r="AB879" s="11">
        <v>0</v>
      </c>
      <c r="AC879" s="18">
        <v>0</v>
      </c>
      <c r="AD879" s="18">
        <v>15</v>
      </c>
      <c r="AE879" s="18">
        <v>0</v>
      </c>
      <c r="AF879" s="18">
        <v>0</v>
      </c>
      <c r="AG879" s="6">
        <v>7</v>
      </c>
      <c r="AH879" s="6">
        <v>0</v>
      </c>
      <c r="AI879" s="6">
        <v>0</v>
      </c>
      <c r="AJ879" s="6">
        <v>0</v>
      </c>
      <c r="AK879" s="18">
        <v>0</v>
      </c>
      <c r="AL879" s="18">
        <v>0</v>
      </c>
      <c r="AM879" s="18">
        <v>0</v>
      </c>
      <c r="AN879" s="18">
        <v>0</v>
      </c>
      <c r="AO879" s="18">
        <v>1000</v>
      </c>
      <c r="AP879" s="18">
        <v>0.5</v>
      </c>
      <c r="AQ879" s="18">
        <v>0</v>
      </c>
      <c r="AR879" s="6">
        <v>0</v>
      </c>
      <c r="AS879" s="6">
        <v>90202001</v>
      </c>
      <c r="AT879" s="19" t="s">
        <v>497</v>
      </c>
      <c r="AU879" s="18">
        <v>0</v>
      </c>
      <c r="AV879" s="18">
        <v>10007001</v>
      </c>
      <c r="AW879" s="18">
        <v>0</v>
      </c>
      <c r="AX879" s="19" t="s">
        <v>153</v>
      </c>
      <c r="AY879" s="19" t="s">
        <v>151</v>
      </c>
      <c r="AZ879" s="13">
        <v>0</v>
      </c>
      <c r="BA879" s="13">
        <v>0</v>
      </c>
      <c r="BB879" s="54" t="s">
        <v>756</v>
      </c>
      <c r="BC879" s="18">
        <v>0</v>
      </c>
      <c r="BD879" s="11">
        <v>0</v>
      </c>
      <c r="BE879" s="18">
        <v>0</v>
      </c>
      <c r="BF879" s="18">
        <v>0</v>
      </c>
      <c r="BG879" s="18">
        <v>0</v>
      </c>
      <c r="BH879" s="18">
        <v>0</v>
      </c>
      <c r="BI879" s="9">
        <v>0</v>
      </c>
      <c r="BJ879" s="6">
        <v>0</v>
      </c>
      <c r="BK879" s="6">
        <v>0</v>
      </c>
      <c r="BL879" s="6">
        <v>0</v>
      </c>
      <c r="BM879" s="6">
        <v>0</v>
      </c>
      <c r="BN879" s="6">
        <v>0</v>
      </c>
    </row>
    <row r="880" spans="3:66" ht="19.5" customHeight="1">
      <c r="C880" s="18">
        <v>70202004</v>
      </c>
      <c r="D880" s="12" t="s">
        <v>1017</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1</v>
      </c>
      <c r="X880" s="11">
        <v>0</v>
      </c>
      <c r="Y880" s="11">
        <v>1</v>
      </c>
      <c r="Z880" s="11">
        <v>0</v>
      </c>
      <c r="AA880" s="11">
        <v>0</v>
      </c>
      <c r="AB880" s="11">
        <v>0</v>
      </c>
      <c r="AC880" s="11">
        <v>0</v>
      </c>
      <c r="AD880" s="11">
        <v>30</v>
      </c>
      <c r="AE880" s="11">
        <v>1</v>
      </c>
      <c r="AF880" s="11" t="s">
        <v>510</v>
      </c>
      <c r="AG880" s="6">
        <v>0</v>
      </c>
      <c r="AH880" s="6">
        <v>0</v>
      </c>
      <c r="AI880" s="6">
        <v>0</v>
      </c>
      <c r="AJ880" s="6">
        <v>0</v>
      </c>
      <c r="AK880" s="11">
        <v>0</v>
      </c>
      <c r="AL880" s="11">
        <v>0</v>
      </c>
      <c r="AM880" s="11">
        <v>0</v>
      </c>
      <c r="AN880" s="11">
        <v>0.5</v>
      </c>
      <c r="AO880" s="11">
        <v>999999</v>
      </c>
      <c r="AP880" s="11">
        <v>0.5</v>
      </c>
      <c r="AQ880" s="11">
        <v>0</v>
      </c>
      <c r="AR880" s="6">
        <v>0</v>
      </c>
      <c r="AS880" s="106" t="s">
        <v>1018</v>
      </c>
      <c r="AT880" s="19" t="s">
        <v>210</v>
      </c>
      <c r="AU880" s="11" t="s">
        <v>388</v>
      </c>
      <c r="AV880" s="18">
        <v>10000007</v>
      </c>
      <c r="AW880" s="18">
        <v>70202004</v>
      </c>
      <c r="AX880" s="19" t="s">
        <v>226</v>
      </c>
      <c r="AY880" s="19" t="s">
        <v>256</v>
      </c>
      <c r="AZ880" s="13">
        <v>0</v>
      </c>
      <c r="BA880" s="13">
        <v>0</v>
      </c>
      <c r="BB880" s="37" t="s">
        <v>1019</v>
      </c>
      <c r="BC880" s="11">
        <v>0</v>
      </c>
      <c r="BD880" s="11">
        <v>0</v>
      </c>
      <c r="BE880" s="11">
        <v>0</v>
      </c>
      <c r="BF880" s="11">
        <v>0</v>
      </c>
      <c r="BG880" s="11">
        <v>0</v>
      </c>
      <c r="BH880" s="11">
        <v>0</v>
      </c>
      <c r="BI880" s="9">
        <v>0</v>
      </c>
      <c r="BJ880" s="6">
        <v>0</v>
      </c>
      <c r="BK880" s="6">
        <v>0</v>
      </c>
      <c r="BL880" s="6">
        <v>0</v>
      </c>
      <c r="BM880" s="6">
        <v>0</v>
      </c>
      <c r="BN880" s="6">
        <v>0</v>
      </c>
    </row>
    <row r="881" spans="3:66" ht="19.5" customHeight="1">
      <c r="C881" s="18">
        <v>70203001</v>
      </c>
      <c r="D881" s="12" t="s">
        <v>1020</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2</v>
      </c>
      <c r="X881" s="11">
        <v>0</v>
      </c>
      <c r="Y881" s="11">
        <v>1</v>
      </c>
      <c r="Z881" s="11">
        <v>0</v>
      </c>
      <c r="AA881" s="11">
        <v>0</v>
      </c>
      <c r="AB881" s="11">
        <v>0</v>
      </c>
      <c r="AC881" s="11">
        <v>0</v>
      </c>
      <c r="AD881" s="11">
        <v>20</v>
      </c>
      <c r="AE881" s="11">
        <v>1</v>
      </c>
      <c r="AF881" s="11" t="s">
        <v>510</v>
      </c>
      <c r="AG881" s="6">
        <v>1</v>
      </c>
      <c r="AH881" s="6">
        <v>1</v>
      </c>
      <c r="AI881" s="6">
        <v>0</v>
      </c>
      <c r="AJ881" s="6">
        <v>1.5</v>
      </c>
      <c r="AK881" s="11">
        <v>0</v>
      </c>
      <c r="AL881" s="11">
        <v>0</v>
      </c>
      <c r="AM881" s="11">
        <v>0</v>
      </c>
      <c r="AN881" s="11">
        <v>0.5</v>
      </c>
      <c r="AO881" s="11">
        <v>999999</v>
      </c>
      <c r="AP881" s="11">
        <v>2</v>
      </c>
      <c r="AQ881" s="11">
        <v>0</v>
      </c>
      <c r="AR881" s="6">
        <v>0</v>
      </c>
      <c r="AS881" s="11" t="s">
        <v>151</v>
      </c>
      <c r="AT881" s="19" t="s">
        <v>152</v>
      </c>
      <c r="AU881" s="11" t="s">
        <v>388</v>
      </c>
      <c r="AV881" s="18">
        <v>10000007</v>
      </c>
      <c r="AW881" s="18">
        <v>70203001</v>
      </c>
      <c r="AX881" s="19" t="s">
        <v>226</v>
      </c>
      <c r="AY881" s="19" t="s">
        <v>256</v>
      </c>
      <c r="AZ881" s="13">
        <v>0</v>
      </c>
      <c r="BA881" s="13">
        <v>0</v>
      </c>
      <c r="BB881" s="37" t="s">
        <v>1021</v>
      </c>
      <c r="BC881" s="11">
        <v>0</v>
      </c>
      <c r="BD881" s="11">
        <v>0</v>
      </c>
      <c r="BE881" s="11">
        <v>0</v>
      </c>
      <c r="BF881" s="11">
        <v>0</v>
      </c>
      <c r="BG881" s="11">
        <v>0</v>
      </c>
      <c r="BH881" s="11">
        <v>0</v>
      </c>
      <c r="BI881" s="9">
        <v>0</v>
      </c>
      <c r="BJ881" s="6">
        <v>0</v>
      </c>
      <c r="BK881" s="6">
        <v>0</v>
      </c>
      <c r="BL881" s="6">
        <v>0</v>
      </c>
      <c r="BM881" s="6">
        <v>0</v>
      </c>
      <c r="BN881" s="6">
        <v>0</v>
      </c>
    </row>
    <row r="882" spans="3:66" ht="20.100000000000001" customHeight="1">
      <c r="C882" s="18">
        <v>70203002</v>
      </c>
      <c r="D882" s="12" t="s">
        <v>652</v>
      </c>
      <c r="E882" s="18">
        <v>1</v>
      </c>
      <c r="F882" s="18">
        <v>60010500</v>
      </c>
      <c r="G882" s="18">
        <v>0</v>
      </c>
      <c r="H882" s="13">
        <v>0</v>
      </c>
      <c r="I882" s="18">
        <v>1</v>
      </c>
      <c r="J882" s="18">
        <v>0</v>
      </c>
      <c r="K882" s="18">
        <v>0</v>
      </c>
      <c r="L882" s="18">
        <v>0</v>
      </c>
      <c r="M882" s="18">
        <v>0</v>
      </c>
      <c r="N882" s="11">
        <v>2</v>
      </c>
      <c r="O882" s="18">
        <v>1</v>
      </c>
      <c r="P882" s="18">
        <v>0.05</v>
      </c>
      <c r="Q882" s="18">
        <v>0</v>
      </c>
      <c r="R882" s="6">
        <v>0</v>
      </c>
      <c r="S882" s="13">
        <v>0</v>
      </c>
      <c r="T882" s="11">
        <v>1</v>
      </c>
      <c r="U882" s="18">
        <v>1</v>
      </c>
      <c r="V882" s="18">
        <v>0</v>
      </c>
      <c r="W882" s="18">
        <v>2</v>
      </c>
      <c r="X882" s="18">
        <v>0</v>
      </c>
      <c r="Y882" s="18">
        <v>0</v>
      </c>
      <c r="Z882" s="18">
        <v>0</v>
      </c>
      <c r="AA882" s="18">
        <v>0</v>
      </c>
      <c r="AB882" s="11">
        <v>0</v>
      </c>
      <c r="AC882" s="18">
        <v>0</v>
      </c>
      <c r="AD882" s="18">
        <v>10</v>
      </c>
      <c r="AE882" s="18">
        <v>0</v>
      </c>
      <c r="AF882" s="18">
        <v>0</v>
      </c>
      <c r="AG882" s="6">
        <v>7</v>
      </c>
      <c r="AH882" s="6">
        <v>0</v>
      </c>
      <c r="AI882" s="6">
        <v>0</v>
      </c>
      <c r="AJ882" s="6">
        <v>0</v>
      </c>
      <c r="AK882" s="18">
        <v>0</v>
      </c>
      <c r="AL882" s="18">
        <v>0</v>
      </c>
      <c r="AM882" s="18">
        <v>0</v>
      </c>
      <c r="AN882" s="18">
        <v>0</v>
      </c>
      <c r="AO882" s="18">
        <v>1000</v>
      </c>
      <c r="AP882" s="18">
        <v>0.5</v>
      </c>
      <c r="AQ882" s="18">
        <v>0</v>
      </c>
      <c r="AR882" s="6">
        <v>0</v>
      </c>
      <c r="AS882" s="18" t="s">
        <v>1022</v>
      </c>
      <c r="AT882" s="19" t="s">
        <v>497</v>
      </c>
      <c r="AU882" s="18">
        <v>0</v>
      </c>
      <c r="AV882" s="18">
        <v>10007001</v>
      </c>
      <c r="AW882" s="18">
        <v>0</v>
      </c>
      <c r="AX882" s="19" t="s">
        <v>153</v>
      </c>
      <c r="AY882" s="19" t="s">
        <v>151</v>
      </c>
      <c r="AZ882" s="13">
        <v>0</v>
      </c>
      <c r="BA882" s="13">
        <v>0</v>
      </c>
      <c r="BB882" s="54" t="s">
        <v>1023</v>
      </c>
      <c r="BC882" s="18">
        <v>0</v>
      </c>
      <c r="BD882" s="11">
        <v>0</v>
      </c>
      <c r="BE882" s="18">
        <v>0</v>
      </c>
      <c r="BF882" s="18">
        <v>0</v>
      </c>
      <c r="BG882" s="18">
        <v>0</v>
      </c>
      <c r="BH882" s="18">
        <v>0</v>
      </c>
      <c r="BI882" s="9">
        <v>0</v>
      </c>
      <c r="BJ882" s="6">
        <v>0</v>
      </c>
      <c r="BK882" s="6">
        <v>0</v>
      </c>
      <c r="BL882" s="6">
        <v>0</v>
      </c>
      <c r="BM882" s="6">
        <v>0</v>
      </c>
      <c r="BN882" s="6">
        <v>0</v>
      </c>
    </row>
    <row r="883" spans="3:66" ht="20.100000000000001" customHeight="1">
      <c r="C883" s="18">
        <v>70203003</v>
      </c>
      <c r="D883" s="12" t="s">
        <v>1024</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15</v>
      </c>
      <c r="AE883" s="11">
        <v>1</v>
      </c>
      <c r="AF883" s="11">
        <v>3</v>
      </c>
      <c r="AG883" s="6">
        <v>4</v>
      </c>
      <c r="AH883" s="6">
        <v>1</v>
      </c>
      <c r="AI883" s="6">
        <v>0</v>
      </c>
      <c r="AJ883" s="6">
        <v>1.5</v>
      </c>
      <c r="AK883" s="11">
        <v>0</v>
      </c>
      <c r="AL883" s="11">
        <v>0</v>
      </c>
      <c r="AM883" s="11">
        <v>0</v>
      </c>
      <c r="AN883" s="11">
        <v>3</v>
      </c>
      <c r="AO883" s="11">
        <v>5000</v>
      </c>
      <c r="AP883" s="11">
        <v>3</v>
      </c>
      <c r="AQ883" s="11">
        <v>0</v>
      </c>
      <c r="AR883" s="6">
        <v>0</v>
      </c>
      <c r="AS883" s="11" t="s">
        <v>151</v>
      </c>
      <c r="AT883" s="19" t="s">
        <v>193</v>
      </c>
      <c r="AU883" s="11" t="s">
        <v>388</v>
      </c>
      <c r="AV883" s="18">
        <v>10000007</v>
      </c>
      <c r="AW883" s="18">
        <v>70203003</v>
      </c>
      <c r="AX883" s="12" t="s">
        <v>153</v>
      </c>
      <c r="AY883" s="11" t="s">
        <v>1025</v>
      </c>
      <c r="AZ883" s="13">
        <v>0</v>
      </c>
      <c r="BA883" s="13">
        <v>0</v>
      </c>
      <c r="BB883" s="37" t="s">
        <v>1026</v>
      </c>
      <c r="BC883" s="11">
        <v>0</v>
      </c>
      <c r="BD883" s="11">
        <v>0</v>
      </c>
      <c r="BE883" s="11">
        <v>0</v>
      </c>
      <c r="BF883" s="11">
        <v>0</v>
      </c>
      <c r="BG883" s="11">
        <v>0</v>
      </c>
      <c r="BH883" s="11">
        <v>0</v>
      </c>
      <c r="BI883" s="9">
        <v>0</v>
      </c>
      <c r="BJ883" s="6">
        <v>0</v>
      </c>
      <c r="BK883" s="6">
        <v>0</v>
      </c>
      <c r="BL883" s="6">
        <v>0</v>
      </c>
      <c r="BM883" s="6">
        <v>0</v>
      </c>
      <c r="BN883" s="6">
        <v>0</v>
      </c>
    </row>
    <row r="884" spans="3:66" ht="19.5" customHeight="1">
      <c r="C884" s="18">
        <v>70203004</v>
      </c>
      <c r="D884" s="12" t="s">
        <v>1027</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3</v>
      </c>
      <c r="X884" s="11">
        <v>0</v>
      </c>
      <c r="Y884" s="11">
        <v>1</v>
      </c>
      <c r="Z884" s="11">
        <v>0</v>
      </c>
      <c r="AA884" s="11">
        <v>0</v>
      </c>
      <c r="AB884" s="11">
        <v>0</v>
      </c>
      <c r="AC884" s="11">
        <v>0</v>
      </c>
      <c r="AD884" s="11">
        <v>15</v>
      </c>
      <c r="AE884" s="11">
        <v>1</v>
      </c>
      <c r="AF884" s="11" t="s">
        <v>387</v>
      </c>
      <c r="AG884" s="6">
        <v>0</v>
      </c>
      <c r="AH884" s="6">
        <v>1</v>
      </c>
      <c r="AI884" s="6">
        <v>0</v>
      </c>
      <c r="AJ884" s="6">
        <v>3</v>
      </c>
      <c r="AK884" s="11">
        <v>0</v>
      </c>
      <c r="AL884" s="11">
        <v>0</v>
      </c>
      <c r="AM884" s="11">
        <v>0</v>
      </c>
      <c r="AN884" s="11">
        <v>3</v>
      </c>
      <c r="AO884" s="11">
        <v>5000</v>
      </c>
      <c r="AP884" s="11">
        <v>2.5</v>
      </c>
      <c r="AQ884" s="11">
        <v>0</v>
      </c>
      <c r="AR884" s="6">
        <v>0</v>
      </c>
      <c r="AS884" s="11" t="s">
        <v>1022</v>
      </c>
      <c r="AT884" s="19" t="s">
        <v>349</v>
      </c>
      <c r="AU884" s="11" t="s">
        <v>388</v>
      </c>
      <c r="AV884" s="18">
        <v>10000007</v>
      </c>
      <c r="AW884" s="18">
        <v>70203004</v>
      </c>
      <c r="AX884" s="12" t="s">
        <v>153</v>
      </c>
      <c r="AY884" s="11">
        <v>0</v>
      </c>
      <c r="AZ884" s="13">
        <v>0</v>
      </c>
      <c r="BA884" s="13">
        <v>0</v>
      </c>
      <c r="BB884" s="37" t="s">
        <v>1028</v>
      </c>
      <c r="BC884" s="11">
        <v>0</v>
      </c>
      <c r="BD884" s="11">
        <v>0</v>
      </c>
      <c r="BE884" s="11">
        <v>0</v>
      </c>
      <c r="BF884" s="11">
        <v>0</v>
      </c>
      <c r="BG884" s="11">
        <v>0</v>
      </c>
      <c r="BH884" s="11">
        <v>0</v>
      </c>
      <c r="BI884" s="9">
        <v>0</v>
      </c>
      <c r="BJ884" s="6">
        <v>0</v>
      </c>
      <c r="BK884" s="6">
        <v>0</v>
      </c>
      <c r="BL884" s="6">
        <v>0</v>
      </c>
      <c r="BM884" s="6">
        <v>0</v>
      </c>
      <c r="BN884" s="6">
        <v>0</v>
      </c>
    </row>
    <row r="885" spans="3:66" ht="19.5" customHeight="1">
      <c r="C885" s="18">
        <v>70204001</v>
      </c>
      <c r="D885" s="12" t="s">
        <v>1029</v>
      </c>
      <c r="E885" s="18">
        <v>1</v>
      </c>
      <c r="F885" s="11">
        <v>60010100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t="s">
        <v>387</v>
      </c>
      <c r="AG885" s="6">
        <v>0</v>
      </c>
      <c r="AH885" s="6">
        <v>1</v>
      </c>
      <c r="AI885" s="6">
        <v>0</v>
      </c>
      <c r="AJ885" s="6">
        <v>3</v>
      </c>
      <c r="AK885" s="11">
        <v>0</v>
      </c>
      <c r="AL885" s="11">
        <v>0</v>
      </c>
      <c r="AM885" s="11">
        <v>0</v>
      </c>
      <c r="AN885" s="11">
        <v>3</v>
      </c>
      <c r="AO885" s="11">
        <v>5000</v>
      </c>
      <c r="AP885" s="11">
        <v>2.5</v>
      </c>
      <c r="AQ885" s="11">
        <v>0</v>
      </c>
      <c r="AR885" s="6">
        <v>0</v>
      </c>
      <c r="AS885" s="11">
        <v>80001030</v>
      </c>
      <c r="AT885" s="19" t="s">
        <v>210</v>
      </c>
      <c r="AU885" s="11" t="s">
        <v>388</v>
      </c>
      <c r="AV885" s="18">
        <v>10000007</v>
      </c>
      <c r="AW885" s="18">
        <v>70204001</v>
      </c>
      <c r="AX885" s="12" t="s">
        <v>153</v>
      </c>
      <c r="AY885" s="11">
        <v>0</v>
      </c>
      <c r="AZ885" s="13">
        <v>0</v>
      </c>
      <c r="BA885" s="13">
        <v>0</v>
      </c>
      <c r="BB885" s="37" t="s">
        <v>1030</v>
      </c>
      <c r="BC885" s="11">
        <v>0</v>
      </c>
      <c r="BD885" s="11">
        <v>0</v>
      </c>
      <c r="BE885" s="11">
        <v>0</v>
      </c>
      <c r="BF885" s="11">
        <v>0</v>
      </c>
      <c r="BG885" s="11">
        <v>0</v>
      </c>
      <c r="BH885" s="11">
        <v>0</v>
      </c>
      <c r="BI885" s="9">
        <v>0</v>
      </c>
      <c r="BJ885" s="6">
        <v>0</v>
      </c>
      <c r="BK885" s="6">
        <v>0</v>
      </c>
      <c r="BL885" s="6">
        <v>0</v>
      </c>
      <c r="BM885" s="6">
        <v>0</v>
      </c>
      <c r="BN885" s="6">
        <v>0</v>
      </c>
    </row>
    <row r="886" spans="3:66" ht="20.100000000000001" customHeight="1">
      <c r="C886" s="18">
        <v>70204002</v>
      </c>
      <c r="D886" s="12" t="s">
        <v>1031</v>
      </c>
      <c r="E886" s="18">
        <v>1</v>
      </c>
      <c r="F886" s="11">
        <v>60010100</v>
      </c>
      <c r="G886" s="18">
        <v>0</v>
      </c>
      <c r="H886" s="13">
        <v>0</v>
      </c>
      <c r="I886" s="18">
        <v>1</v>
      </c>
      <c r="J886" s="18">
        <v>0</v>
      </c>
      <c r="K886" s="18">
        <v>0</v>
      </c>
      <c r="L886" s="11">
        <v>0</v>
      </c>
      <c r="M886" s="11">
        <v>0</v>
      </c>
      <c r="N886" s="11">
        <v>2</v>
      </c>
      <c r="O886" s="11">
        <v>1</v>
      </c>
      <c r="P886" s="11">
        <v>0.3</v>
      </c>
      <c r="Q886" s="11">
        <v>0</v>
      </c>
      <c r="R886" s="6">
        <v>0</v>
      </c>
      <c r="S886" s="11">
        <v>0</v>
      </c>
      <c r="T886" s="11">
        <v>1</v>
      </c>
      <c r="U886" s="11">
        <v>2</v>
      </c>
      <c r="V886" s="11">
        <v>0</v>
      </c>
      <c r="W886" s="11">
        <v>2.5</v>
      </c>
      <c r="X886" s="11">
        <v>0</v>
      </c>
      <c r="Y886" s="11">
        <v>1</v>
      </c>
      <c r="Z886" s="11">
        <v>0</v>
      </c>
      <c r="AA886" s="11">
        <v>0</v>
      </c>
      <c r="AB886" s="11">
        <v>0</v>
      </c>
      <c r="AC886" s="11">
        <v>0</v>
      </c>
      <c r="AD886" s="11">
        <v>10</v>
      </c>
      <c r="AE886" s="11">
        <v>1</v>
      </c>
      <c r="AF886" s="11">
        <v>3</v>
      </c>
      <c r="AG886" s="6">
        <v>4</v>
      </c>
      <c r="AH886" s="6">
        <v>1</v>
      </c>
      <c r="AI886" s="6">
        <v>0</v>
      </c>
      <c r="AJ886" s="6">
        <v>1.5</v>
      </c>
      <c r="AK886" s="11">
        <v>0</v>
      </c>
      <c r="AL886" s="11">
        <v>0</v>
      </c>
      <c r="AM886" s="11">
        <v>0</v>
      </c>
      <c r="AN886" s="11">
        <v>3</v>
      </c>
      <c r="AO886" s="11">
        <v>5000</v>
      </c>
      <c r="AP886" s="11">
        <v>3</v>
      </c>
      <c r="AQ886" s="11">
        <v>0</v>
      </c>
      <c r="AR886" s="6">
        <v>0</v>
      </c>
      <c r="AS886" s="11">
        <v>80001030</v>
      </c>
      <c r="AT886" s="19" t="s">
        <v>193</v>
      </c>
      <c r="AU886" s="11" t="s">
        <v>388</v>
      </c>
      <c r="AV886" s="18">
        <v>10000007</v>
      </c>
      <c r="AW886" s="18">
        <v>70204002</v>
      </c>
      <c r="AX886" s="12" t="s">
        <v>153</v>
      </c>
      <c r="AY886" s="11" t="s">
        <v>1032</v>
      </c>
      <c r="AZ886" s="13">
        <v>0</v>
      </c>
      <c r="BA886" s="13">
        <v>0</v>
      </c>
      <c r="BB886" s="37" t="s">
        <v>1033</v>
      </c>
      <c r="BC886" s="11">
        <v>0</v>
      </c>
      <c r="BD886" s="11">
        <v>0</v>
      </c>
      <c r="BE886" s="11">
        <v>0</v>
      </c>
      <c r="BF886" s="11">
        <v>0</v>
      </c>
      <c r="BG886" s="11">
        <v>0</v>
      </c>
      <c r="BH886" s="11">
        <v>0</v>
      </c>
      <c r="BI886" s="9">
        <v>0</v>
      </c>
      <c r="BJ886" s="6">
        <v>0</v>
      </c>
      <c r="BK886" s="6">
        <v>0</v>
      </c>
      <c r="BL886" s="6">
        <v>0</v>
      </c>
      <c r="BM886" s="6">
        <v>0</v>
      </c>
      <c r="BN886" s="6">
        <v>0</v>
      </c>
    </row>
    <row r="887" spans="3:66" ht="20.100000000000001" customHeight="1">
      <c r="C887" s="18">
        <v>70204003</v>
      </c>
      <c r="D887" s="12" t="s">
        <v>1034</v>
      </c>
      <c r="E887" s="18">
        <v>1</v>
      </c>
      <c r="F887" s="11">
        <v>60010100</v>
      </c>
      <c r="G887" s="18">
        <v>0</v>
      </c>
      <c r="H887" s="13">
        <v>0</v>
      </c>
      <c r="I887" s="18">
        <v>1</v>
      </c>
      <c r="J887" s="18">
        <v>0</v>
      </c>
      <c r="K887" s="18">
        <v>0</v>
      </c>
      <c r="L887" s="11">
        <v>0</v>
      </c>
      <c r="M887" s="11">
        <v>0</v>
      </c>
      <c r="N887" s="11">
        <v>2</v>
      </c>
      <c r="O887" s="11">
        <v>1</v>
      </c>
      <c r="P887" s="11">
        <v>0.3</v>
      </c>
      <c r="Q887" s="11">
        <v>0</v>
      </c>
      <c r="R887" s="6">
        <v>0</v>
      </c>
      <c r="S887" s="11">
        <v>0</v>
      </c>
      <c r="T887" s="11">
        <v>1</v>
      </c>
      <c r="U887" s="11">
        <v>2</v>
      </c>
      <c r="V887" s="11">
        <v>0</v>
      </c>
      <c r="W887" s="11">
        <v>3</v>
      </c>
      <c r="X887" s="11">
        <v>0</v>
      </c>
      <c r="Y887" s="11">
        <v>1</v>
      </c>
      <c r="Z887" s="11">
        <v>0</v>
      </c>
      <c r="AA887" s="11">
        <v>0</v>
      </c>
      <c r="AB887" s="11">
        <v>0</v>
      </c>
      <c r="AC887" s="11">
        <v>0</v>
      </c>
      <c r="AD887" s="11">
        <v>12</v>
      </c>
      <c r="AE887" s="11">
        <v>1</v>
      </c>
      <c r="AF887" s="11">
        <v>3</v>
      </c>
      <c r="AG887" s="6">
        <v>6</v>
      </c>
      <c r="AH887" s="6">
        <v>1</v>
      </c>
      <c r="AI887" s="6">
        <v>0</v>
      </c>
      <c r="AJ887" s="6">
        <v>1.5</v>
      </c>
      <c r="AK887" s="11">
        <v>0</v>
      </c>
      <c r="AL887" s="11">
        <v>0</v>
      </c>
      <c r="AM887" s="11">
        <v>0</v>
      </c>
      <c r="AN887" s="11">
        <v>3</v>
      </c>
      <c r="AO887" s="11">
        <v>5000</v>
      </c>
      <c r="AP887" s="11">
        <v>3</v>
      </c>
      <c r="AQ887" s="11">
        <v>0</v>
      </c>
      <c r="AR887" s="6">
        <v>0</v>
      </c>
      <c r="AS887" s="11">
        <v>80001030</v>
      </c>
      <c r="AT887" s="19" t="s">
        <v>349</v>
      </c>
      <c r="AU887" s="11" t="s">
        <v>388</v>
      </c>
      <c r="AV887" s="18">
        <v>10000007</v>
      </c>
      <c r="AW887" s="18">
        <v>70204003</v>
      </c>
      <c r="AX887" s="12" t="s">
        <v>153</v>
      </c>
      <c r="AY887" s="11" t="s">
        <v>1035</v>
      </c>
      <c r="AZ887" s="13">
        <v>0</v>
      </c>
      <c r="BA887" s="13">
        <v>0</v>
      </c>
      <c r="BB887" s="37" t="s">
        <v>1036</v>
      </c>
      <c r="BC887" s="11">
        <v>0</v>
      </c>
      <c r="BD887" s="11">
        <v>0</v>
      </c>
      <c r="BE887" s="11">
        <v>0</v>
      </c>
      <c r="BF887" s="11">
        <v>0</v>
      </c>
      <c r="BG887" s="11">
        <v>0</v>
      </c>
      <c r="BH887" s="11">
        <v>0</v>
      </c>
      <c r="BI887" s="9">
        <v>0</v>
      </c>
      <c r="BJ887" s="6">
        <v>0</v>
      </c>
      <c r="BK887" s="6">
        <v>0</v>
      </c>
      <c r="BL887" s="6">
        <v>0</v>
      </c>
      <c r="BM887" s="6">
        <v>0</v>
      </c>
      <c r="BN887" s="6">
        <v>0</v>
      </c>
    </row>
    <row r="888" spans="3:66" ht="20.100000000000001" customHeight="1">
      <c r="C888" s="18">
        <v>70204004</v>
      </c>
      <c r="D888" s="19" t="s">
        <v>747</v>
      </c>
      <c r="E888" s="18">
        <v>1</v>
      </c>
      <c r="F888" s="18">
        <v>60010500</v>
      </c>
      <c r="G888" s="18">
        <v>0</v>
      </c>
      <c r="H888" s="13">
        <v>0</v>
      </c>
      <c r="I888" s="18">
        <v>1</v>
      </c>
      <c r="J888" s="18">
        <v>0</v>
      </c>
      <c r="K888" s="18">
        <v>0</v>
      </c>
      <c r="L888" s="18">
        <v>0</v>
      </c>
      <c r="M888" s="18">
        <v>0</v>
      </c>
      <c r="N888" s="11">
        <v>2</v>
      </c>
      <c r="O888" s="18">
        <v>2</v>
      </c>
      <c r="P888" s="18">
        <v>0.3</v>
      </c>
      <c r="Q888" s="18">
        <v>0</v>
      </c>
      <c r="R888" s="6">
        <v>0</v>
      </c>
      <c r="S888" s="13">
        <v>0</v>
      </c>
      <c r="T888" s="11">
        <v>1</v>
      </c>
      <c r="U888" s="18">
        <v>2</v>
      </c>
      <c r="V888" s="18">
        <v>0</v>
      </c>
      <c r="W888" s="18">
        <v>0</v>
      </c>
      <c r="X888" s="18">
        <v>0</v>
      </c>
      <c r="Y888" s="18">
        <v>0</v>
      </c>
      <c r="Z888" s="18">
        <v>0</v>
      </c>
      <c r="AA888" s="18">
        <v>0</v>
      </c>
      <c r="AB888" s="11">
        <v>0</v>
      </c>
      <c r="AC888" s="18">
        <v>0</v>
      </c>
      <c r="AD888" s="11">
        <v>10</v>
      </c>
      <c r="AE888" s="18">
        <v>0</v>
      </c>
      <c r="AF888" s="18">
        <v>0</v>
      </c>
      <c r="AG888" s="6">
        <v>7</v>
      </c>
      <c r="AH888" s="6">
        <v>0</v>
      </c>
      <c r="AI888" s="6">
        <v>0</v>
      </c>
      <c r="AJ888" s="6">
        <v>0</v>
      </c>
      <c r="AK888" s="18">
        <v>0</v>
      </c>
      <c r="AL888" s="18">
        <v>0</v>
      </c>
      <c r="AM888" s="18">
        <v>0</v>
      </c>
      <c r="AN888" s="18">
        <v>0</v>
      </c>
      <c r="AO888" s="18">
        <v>1000</v>
      </c>
      <c r="AP888" s="18">
        <v>0</v>
      </c>
      <c r="AQ888" s="18">
        <v>0</v>
      </c>
      <c r="AR888" s="6">
        <v>0</v>
      </c>
      <c r="AS888" s="18">
        <v>90204004</v>
      </c>
      <c r="AT888" s="19" t="s">
        <v>152</v>
      </c>
      <c r="AU888" s="18" t="s">
        <v>243</v>
      </c>
      <c r="AV888" s="18">
        <v>0</v>
      </c>
      <c r="AW888" s="18">
        <v>0</v>
      </c>
      <c r="AX888" s="19" t="s">
        <v>153</v>
      </c>
      <c r="AY888" s="19" t="s">
        <v>151</v>
      </c>
      <c r="AZ888" s="13">
        <v>0</v>
      </c>
      <c r="BA888" s="13">
        <v>0</v>
      </c>
      <c r="BB888" s="54" t="s">
        <v>1037</v>
      </c>
      <c r="BC888" s="18">
        <v>0</v>
      </c>
      <c r="BD888" s="11">
        <v>0</v>
      </c>
      <c r="BE888" s="18">
        <v>0</v>
      </c>
      <c r="BF888" s="18">
        <v>0</v>
      </c>
      <c r="BG888" s="18">
        <v>0</v>
      </c>
      <c r="BH888" s="18">
        <v>0</v>
      </c>
      <c r="BI888" s="9">
        <v>0</v>
      </c>
      <c r="BJ888" s="6">
        <v>0</v>
      </c>
      <c r="BK888" s="6">
        <v>0</v>
      </c>
      <c r="BL888" s="6">
        <v>0</v>
      </c>
      <c r="BM888" s="6">
        <v>0</v>
      </c>
      <c r="BN888" s="6">
        <v>0</v>
      </c>
    </row>
    <row r="889" spans="3:66" ht="19.5" customHeight="1">
      <c r="C889" s="18">
        <v>70204005</v>
      </c>
      <c r="D889" s="19" t="s">
        <v>1038</v>
      </c>
      <c r="E889" s="18">
        <v>1</v>
      </c>
      <c r="F889" s="18">
        <v>60010300</v>
      </c>
      <c r="G889" s="18">
        <v>0</v>
      </c>
      <c r="H889" s="13">
        <v>0</v>
      </c>
      <c r="I889" s="18">
        <v>1</v>
      </c>
      <c r="J889" s="18">
        <v>0</v>
      </c>
      <c r="K889" s="18">
        <v>0</v>
      </c>
      <c r="L889" s="18">
        <v>0</v>
      </c>
      <c r="M889" s="18">
        <v>0</v>
      </c>
      <c r="N889" s="11">
        <v>2</v>
      </c>
      <c r="O889" s="18">
        <v>0</v>
      </c>
      <c r="P889" s="18">
        <v>0</v>
      </c>
      <c r="Q889" s="18">
        <v>0</v>
      </c>
      <c r="R889" s="6">
        <v>0</v>
      </c>
      <c r="S889" s="13">
        <v>0</v>
      </c>
      <c r="T889" s="11">
        <v>1</v>
      </c>
      <c r="U889" s="18">
        <v>2</v>
      </c>
      <c r="V889" s="18">
        <v>0</v>
      </c>
      <c r="W889" s="18">
        <v>3</v>
      </c>
      <c r="X889" s="18">
        <v>0</v>
      </c>
      <c r="Y889" s="18">
        <v>0</v>
      </c>
      <c r="Z889" s="18">
        <v>0</v>
      </c>
      <c r="AA889" s="18">
        <v>0</v>
      </c>
      <c r="AB889" s="11">
        <v>0</v>
      </c>
      <c r="AC889" s="18">
        <v>0</v>
      </c>
      <c r="AD889" s="18">
        <v>15</v>
      </c>
      <c r="AE889" s="18">
        <v>1</v>
      </c>
      <c r="AF889" s="18">
        <v>1</v>
      </c>
      <c r="AG889" s="6">
        <v>2</v>
      </c>
      <c r="AH889" s="6">
        <v>2</v>
      </c>
      <c r="AI889" s="6">
        <v>0</v>
      </c>
      <c r="AJ889" s="6">
        <v>1.5</v>
      </c>
      <c r="AK889" s="18">
        <v>0</v>
      </c>
      <c r="AL889" s="18">
        <v>0</v>
      </c>
      <c r="AM889" s="18">
        <v>0</v>
      </c>
      <c r="AN889" s="18">
        <v>1</v>
      </c>
      <c r="AO889" s="18">
        <v>30000</v>
      </c>
      <c r="AP889" s="18">
        <v>0</v>
      </c>
      <c r="AQ889" s="18">
        <v>4</v>
      </c>
      <c r="AR889" s="6">
        <v>0</v>
      </c>
      <c r="AS889" s="11" t="s">
        <v>1022</v>
      </c>
      <c r="AT889" s="19" t="s">
        <v>152</v>
      </c>
      <c r="AU889" s="18" t="s">
        <v>381</v>
      </c>
      <c r="AV889" s="18">
        <v>10003002</v>
      </c>
      <c r="AW889" s="18">
        <v>70106005</v>
      </c>
      <c r="AX889" s="19" t="s">
        <v>540</v>
      </c>
      <c r="AY889" s="19">
        <v>0</v>
      </c>
      <c r="AZ889" s="13">
        <v>0</v>
      </c>
      <c r="BA889" s="13">
        <v>0</v>
      </c>
      <c r="BB889" s="54" t="s">
        <v>1039</v>
      </c>
      <c r="BC889" s="18">
        <v>0</v>
      </c>
      <c r="BD889" s="11">
        <v>0</v>
      </c>
      <c r="BE889" s="18">
        <v>0</v>
      </c>
      <c r="BF889" s="18">
        <v>0</v>
      </c>
      <c r="BG889" s="18">
        <v>0</v>
      </c>
      <c r="BH889" s="18">
        <v>0</v>
      </c>
      <c r="BI889" s="9">
        <v>0</v>
      </c>
      <c r="BJ889" s="6">
        <v>0</v>
      </c>
      <c r="BK889" s="6">
        <v>0</v>
      </c>
      <c r="BL889" s="6">
        <v>0</v>
      </c>
      <c r="BM889" s="6">
        <v>0</v>
      </c>
      <c r="BN889" s="6">
        <v>0</v>
      </c>
    </row>
    <row r="890" spans="3:66" ht="20.100000000000001" customHeight="1">
      <c r="C890" s="18">
        <v>70205001</v>
      </c>
      <c r="D890" s="12" t="s">
        <v>1040</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v>3</v>
      </c>
      <c r="AG890" s="6">
        <v>4</v>
      </c>
      <c r="AH890" s="6">
        <v>1</v>
      </c>
      <c r="AI890" s="6">
        <v>0</v>
      </c>
      <c r="AJ890" s="6">
        <v>1.5</v>
      </c>
      <c r="AK890" s="11">
        <v>0</v>
      </c>
      <c r="AL890" s="11">
        <v>0</v>
      </c>
      <c r="AM890" s="11">
        <v>0</v>
      </c>
      <c r="AN890" s="11">
        <v>3</v>
      </c>
      <c r="AO890" s="11">
        <v>999999</v>
      </c>
      <c r="AP890" s="11">
        <v>3</v>
      </c>
      <c r="AQ890" s="11">
        <v>0</v>
      </c>
      <c r="AR890" s="6">
        <v>0</v>
      </c>
      <c r="AS890" s="11" t="s">
        <v>151</v>
      </c>
      <c r="AT890" s="19" t="s">
        <v>210</v>
      </c>
      <c r="AU890" s="11" t="s">
        <v>388</v>
      </c>
      <c r="AV890" s="18">
        <v>10000007</v>
      </c>
      <c r="AW890" s="18">
        <v>70205001</v>
      </c>
      <c r="AX890" s="12" t="s">
        <v>153</v>
      </c>
      <c r="AY890" s="11" t="s">
        <v>1041</v>
      </c>
      <c r="AZ890" s="13">
        <v>0</v>
      </c>
      <c r="BA890" s="13">
        <v>0</v>
      </c>
      <c r="BB890" s="37" t="s">
        <v>1042</v>
      </c>
      <c r="BC890" s="11">
        <v>0</v>
      </c>
      <c r="BD890" s="11">
        <v>0</v>
      </c>
      <c r="BE890" s="11">
        <v>0</v>
      </c>
      <c r="BF890" s="11">
        <v>0</v>
      </c>
      <c r="BG890" s="11">
        <v>0</v>
      </c>
      <c r="BH890" s="11">
        <v>0</v>
      </c>
      <c r="BI890" s="9">
        <v>0</v>
      </c>
      <c r="BJ890" s="6">
        <v>0</v>
      </c>
      <c r="BK890" s="6">
        <v>0</v>
      </c>
      <c r="BL890" s="6">
        <v>0</v>
      </c>
      <c r="BM890" s="6">
        <v>0</v>
      </c>
      <c r="BN890" s="6">
        <v>0</v>
      </c>
    </row>
    <row r="891" spans="3:66" ht="20.100000000000001" customHeight="1">
      <c r="C891" s="18">
        <v>70205002</v>
      </c>
      <c r="D891" s="19" t="s">
        <v>366</v>
      </c>
      <c r="E891" s="18">
        <v>1</v>
      </c>
      <c r="F891" s="18">
        <v>60010500</v>
      </c>
      <c r="G891" s="18">
        <v>0</v>
      </c>
      <c r="H891" s="13">
        <v>0</v>
      </c>
      <c r="I891" s="18">
        <v>1</v>
      </c>
      <c r="J891" s="18">
        <v>0</v>
      </c>
      <c r="K891" s="18">
        <v>0</v>
      </c>
      <c r="L891" s="18">
        <v>0</v>
      </c>
      <c r="M891" s="18">
        <v>0</v>
      </c>
      <c r="N891" s="11">
        <v>2</v>
      </c>
      <c r="O891" s="18">
        <v>2</v>
      </c>
      <c r="P891" s="18">
        <v>0.3</v>
      </c>
      <c r="Q891" s="18">
        <v>0</v>
      </c>
      <c r="R891" s="6">
        <v>0</v>
      </c>
      <c r="S891" s="13">
        <v>0</v>
      </c>
      <c r="T891" s="11">
        <v>1</v>
      </c>
      <c r="U891" s="18">
        <v>2</v>
      </c>
      <c r="V891" s="18">
        <v>0</v>
      </c>
      <c r="W891" s="18">
        <v>0</v>
      </c>
      <c r="X891" s="18">
        <v>0</v>
      </c>
      <c r="Y891" s="18">
        <v>0</v>
      </c>
      <c r="Z891" s="18">
        <v>0</v>
      </c>
      <c r="AA891" s="18">
        <v>0</v>
      </c>
      <c r="AB891" s="11">
        <v>0</v>
      </c>
      <c r="AC891" s="18">
        <v>0</v>
      </c>
      <c r="AD891" s="11">
        <v>99999</v>
      </c>
      <c r="AE891" s="18">
        <v>0</v>
      </c>
      <c r="AF891" s="18">
        <v>0</v>
      </c>
      <c r="AG891" s="6">
        <v>8</v>
      </c>
      <c r="AH891" s="6">
        <v>0</v>
      </c>
      <c r="AI891" s="6">
        <v>0</v>
      </c>
      <c r="AJ891" s="6">
        <v>0</v>
      </c>
      <c r="AK891" s="18">
        <v>0</v>
      </c>
      <c r="AL891" s="18">
        <v>0</v>
      </c>
      <c r="AM891" s="18">
        <v>0</v>
      </c>
      <c r="AN891" s="18">
        <v>0</v>
      </c>
      <c r="AO891" s="18">
        <v>1000</v>
      </c>
      <c r="AP891" s="18">
        <v>0</v>
      </c>
      <c r="AQ891" s="18">
        <v>0</v>
      </c>
      <c r="AR891" s="6">
        <v>90105002</v>
      </c>
      <c r="AS891" s="18" t="s">
        <v>151</v>
      </c>
      <c r="AT891" s="19" t="s">
        <v>152</v>
      </c>
      <c r="AU891" s="18" t="s">
        <v>243</v>
      </c>
      <c r="AV891" s="18">
        <v>0</v>
      </c>
      <c r="AW891" s="18">
        <v>0</v>
      </c>
      <c r="AX891" s="19" t="s">
        <v>153</v>
      </c>
      <c r="AY891" s="19" t="s">
        <v>151</v>
      </c>
      <c r="AZ891" s="13">
        <v>0</v>
      </c>
      <c r="BA891" s="13">
        <v>0</v>
      </c>
      <c r="BB891" s="54" t="s">
        <v>1043</v>
      </c>
      <c r="BC891" s="18">
        <v>0</v>
      </c>
      <c r="BD891" s="11">
        <v>0</v>
      </c>
      <c r="BE891" s="18">
        <v>0</v>
      </c>
      <c r="BF891" s="18">
        <v>0</v>
      </c>
      <c r="BG891" s="18">
        <v>0</v>
      </c>
      <c r="BH891" s="18">
        <v>0</v>
      </c>
      <c r="BI891" s="9">
        <v>0</v>
      </c>
      <c r="BJ891" s="6">
        <v>0</v>
      </c>
      <c r="BK891" s="6">
        <v>0</v>
      </c>
      <c r="BL891" s="6">
        <v>0</v>
      </c>
      <c r="BM891" s="6">
        <v>0</v>
      </c>
      <c r="BN891" s="6">
        <v>0</v>
      </c>
    </row>
    <row r="892" spans="3:66" ht="20.100000000000001" customHeight="1">
      <c r="C892" s="18">
        <v>70205003</v>
      </c>
      <c r="D892" s="19" t="s">
        <v>998</v>
      </c>
      <c r="E892" s="18">
        <v>1</v>
      </c>
      <c r="F892" s="18">
        <v>60010500</v>
      </c>
      <c r="G892" s="18">
        <v>0</v>
      </c>
      <c r="H892" s="13">
        <v>0</v>
      </c>
      <c r="I892" s="18">
        <v>1</v>
      </c>
      <c r="J892" s="18">
        <v>0</v>
      </c>
      <c r="K892" s="18">
        <v>0</v>
      </c>
      <c r="L892" s="18">
        <v>0</v>
      </c>
      <c r="M892" s="18">
        <v>0</v>
      </c>
      <c r="N892" s="11">
        <v>2</v>
      </c>
      <c r="O892" s="18">
        <v>2</v>
      </c>
      <c r="P892" s="18">
        <v>0.3</v>
      </c>
      <c r="Q892" s="18">
        <v>0</v>
      </c>
      <c r="R892" s="6">
        <v>0</v>
      </c>
      <c r="S892" s="13">
        <v>0</v>
      </c>
      <c r="T892" s="11">
        <v>1</v>
      </c>
      <c r="U892" s="18">
        <v>2</v>
      </c>
      <c r="V892" s="18">
        <v>0</v>
      </c>
      <c r="W892" s="18">
        <v>0</v>
      </c>
      <c r="X892" s="18">
        <v>0</v>
      </c>
      <c r="Y892" s="18">
        <v>0</v>
      </c>
      <c r="Z892" s="18">
        <v>0</v>
      </c>
      <c r="AA892" s="18">
        <v>0</v>
      </c>
      <c r="AB892" s="11">
        <v>0</v>
      </c>
      <c r="AC892" s="18">
        <v>0</v>
      </c>
      <c r="AD892" s="11">
        <v>99999</v>
      </c>
      <c r="AE892" s="18">
        <v>0</v>
      </c>
      <c r="AF892" s="18">
        <v>0</v>
      </c>
      <c r="AG892" s="6">
        <v>8</v>
      </c>
      <c r="AH892" s="6">
        <v>0</v>
      </c>
      <c r="AI892" s="6">
        <v>0</v>
      </c>
      <c r="AJ892" s="6">
        <v>0</v>
      </c>
      <c r="AK892" s="18">
        <v>0</v>
      </c>
      <c r="AL892" s="18">
        <v>0</v>
      </c>
      <c r="AM892" s="18">
        <v>0</v>
      </c>
      <c r="AN892" s="18">
        <v>0</v>
      </c>
      <c r="AO892" s="18">
        <v>1000</v>
      </c>
      <c r="AP892" s="18">
        <v>0</v>
      </c>
      <c r="AQ892" s="18">
        <v>0</v>
      </c>
      <c r="AR892" s="6" t="s">
        <v>1044</v>
      </c>
      <c r="AS892" s="18" t="s">
        <v>151</v>
      </c>
      <c r="AT892" s="19" t="s">
        <v>152</v>
      </c>
      <c r="AU892" s="18" t="s">
        <v>243</v>
      </c>
      <c r="AV892" s="18">
        <v>0</v>
      </c>
      <c r="AW892" s="18">
        <v>0</v>
      </c>
      <c r="AX892" s="19" t="s">
        <v>153</v>
      </c>
      <c r="AY892" s="19" t="s">
        <v>151</v>
      </c>
      <c r="AZ892" s="13">
        <v>0</v>
      </c>
      <c r="BA892" s="13">
        <v>0</v>
      </c>
      <c r="BB892" s="54" t="s">
        <v>1011</v>
      </c>
      <c r="BC892" s="18">
        <v>0</v>
      </c>
      <c r="BD892" s="11">
        <v>0</v>
      </c>
      <c r="BE892" s="18">
        <v>0</v>
      </c>
      <c r="BF892" s="18">
        <v>0</v>
      </c>
      <c r="BG892" s="18">
        <v>0</v>
      </c>
      <c r="BH892" s="18">
        <v>0</v>
      </c>
      <c r="BI892" s="9">
        <v>0</v>
      </c>
      <c r="BJ892" s="6">
        <v>0</v>
      </c>
      <c r="BK892" s="6">
        <v>0</v>
      </c>
      <c r="BL892" s="6">
        <v>0</v>
      </c>
      <c r="BM892" s="6">
        <v>0</v>
      </c>
      <c r="BN892" s="6">
        <v>0</v>
      </c>
    </row>
    <row r="893" spans="3:66" ht="20.100000000000001" customHeight="1">
      <c r="C893" s="18">
        <v>70205004</v>
      </c>
      <c r="D893" s="12" t="s">
        <v>383</v>
      </c>
      <c r="E893" s="11">
        <v>1</v>
      </c>
      <c r="F893" s="11">
        <v>60010300</v>
      </c>
      <c r="G893" s="18">
        <v>0</v>
      </c>
      <c r="H893" s="13">
        <v>0</v>
      </c>
      <c r="I893" s="18">
        <v>1</v>
      </c>
      <c r="J893" s="18">
        <v>0</v>
      </c>
      <c r="K893" s="18">
        <v>0</v>
      </c>
      <c r="L893" s="11">
        <v>0</v>
      </c>
      <c r="M893" s="11">
        <v>0</v>
      </c>
      <c r="N893" s="11">
        <v>2</v>
      </c>
      <c r="O893" s="11">
        <v>2</v>
      </c>
      <c r="P893" s="11">
        <v>0.9</v>
      </c>
      <c r="Q893" s="11">
        <v>0</v>
      </c>
      <c r="R893" s="6">
        <v>0</v>
      </c>
      <c r="S893" s="11">
        <v>0</v>
      </c>
      <c r="T893" s="11">
        <v>1</v>
      </c>
      <c r="U893" s="11">
        <v>2</v>
      </c>
      <c r="V893" s="11">
        <v>0</v>
      </c>
      <c r="W893" s="11">
        <v>0</v>
      </c>
      <c r="X893" s="11">
        <v>0</v>
      </c>
      <c r="Y893" s="11">
        <v>0</v>
      </c>
      <c r="Z893" s="11">
        <v>0</v>
      </c>
      <c r="AA893" s="11">
        <v>0</v>
      </c>
      <c r="AB893" s="11">
        <v>0</v>
      </c>
      <c r="AC893" s="11">
        <v>0</v>
      </c>
      <c r="AD893" s="11">
        <v>30</v>
      </c>
      <c r="AE893" s="11">
        <v>0</v>
      </c>
      <c r="AF893" s="11">
        <v>0</v>
      </c>
      <c r="AG893" s="6">
        <v>2</v>
      </c>
      <c r="AH893" s="6">
        <v>2</v>
      </c>
      <c r="AI893" s="6">
        <v>0</v>
      </c>
      <c r="AJ893" s="6">
        <v>1.5</v>
      </c>
      <c r="AK893" s="11">
        <v>0</v>
      </c>
      <c r="AL893" s="11">
        <v>0</v>
      </c>
      <c r="AM893" s="11">
        <v>0</v>
      </c>
      <c r="AN893" s="11">
        <v>1</v>
      </c>
      <c r="AO893" s="11">
        <v>3000</v>
      </c>
      <c r="AP893" s="11">
        <v>0.5</v>
      </c>
      <c r="AQ893" s="11">
        <v>0</v>
      </c>
      <c r="AR893" s="6">
        <v>0</v>
      </c>
      <c r="AS893" s="11" t="s">
        <v>151</v>
      </c>
      <c r="AT893" s="19" t="s">
        <v>210</v>
      </c>
      <c r="AU893" s="11" t="s">
        <v>381</v>
      </c>
      <c r="AV893" s="18">
        <v>0</v>
      </c>
      <c r="AW893" s="18">
        <v>0</v>
      </c>
      <c r="AX893" s="12" t="s">
        <v>340</v>
      </c>
      <c r="AY893" s="11" t="s">
        <v>1045</v>
      </c>
      <c r="AZ893" s="13">
        <v>0</v>
      </c>
      <c r="BA893" s="13">
        <v>0</v>
      </c>
      <c r="BB893" s="37" t="s">
        <v>1046</v>
      </c>
      <c r="BC893" s="11">
        <v>0</v>
      </c>
      <c r="BD893" s="11">
        <v>0</v>
      </c>
      <c r="BE893" s="11">
        <v>0</v>
      </c>
      <c r="BF893" s="11">
        <v>0</v>
      </c>
      <c r="BG893" s="11">
        <v>0</v>
      </c>
      <c r="BH893" s="11">
        <v>0</v>
      </c>
      <c r="BI893" s="9">
        <v>0</v>
      </c>
      <c r="BJ893" s="6">
        <v>0</v>
      </c>
      <c r="BK893" s="6">
        <v>0</v>
      </c>
      <c r="BL893" s="6">
        <v>0</v>
      </c>
      <c r="BM893" s="6">
        <v>0</v>
      </c>
      <c r="BN893" s="6">
        <v>0</v>
      </c>
    </row>
    <row r="894" spans="3:66" ht="19.5" customHeight="1">
      <c r="C894" s="18">
        <v>70205005</v>
      </c>
      <c r="D894" s="12" t="s">
        <v>1047</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3</v>
      </c>
      <c r="X894" s="11">
        <v>0</v>
      </c>
      <c r="Y894" s="11">
        <v>1</v>
      </c>
      <c r="Z894" s="11">
        <v>0</v>
      </c>
      <c r="AA894" s="11">
        <v>0</v>
      </c>
      <c r="AB894" s="11">
        <v>0</v>
      </c>
      <c r="AC894" s="11">
        <v>0</v>
      </c>
      <c r="AD894" s="11">
        <v>15</v>
      </c>
      <c r="AE894" s="11">
        <v>1</v>
      </c>
      <c r="AF894" s="11" t="s">
        <v>387</v>
      </c>
      <c r="AG894" s="6">
        <v>0</v>
      </c>
      <c r="AH894" s="6">
        <v>1</v>
      </c>
      <c r="AI894" s="6">
        <v>0</v>
      </c>
      <c r="AJ894" s="6">
        <v>3</v>
      </c>
      <c r="AK894" s="11">
        <v>0</v>
      </c>
      <c r="AL894" s="11">
        <v>0</v>
      </c>
      <c r="AM894" s="11">
        <v>0</v>
      </c>
      <c r="AN894" s="11">
        <v>3</v>
      </c>
      <c r="AO894" s="11">
        <v>5000</v>
      </c>
      <c r="AP894" s="11">
        <v>2.5</v>
      </c>
      <c r="AQ894" s="11">
        <v>0</v>
      </c>
      <c r="AR894" s="6">
        <v>0</v>
      </c>
      <c r="AS894" s="11" t="s">
        <v>1022</v>
      </c>
      <c r="AT894" s="19" t="s">
        <v>193</v>
      </c>
      <c r="AU894" s="11" t="s">
        <v>388</v>
      </c>
      <c r="AV894" s="18">
        <v>10000007</v>
      </c>
      <c r="AW894" s="18">
        <v>70205002</v>
      </c>
      <c r="AX894" s="12" t="s">
        <v>153</v>
      </c>
      <c r="AY894" s="11">
        <v>0</v>
      </c>
      <c r="AZ894" s="13">
        <v>0</v>
      </c>
      <c r="BA894" s="13">
        <v>0</v>
      </c>
      <c r="BB894" s="37" t="s">
        <v>1048</v>
      </c>
      <c r="BC894" s="11">
        <v>0</v>
      </c>
      <c r="BD894" s="11">
        <v>0</v>
      </c>
      <c r="BE894" s="11">
        <v>0</v>
      </c>
      <c r="BF894" s="11">
        <v>0</v>
      </c>
      <c r="BG894" s="11">
        <v>0</v>
      </c>
      <c r="BH894" s="11">
        <v>0</v>
      </c>
      <c r="BI894" s="9">
        <v>0</v>
      </c>
      <c r="BJ894" s="6">
        <v>0</v>
      </c>
      <c r="BK894" s="6">
        <v>0</v>
      </c>
      <c r="BL894" s="6">
        <v>0</v>
      </c>
      <c r="BM894" s="6">
        <v>0</v>
      </c>
      <c r="BN894" s="6">
        <v>0</v>
      </c>
    </row>
    <row r="895" spans="3:66" ht="19.5" customHeight="1">
      <c r="C895" s="18">
        <v>70205006</v>
      </c>
      <c r="D895" s="12" t="s">
        <v>1049</v>
      </c>
      <c r="E895" s="18">
        <v>1</v>
      </c>
      <c r="F895" s="11">
        <v>60010100</v>
      </c>
      <c r="G895" s="18">
        <v>0</v>
      </c>
      <c r="H895" s="13">
        <v>0</v>
      </c>
      <c r="I895" s="18">
        <v>1</v>
      </c>
      <c r="J895" s="18">
        <v>0</v>
      </c>
      <c r="K895" s="18">
        <v>0</v>
      </c>
      <c r="L895" s="11">
        <v>0</v>
      </c>
      <c r="M895" s="11">
        <v>0</v>
      </c>
      <c r="N895" s="11">
        <v>2</v>
      </c>
      <c r="O895" s="11">
        <v>1</v>
      </c>
      <c r="P895" s="11">
        <v>0.3</v>
      </c>
      <c r="Q895" s="11">
        <v>0</v>
      </c>
      <c r="R895" s="6">
        <v>0</v>
      </c>
      <c r="S895" s="11">
        <v>0</v>
      </c>
      <c r="T895" s="11">
        <v>1</v>
      </c>
      <c r="U895" s="11">
        <v>2</v>
      </c>
      <c r="V895" s="11">
        <v>0</v>
      </c>
      <c r="W895" s="11">
        <v>1</v>
      </c>
      <c r="X895" s="11">
        <v>0</v>
      </c>
      <c r="Y895" s="11">
        <v>1</v>
      </c>
      <c r="Z895" s="11">
        <v>0</v>
      </c>
      <c r="AA895" s="11">
        <v>0</v>
      </c>
      <c r="AB895" s="11">
        <v>0</v>
      </c>
      <c r="AC895" s="11">
        <v>0</v>
      </c>
      <c r="AD895" s="11">
        <v>15</v>
      </c>
      <c r="AE895" s="11">
        <v>1</v>
      </c>
      <c r="AF895" s="11" t="s">
        <v>510</v>
      </c>
      <c r="AG895" s="6">
        <v>0</v>
      </c>
      <c r="AH895" s="6">
        <v>0</v>
      </c>
      <c r="AI895" s="6">
        <v>0</v>
      </c>
      <c r="AJ895" s="6">
        <v>0</v>
      </c>
      <c r="AK895" s="11">
        <v>0</v>
      </c>
      <c r="AL895" s="11">
        <v>0</v>
      </c>
      <c r="AM895" s="11">
        <v>0</v>
      </c>
      <c r="AN895" s="11">
        <v>0.5</v>
      </c>
      <c r="AO895" s="11">
        <v>999999</v>
      </c>
      <c r="AP895" s="11">
        <v>0.5</v>
      </c>
      <c r="AQ895" s="11">
        <v>0</v>
      </c>
      <c r="AR895" s="6">
        <v>0</v>
      </c>
      <c r="AS895" s="6">
        <v>90105006</v>
      </c>
      <c r="AT895" s="19" t="s">
        <v>349</v>
      </c>
      <c r="AU895" s="11" t="s">
        <v>388</v>
      </c>
      <c r="AV895" s="18">
        <v>10000007</v>
      </c>
      <c r="AW895" s="18">
        <v>70205003</v>
      </c>
      <c r="AX895" s="19" t="s">
        <v>226</v>
      </c>
      <c r="AY895" s="19" t="s">
        <v>256</v>
      </c>
      <c r="AZ895" s="13">
        <v>0</v>
      </c>
      <c r="BA895" s="13">
        <v>0</v>
      </c>
      <c r="BB895" s="37" t="s">
        <v>1050</v>
      </c>
      <c r="BC895" s="11">
        <v>0</v>
      </c>
      <c r="BD895" s="11">
        <v>0</v>
      </c>
      <c r="BE895" s="11">
        <v>0</v>
      </c>
      <c r="BF895" s="11">
        <v>0</v>
      </c>
      <c r="BG895" s="11">
        <v>0</v>
      </c>
      <c r="BH895" s="11">
        <v>0</v>
      </c>
      <c r="BI895" s="9">
        <v>0</v>
      </c>
      <c r="BJ895" s="6">
        <v>0</v>
      </c>
      <c r="BK895" s="6">
        <v>0</v>
      </c>
      <c r="BL895" s="6">
        <v>0</v>
      </c>
      <c r="BM895" s="6">
        <v>0</v>
      </c>
      <c r="BN895" s="6">
        <v>0</v>
      </c>
    </row>
    <row r="896" spans="3:66" ht="19.5" customHeight="1">
      <c r="C896" s="18">
        <v>70205007</v>
      </c>
      <c r="D896" s="12" t="s">
        <v>1051</v>
      </c>
      <c r="E896" s="18">
        <v>1</v>
      </c>
      <c r="F896" s="11">
        <v>60010100</v>
      </c>
      <c r="G896" s="18">
        <v>0</v>
      </c>
      <c r="H896" s="13">
        <v>0</v>
      </c>
      <c r="I896" s="18">
        <v>1</v>
      </c>
      <c r="J896" s="18">
        <v>0</v>
      </c>
      <c r="K896" s="18">
        <v>0</v>
      </c>
      <c r="L896" s="11">
        <v>0</v>
      </c>
      <c r="M896" s="11">
        <v>0</v>
      </c>
      <c r="N896" s="11">
        <v>2</v>
      </c>
      <c r="O896" s="11">
        <v>1</v>
      </c>
      <c r="P896" s="11">
        <v>0.3</v>
      </c>
      <c r="Q896" s="11">
        <v>0</v>
      </c>
      <c r="R896" s="6">
        <v>0</v>
      </c>
      <c r="S896" s="11">
        <v>0</v>
      </c>
      <c r="T896" s="11">
        <v>1</v>
      </c>
      <c r="U896" s="11">
        <v>2</v>
      </c>
      <c r="V896" s="11">
        <v>0</v>
      </c>
      <c r="W896" s="11">
        <v>2</v>
      </c>
      <c r="X896" s="11">
        <v>0</v>
      </c>
      <c r="Y896" s="11">
        <v>1</v>
      </c>
      <c r="Z896" s="11">
        <v>0</v>
      </c>
      <c r="AA896" s="11">
        <v>0</v>
      </c>
      <c r="AB896" s="11">
        <v>0</v>
      </c>
      <c r="AC896" s="11">
        <v>0</v>
      </c>
      <c r="AD896" s="11">
        <v>15</v>
      </c>
      <c r="AE896" s="11">
        <v>1</v>
      </c>
      <c r="AF896" s="11" t="s">
        <v>510</v>
      </c>
      <c r="AG896" s="6">
        <v>0</v>
      </c>
      <c r="AH896" s="6">
        <v>0</v>
      </c>
      <c r="AI896" s="6">
        <v>0</v>
      </c>
      <c r="AJ896" s="6">
        <v>0</v>
      </c>
      <c r="AK896" s="11">
        <v>0</v>
      </c>
      <c r="AL896" s="11">
        <v>0</v>
      </c>
      <c r="AM896" s="11">
        <v>0</v>
      </c>
      <c r="AN896" s="11">
        <v>0.5</v>
      </c>
      <c r="AO896" s="11">
        <v>999999</v>
      </c>
      <c r="AP896" s="11">
        <v>0.5</v>
      </c>
      <c r="AQ896" s="11">
        <v>0</v>
      </c>
      <c r="AR896" s="6">
        <v>0</v>
      </c>
      <c r="AS896" s="6">
        <v>90205007</v>
      </c>
      <c r="AT896" s="19" t="s">
        <v>349</v>
      </c>
      <c r="AU896" s="11" t="s">
        <v>388</v>
      </c>
      <c r="AV896" s="18">
        <v>10000007</v>
      </c>
      <c r="AW896" s="18">
        <v>70205001</v>
      </c>
      <c r="AX896" s="19" t="s">
        <v>226</v>
      </c>
      <c r="AY896" s="19" t="s">
        <v>256</v>
      </c>
      <c r="AZ896" s="13">
        <v>0</v>
      </c>
      <c r="BA896" s="13">
        <v>0</v>
      </c>
      <c r="BB896" s="37"/>
      <c r="BC896" s="11">
        <v>0</v>
      </c>
      <c r="BD896" s="11">
        <v>0</v>
      </c>
      <c r="BE896" s="11">
        <v>0</v>
      </c>
      <c r="BF896" s="11">
        <v>0</v>
      </c>
      <c r="BG896" s="11">
        <v>0</v>
      </c>
      <c r="BH896" s="11">
        <v>0</v>
      </c>
      <c r="BI896" s="9">
        <v>0</v>
      </c>
      <c r="BJ896" s="6">
        <v>0</v>
      </c>
      <c r="BK896" s="6">
        <v>0</v>
      </c>
      <c r="BL896" s="6">
        <v>0</v>
      </c>
      <c r="BM896" s="6">
        <v>0</v>
      </c>
      <c r="BN896" s="6">
        <v>0</v>
      </c>
    </row>
    <row r="897" spans="3:66" ht="19.5" customHeight="1">
      <c r="C897" s="18">
        <v>70301001</v>
      </c>
      <c r="D897" s="12" t="s">
        <v>1052</v>
      </c>
      <c r="E897" s="18">
        <v>1</v>
      </c>
      <c r="F897" s="11">
        <v>60010100</v>
      </c>
      <c r="G897" s="18">
        <v>0</v>
      </c>
      <c r="H897" s="13">
        <v>0</v>
      </c>
      <c r="I897" s="18">
        <v>1</v>
      </c>
      <c r="J897" s="18">
        <v>0</v>
      </c>
      <c r="K897" s="18">
        <v>0</v>
      </c>
      <c r="L897" s="11">
        <v>0</v>
      </c>
      <c r="M897" s="11">
        <v>0</v>
      </c>
      <c r="N897" s="11">
        <v>2</v>
      </c>
      <c r="O897" s="11">
        <v>1</v>
      </c>
      <c r="P897" s="11">
        <v>0.3</v>
      </c>
      <c r="Q897" s="11">
        <v>0</v>
      </c>
      <c r="R897" s="6">
        <v>0</v>
      </c>
      <c r="S897" s="11">
        <v>0</v>
      </c>
      <c r="T897" s="11">
        <v>1</v>
      </c>
      <c r="U897" s="11">
        <v>2</v>
      </c>
      <c r="V897" s="11">
        <v>0</v>
      </c>
      <c r="W897" s="11">
        <v>3</v>
      </c>
      <c r="X897" s="11">
        <v>0</v>
      </c>
      <c r="Y897" s="11">
        <v>1</v>
      </c>
      <c r="Z897" s="11">
        <v>0</v>
      </c>
      <c r="AA897" s="11">
        <v>0</v>
      </c>
      <c r="AB897" s="11">
        <v>0</v>
      </c>
      <c r="AC897" s="11">
        <v>0</v>
      </c>
      <c r="AD897" s="11">
        <v>15</v>
      </c>
      <c r="AE897" s="11">
        <v>1</v>
      </c>
      <c r="AF897" s="11" t="s">
        <v>387</v>
      </c>
      <c r="AG897" s="6">
        <v>0</v>
      </c>
      <c r="AH897" s="6">
        <v>1</v>
      </c>
      <c r="AI897" s="6">
        <v>0</v>
      </c>
      <c r="AJ897" s="6">
        <v>3</v>
      </c>
      <c r="AK897" s="11">
        <v>0</v>
      </c>
      <c r="AL897" s="11">
        <v>0</v>
      </c>
      <c r="AM897" s="11">
        <v>0</v>
      </c>
      <c r="AN897" s="11">
        <v>3</v>
      </c>
      <c r="AO897" s="11">
        <v>5000</v>
      </c>
      <c r="AP897" s="11">
        <v>2.5</v>
      </c>
      <c r="AQ897" s="11">
        <v>0</v>
      </c>
      <c r="AR897" s="6">
        <v>0</v>
      </c>
      <c r="AS897" s="11" t="s">
        <v>1022</v>
      </c>
      <c r="AT897" s="19" t="s">
        <v>349</v>
      </c>
      <c r="AU897" s="11" t="s">
        <v>388</v>
      </c>
      <c r="AV897" s="18">
        <v>10000007</v>
      </c>
      <c r="AW897" s="18">
        <v>70301001</v>
      </c>
      <c r="AX897" s="12" t="s">
        <v>153</v>
      </c>
      <c r="AY897" s="11">
        <v>0</v>
      </c>
      <c r="AZ897" s="13">
        <v>0</v>
      </c>
      <c r="BA897" s="13">
        <v>0</v>
      </c>
      <c r="BB897" s="37" t="s">
        <v>1053</v>
      </c>
      <c r="BC897" s="11">
        <v>0</v>
      </c>
      <c r="BD897" s="11">
        <v>0</v>
      </c>
      <c r="BE897" s="11">
        <v>0</v>
      </c>
      <c r="BF897" s="11">
        <v>0</v>
      </c>
      <c r="BG897" s="11">
        <v>0</v>
      </c>
      <c r="BH897" s="11">
        <v>0</v>
      </c>
      <c r="BI897" s="9">
        <v>0</v>
      </c>
      <c r="BJ897" s="6">
        <v>0</v>
      </c>
      <c r="BK897" s="6">
        <v>0</v>
      </c>
      <c r="BL897" s="6">
        <v>0</v>
      </c>
      <c r="BM897" s="6">
        <v>0</v>
      </c>
      <c r="BN897" s="6">
        <v>0</v>
      </c>
    </row>
    <row r="898" spans="3:66" ht="20.100000000000001" customHeight="1">
      <c r="C898" s="18">
        <v>70301002</v>
      </c>
      <c r="D898" s="12" t="s">
        <v>1054</v>
      </c>
      <c r="E898" s="11">
        <v>1</v>
      </c>
      <c r="F898" s="11">
        <v>60010300</v>
      </c>
      <c r="G898" s="18">
        <v>0</v>
      </c>
      <c r="H898" s="13">
        <v>0</v>
      </c>
      <c r="I898" s="18">
        <v>1</v>
      </c>
      <c r="J898" s="18">
        <v>0</v>
      </c>
      <c r="K898" s="18">
        <v>0</v>
      </c>
      <c r="L898" s="11">
        <v>0</v>
      </c>
      <c r="M898" s="11">
        <v>0</v>
      </c>
      <c r="N898" s="11">
        <v>2</v>
      </c>
      <c r="O898" s="11">
        <v>2</v>
      </c>
      <c r="P898" s="11">
        <v>0.8</v>
      </c>
      <c r="Q898" s="11">
        <v>0</v>
      </c>
      <c r="R898" s="6">
        <v>0</v>
      </c>
      <c r="S898" s="11">
        <v>0</v>
      </c>
      <c r="T898" s="11">
        <v>1</v>
      </c>
      <c r="U898" s="11">
        <v>2</v>
      </c>
      <c r="V898" s="11">
        <v>0</v>
      </c>
      <c r="W898" s="11">
        <v>0</v>
      </c>
      <c r="X898" s="11">
        <v>0</v>
      </c>
      <c r="Y898" s="11">
        <v>0</v>
      </c>
      <c r="Z898" s="11">
        <v>0</v>
      </c>
      <c r="AA898" s="11">
        <v>0</v>
      </c>
      <c r="AB898" s="11">
        <v>0</v>
      </c>
      <c r="AC898" s="11">
        <v>0</v>
      </c>
      <c r="AD898" s="11">
        <v>20</v>
      </c>
      <c r="AE898" s="11">
        <v>0</v>
      </c>
      <c r="AF898" s="11">
        <v>0</v>
      </c>
      <c r="AG898" s="6">
        <v>2</v>
      </c>
      <c r="AH898" s="6">
        <v>2</v>
      </c>
      <c r="AI898" s="6">
        <v>0</v>
      </c>
      <c r="AJ898" s="6">
        <v>1.5</v>
      </c>
      <c r="AK898" s="11">
        <v>0</v>
      </c>
      <c r="AL898" s="11">
        <v>0</v>
      </c>
      <c r="AM898" s="11">
        <v>0</v>
      </c>
      <c r="AN898" s="11">
        <v>1</v>
      </c>
      <c r="AO898" s="11">
        <v>3000</v>
      </c>
      <c r="AP898" s="11">
        <v>0.5</v>
      </c>
      <c r="AQ898" s="11">
        <v>0</v>
      </c>
      <c r="AR898" s="6">
        <v>0</v>
      </c>
      <c r="AS898" s="11" t="s">
        <v>151</v>
      </c>
      <c r="AT898" s="19" t="s">
        <v>152</v>
      </c>
      <c r="AU898" s="11" t="s">
        <v>381</v>
      </c>
      <c r="AV898" s="18">
        <v>0</v>
      </c>
      <c r="AW898" s="18">
        <v>0</v>
      </c>
      <c r="AX898" s="12" t="s">
        <v>340</v>
      </c>
      <c r="AY898" s="11" t="s">
        <v>1055</v>
      </c>
      <c r="AZ898" s="13">
        <v>0</v>
      </c>
      <c r="BA898" s="13">
        <v>0</v>
      </c>
      <c r="BB898" s="37" t="s">
        <v>1056</v>
      </c>
      <c r="BC898" s="11">
        <v>0</v>
      </c>
      <c r="BD898" s="11">
        <v>0</v>
      </c>
      <c r="BE898" s="11">
        <v>0</v>
      </c>
      <c r="BF898" s="11">
        <v>0</v>
      </c>
      <c r="BG898" s="11">
        <v>0</v>
      </c>
      <c r="BH898" s="11">
        <v>0</v>
      </c>
      <c r="BI898" s="9">
        <v>0</v>
      </c>
      <c r="BJ898" s="6">
        <v>0</v>
      </c>
      <c r="BK898" s="6">
        <v>0</v>
      </c>
      <c r="BL898" s="6">
        <v>0</v>
      </c>
      <c r="BM898" s="6">
        <v>0</v>
      </c>
      <c r="BN898" s="6">
        <v>0</v>
      </c>
    </row>
    <row r="899" spans="3:66" ht="20.100000000000001" customHeight="1">
      <c r="C899" s="18">
        <v>70301003</v>
      </c>
      <c r="D899" s="12" t="s">
        <v>1057</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12</v>
      </c>
      <c r="AE899" s="11">
        <v>1</v>
      </c>
      <c r="AF899" s="11">
        <v>3</v>
      </c>
      <c r="AG899" s="6">
        <v>6</v>
      </c>
      <c r="AH899" s="6">
        <v>1</v>
      </c>
      <c r="AI899" s="6">
        <v>0</v>
      </c>
      <c r="AJ899" s="6">
        <v>1.5</v>
      </c>
      <c r="AK899" s="11">
        <v>0</v>
      </c>
      <c r="AL899" s="11">
        <v>0</v>
      </c>
      <c r="AM899" s="11">
        <v>0</v>
      </c>
      <c r="AN899" s="11">
        <v>3</v>
      </c>
      <c r="AO899" s="11">
        <v>5000</v>
      </c>
      <c r="AP899" s="11">
        <v>3</v>
      </c>
      <c r="AQ899" s="11">
        <v>0</v>
      </c>
      <c r="AR899" s="6">
        <v>0</v>
      </c>
      <c r="AS899" s="11">
        <v>80001030</v>
      </c>
      <c r="AT899" s="19" t="s">
        <v>193</v>
      </c>
      <c r="AU899" s="11" t="s">
        <v>388</v>
      </c>
      <c r="AV899" s="18">
        <v>10000007</v>
      </c>
      <c r="AW899" s="18">
        <v>70301003</v>
      </c>
      <c r="AX899" s="12" t="s">
        <v>153</v>
      </c>
      <c r="AY899" s="11" t="s">
        <v>1058</v>
      </c>
      <c r="AZ899" s="13">
        <v>0</v>
      </c>
      <c r="BA899" s="13">
        <v>0</v>
      </c>
      <c r="BB899" s="37" t="s">
        <v>1059</v>
      </c>
      <c r="BC899" s="11">
        <v>0</v>
      </c>
      <c r="BD899" s="11">
        <v>0</v>
      </c>
      <c r="BE899" s="11">
        <v>0</v>
      </c>
      <c r="BF899" s="11">
        <v>0</v>
      </c>
      <c r="BG899" s="11">
        <v>0</v>
      </c>
      <c r="BH899" s="11">
        <v>0</v>
      </c>
      <c r="BI899" s="9">
        <v>0</v>
      </c>
      <c r="BJ899" s="6">
        <v>0</v>
      </c>
      <c r="BK899" s="6">
        <v>0</v>
      </c>
      <c r="BL899" s="6">
        <v>0</v>
      </c>
      <c r="BM899" s="6">
        <v>0</v>
      </c>
      <c r="BN899" s="6">
        <v>0</v>
      </c>
    </row>
    <row r="900" spans="3:66" ht="20.100000000000001" customHeight="1">
      <c r="C900" s="18">
        <v>70301004</v>
      </c>
      <c r="D900" s="19" t="s">
        <v>1060</v>
      </c>
      <c r="E900" s="18">
        <v>1</v>
      </c>
      <c r="F900" s="18">
        <v>60010500</v>
      </c>
      <c r="G900" s="18">
        <v>0</v>
      </c>
      <c r="H900" s="13">
        <v>0</v>
      </c>
      <c r="I900" s="18">
        <v>1</v>
      </c>
      <c r="J900" s="18">
        <v>0</v>
      </c>
      <c r="K900" s="18">
        <v>0</v>
      </c>
      <c r="L900" s="18">
        <v>0</v>
      </c>
      <c r="M900" s="18">
        <v>0</v>
      </c>
      <c r="N900" s="11">
        <v>2</v>
      </c>
      <c r="O900" s="18">
        <v>2</v>
      </c>
      <c r="P900" s="18">
        <v>0.3</v>
      </c>
      <c r="Q900" s="18">
        <v>0</v>
      </c>
      <c r="R900" s="6">
        <v>0</v>
      </c>
      <c r="S900" s="13">
        <v>0</v>
      </c>
      <c r="T900" s="11">
        <v>1</v>
      </c>
      <c r="U900" s="18">
        <v>2</v>
      </c>
      <c r="V900" s="18">
        <v>0</v>
      </c>
      <c r="W900" s="18">
        <v>0</v>
      </c>
      <c r="X900" s="18">
        <v>0</v>
      </c>
      <c r="Y900" s="18">
        <v>0</v>
      </c>
      <c r="Z900" s="18">
        <v>0</v>
      </c>
      <c r="AA900" s="18">
        <v>0</v>
      </c>
      <c r="AB900" s="11">
        <v>0</v>
      </c>
      <c r="AC900" s="18">
        <v>0</v>
      </c>
      <c r="AD900" s="18">
        <v>20</v>
      </c>
      <c r="AE900" s="18">
        <v>0</v>
      </c>
      <c r="AF900" s="18">
        <v>0</v>
      </c>
      <c r="AG900" s="6">
        <v>7</v>
      </c>
      <c r="AH900" s="6">
        <v>0</v>
      </c>
      <c r="AI900" s="6">
        <v>0</v>
      </c>
      <c r="AJ900" s="6">
        <v>0</v>
      </c>
      <c r="AK900" s="18">
        <v>0</v>
      </c>
      <c r="AL900" s="18">
        <v>0</v>
      </c>
      <c r="AM900" s="18">
        <v>0</v>
      </c>
      <c r="AN900" s="18">
        <v>0</v>
      </c>
      <c r="AO900" s="18">
        <v>1000</v>
      </c>
      <c r="AP900" s="18">
        <v>0</v>
      </c>
      <c r="AQ900" s="18">
        <v>0</v>
      </c>
      <c r="AR900" s="6">
        <v>0</v>
      </c>
      <c r="AS900" s="18" t="s">
        <v>1061</v>
      </c>
      <c r="AT900" s="19" t="s">
        <v>152</v>
      </c>
      <c r="AU900" s="18" t="s">
        <v>243</v>
      </c>
      <c r="AV900" s="18">
        <v>0</v>
      </c>
      <c r="AW900" s="18">
        <v>0</v>
      </c>
      <c r="AX900" s="19" t="s">
        <v>153</v>
      </c>
      <c r="AY900" s="19" t="s">
        <v>151</v>
      </c>
      <c r="AZ900" s="13">
        <v>0</v>
      </c>
      <c r="BA900" s="13">
        <v>0</v>
      </c>
      <c r="BB900" s="54" t="s">
        <v>1062</v>
      </c>
      <c r="BC900" s="18">
        <v>0</v>
      </c>
      <c r="BD900" s="11">
        <v>0</v>
      </c>
      <c r="BE900" s="18">
        <v>0</v>
      </c>
      <c r="BF900" s="18">
        <v>0</v>
      </c>
      <c r="BG900" s="18">
        <v>0</v>
      </c>
      <c r="BH900" s="18">
        <v>0</v>
      </c>
      <c r="BI900" s="9">
        <v>0</v>
      </c>
      <c r="BJ900" s="6">
        <v>0</v>
      </c>
      <c r="BK900" s="6">
        <v>0</v>
      </c>
      <c r="BL900" s="6">
        <v>0</v>
      </c>
      <c r="BM900" s="6">
        <v>0</v>
      </c>
      <c r="BN900" s="6">
        <v>0</v>
      </c>
    </row>
    <row r="901" spans="3:66" ht="20.100000000000001" customHeight="1">
      <c r="C901" s="18">
        <v>70301005</v>
      </c>
      <c r="D901" s="19" t="s">
        <v>1063</v>
      </c>
      <c r="E901" s="18">
        <v>1</v>
      </c>
      <c r="F901" s="18">
        <v>60010500</v>
      </c>
      <c r="G901" s="18">
        <v>0</v>
      </c>
      <c r="H901" s="13">
        <v>0</v>
      </c>
      <c r="I901" s="18">
        <v>1</v>
      </c>
      <c r="J901" s="18">
        <v>0</v>
      </c>
      <c r="K901" s="18">
        <v>0</v>
      </c>
      <c r="L901" s="18">
        <v>0</v>
      </c>
      <c r="M901" s="18">
        <v>0</v>
      </c>
      <c r="N901" s="11">
        <v>2</v>
      </c>
      <c r="O901" s="18">
        <v>0</v>
      </c>
      <c r="P901" s="18">
        <v>0</v>
      </c>
      <c r="Q901" s="18">
        <v>0</v>
      </c>
      <c r="R901" s="6">
        <v>0</v>
      </c>
      <c r="S901" s="13">
        <v>0</v>
      </c>
      <c r="T901" s="11">
        <v>1</v>
      </c>
      <c r="U901" s="18">
        <v>1</v>
      </c>
      <c r="V901" s="18">
        <v>0</v>
      </c>
      <c r="W901" s="18">
        <v>1</v>
      </c>
      <c r="X901" s="18">
        <v>0</v>
      </c>
      <c r="Y901" s="18">
        <v>0</v>
      </c>
      <c r="Z901" s="18">
        <v>0</v>
      </c>
      <c r="AA901" s="18">
        <v>0</v>
      </c>
      <c r="AB901" s="11">
        <v>0</v>
      </c>
      <c r="AC901" s="18">
        <v>0</v>
      </c>
      <c r="AD901" s="18">
        <v>1</v>
      </c>
      <c r="AE901" s="18">
        <v>0</v>
      </c>
      <c r="AF901" s="18">
        <v>0</v>
      </c>
      <c r="AG901" s="6">
        <v>7</v>
      </c>
      <c r="AH901" s="6">
        <v>0</v>
      </c>
      <c r="AI901" s="6">
        <v>0</v>
      </c>
      <c r="AJ901" s="6">
        <v>0</v>
      </c>
      <c r="AK901" s="18">
        <v>0</v>
      </c>
      <c r="AL901" s="18">
        <v>0</v>
      </c>
      <c r="AM901" s="18">
        <v>0</v>
      </c>
      <c r="AN901" s="18">
        <v>0</v>
      </c>
      <c r="AO901" s="18">
        <v>1000</v>
      </c>
      <c r="AP901" s="18">
        <v>0.5</v>
      </c>
      <c r="AQ901" s="18">
        <v>10</v>
      </c>
      <c r="AR901" s="6">
        <v>0</v>
      </c>
      <c r="AS901" s="18" t="s">
        <v>1064</v>
      </c>
      <c r="AT901" s="19" t="s">
        <v>497</v>
      </c>
      <c r="AU901" s="18">
        <v>0</v>
      </c>
      <c r="AV901" s="18">
        <v>10000011</v>
      </c>
      <c r="AW901" s="18">
        <v>50000001</v>
      </c>
      <c r="AX901" s="19" t="s">
        <v>191</v>
      </c>
      <c r="AY901" s="19" t="s">
        <v>151</v>
      </c>
      <c r="AZ901" s="13">
        <v>0</v>
      </c>
      <c r="BA901" s="13">
        <v>0</v>
      </c>
      <c r="BB901" s="54" t="s">
        <v>1065</v>
      </c>
      <c r="BC901" s="18">
        <v>0</v>
      </c>
      <c r="BD901" s="11">
        <v>0</v>
      </c>
      <c r="BE901" s="18">
        <v>0</v>
      </c>
      <c r="BF901" s="18">
        <v>0</v>
      </c>
      <c r="BG901" s="18">
        <v>0</v>
      </c>
      <c r="BH901" s="18">
        <v>0</v>
      </c>
      <c r="BI901" s="9">
        <v>0</v>
      </c>
      <c r="BJ901" s="6">
        <v>0</v>
      </c>
      <c r="BK901" s="6">
        <v>0</v>
      </c>
      <c r="BL901" s="6">
        <v>0</v>
      </c>
      <c r="BM901" s="6">
        <v>0</v>
      </c>
      <c r="BN901" s="6">
        <v>0</v>
      </c>
    </row>
    <row r="902" spans="3:66" ht="19.5" customHeight="1">
      <c r="C902" s="18">
        <v>70302001</v>
      </c>
      <c r="D902" s="12" t="s">
        <v>1012</v>
      </c>
      <c r="E902" s="18">
        <v>1</v>
      </c>
      <c r="F902" s="11">
        <v>60010100</v>
      </c>
      <c r="G902" s="18">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1</v>
      </c>
      <c r="X902" s="11">
        <v>0</v>
      </c>
      <c r="Y902" s="11">
        <v>1</v>
      </c>
      <c r="Z902" s="11">
        <v>0</v>
      </c>
      <c r="AA902" s="11">
        <v>0</v>
      </c>
      <c r="AB902" s="11">
        <v>0</v>
      </c>
      <c r="AC902" s="11">
        <v>0</v>
      </c>
      <c r="AD902" s="11">
        <v>10</v>
      </c>
      <c r="AE902" s="11">
        <v>1</v>
      </c>
      <c r="AF902" s="11" t="s">
        <v>510</v>
      </c>
      <c r="AG902" s="6">
        <v>0</v>
      </c>
      <c r="AH902" s="6">
        <v>0</v>
      </c>
      <c r="AI902" s="6">
        <v>0</v>
      </c>
      <c r="AJ902" s="6">
        <v>0</v>
      </c>
      <c r="AK902" s="11">
        <v>0</v>
      </c>
      <c r="AL902" s="11">
        <v>0</v>
      </c>
      <c r="AM902" s="11">
        <v>0</v>
      </c>
      <c r="AN902" s="11">
        <v>0.5</v>
      </c>
      <c r="AO902" s="11">
        <v>999999</v>
      </c>
      <c r="AP902" s="11">
        <v>0.5</v>
      </c>
      <c r="AQ902" s="11">
        <v>0</v>
      </c>
      <c r="AR902" s="6">
        <v>0</v>
      </c>
      <c r="AS902" s="106" t="s">
        <v>1018</v>
      </c>
      <c r="AT902" s="19" t="s">
        <v>193</v>
      </c>
      <c r="AU902" s="11" t="s">
        <v>388</v>
      </c>
      <c r="AV902" s="18">
        <v>10000007</v>
      </c>
      <c r="AW902" s="18">
        <v>70302001</v>
      </c>
      <c r="AX902" s="19" t="s">
        <v>226</v>
      </c>
      <c r="AY902" s="19" t="s">
        <v>256</v>
      </c>
      <c r="AZ902" s="13">
        <v>0</v>
      </c>
      <c r="BA902" s="13">
        <v>0</v>
      </c>
      <c r="BB902" s="37" t="s">
        <v>1013</v>
      </c>
      <c r="BC902" s="11">
        <v>0</v>
      </c>
      <c r="BD902" s="11">
        <v>0</v>
      </c>
      <c r="BE902" s="11">
        <v>0</v>
      </c>
      <c r="BF902" s="11">
        <v>0</v>
      </c>
      <c r="BG902" s="11">
        <v>0</v>
      </c>
      <c r="BH902" s="11">
        <v>0</v>
      </c>
      <c r="BI902" s="9">
        <v>0</v>
      </c>
      <c r="BJ902" s="6">
        <v>0</v>
      </c>
      <c r="BK902" s="6">
        <v>0</v>
      </c>
      <c r="BL902" s="6">
        <v>0</v>
      </c>
      <c r="BM902" s="6">
        <v>0</v>
      </c>
      <c r="BN902" s="6">
        <v>0</v>
      </c>
    </row>
    <row r="903" spans="3:66" ht="20.100000000000001" customHeight="1">
      <c r="C903" s="18">
        <v>70302002</v>
      </c>
      <c r="D903" s="19" t="s">
        <v>1014</v>
      </c>
      <c r="E903" s="18">
        <v>1</v>
      </c>
      <c r="F903" s="18">
        <v>60010500</v>
      </c>
      <c r="G903" s="18">
        <v>0</v>
      </c>
      <c r="H903" s="13">
        <v>0</v>
      </c>
      <c r="I903" s="18">
        <v>1</v>
      </c>
      <c r="J903" s="18">
        <v>0</v>
      </c>
      <c r="K903" s="18">
        <v>0</v>
      </c>
      <c r="L903" s="18">
        <v>0</v>
      </c>
      <c r="M903" s="18">
        <v>0</v>
      </c>
      <c r="N903" s="11">
        <v>2</v>
      </c>
      <c r="O903" s="18">
        <v>2</v>
      </c>
      <c r="P903" s="18">
        <v>0.3</v>
      </c>
      <c r="Q903" s="18">
        <v>0</v>
      </c>
      <c r="R903" s="6">
        <v>0</v>
      </c>
      <c r="S903" s="13">
        <v>0</v>
      </c>
      <c r="T903" s="11">
        <v>1</v>
      </c>
      <c r="U903" s="18">
        <v>2</v>
      </c>
      <c r="V903" s="18">
        <v>0</v>
      </c>
      <c r="W903" s="18">
        <v>0</v>
      </c>
      <c r="X903" s="18">
        <v>0</v>
      </c>
      <c r="Y903" s="18">
        <v>0</v>
      </c>
      <c r="Z903" s="18">
        <v>0</v>
      </c>
      <c r="AA903" s="18">
        <v>0</v>
      </c>
      <c r="AB903" s="11">
        <v>0</v>
      </c>
      <c r="AC903" s="18">
        <v>0</v>
      </c>
      <c r="AD903" s="11">
        <v>30</v>
      </c>
      <c r="AE903" s="18">
        <v>0</v>
      </c>
      <c r="AF903" s="18">
        <v>0</v>
      </c>
      <c r="AG903" s="6">
        <v>8</v>
      </c>
      <c r="AH903" s="6">
        <v>0</v>
      </c>
      <c r="AI903" s="6">
        <v>0</v>
      </c>
      <c r="AJ903" s="6">
        <v>0</v>
      </c>
      <c r="AK903" s="18">
        <v>0</v>
      </c>
      <c r="AL903" s="18">
        <v>0</v>
      </c>
      <c r="AM903" s="18">
        <v>0</v>
      </c>
      <c r="AN903" s="18">
        <v>0</v>
      </c>
      <c r="AO903" s="18">
        <v>1000</v>
      </c>
      <c r="AP903" s="18">
        <v>0</v>
      </c>
      <c r="AQ903" s="18">
        <v>0</v>
      </c>
      <c r="AR903" s="6">
        <v>90301006</v>
      </c>
      <c r="AS903" s="18" t="s">
        <v>151</v>
      </c>
      <c r="AT903" s="19" t="s">
        <v>152</v>
      </c>
      <c r="AU903" s="18" t="s">
        <v>243</v>
      </c>
      <c r="AV903" s="18">
        <v>0</v>
      </c>
      <c r="AW903" s="18">
        <v>0</v>
      </c>
      <c r="AX903" s="19" t="s">
        <v>153</v>
      </c>
      <c r="AY903" s="19" t="s">
        <v>151</v>
      </c>
      <c r="AZ903" s="13">
        <v>0</v>
      </c>
      <c r="BA903" s="13">
        <v>0</v>
      </c>
      <c r="BB903" s="54" t="s">
        <v>1016</v>
      </c>
      <c r="BC903" s="18">
        <v>0</v>
      </c>
      <c r="BD903" s="11">
        <v>0</v>
      </c>
      <c r="BE903" s="18">
        <v>0</v>
      </c>
      <c r="BF903" s="18">
        <v>0</v>
      </c>
      <c r="BG903" s="18">
        <v>0</v>
      </c>
      <c r="BH903" s="18">
        <v>0</v>
      </c>
      <c r="BI903" s="9">
        <v>0</v>
      </c>
      <c r="BJ903" s="6">
        <v>0</v>
      </c>
      <c r="BK903" s="6">
        <v>0</v>
      </c>
      <c r="BL903" s="6">
        <v>0</v>
      </c>
      <c r="BM903" s="6">
        <v>0</v>
      </c>
      <c r="BN903" s="6">
        <v>0</v>
      </c>
    </row>
    <row r="904" spans="3:66" ht="19.5" customHeight="1">
      <c r="C904" s="18">
        <v>70302003</v>
      </c>
      <c r="D904" s="12" t="s">
        <v>599</v>
      </c>
      <c r="E904" s="18">
        <v>1</v>
      </c>
      <c r="F904" s="11">
        <v>60010100</v>
      </c>
      <c r="G904" s="18">
        <v>0</v>
      </c>
      <c r="H904" s="13">
        <v>0</v>
      </c>
      <c r="I904" s="18">
        <v>1</v>
      </c>
      <c r="J904" s="18">
        <v>0</v>
      </c>
      <c r="K904" s="18">
        <v>0</v>
      </c>
      <c r="L904" s="11">
        <v>0</v>
      </c>
      <c r="M904" s="11">
        <v>0</v>
      </c>
      <c r="N904" s="11">
        <v>2</v>
      </c>
      <c r="O904" s="11">
        <v>1</v>
      </c>
      <c r="P904" s="11">
        <v>0.5</v>
      </c>
      <c r="Q904" s="11">
        <v>0</v>
      </c>
      <c r="R904" s="6">
        <v>0</v>
      </c>
      <c r="S904" s="11">
        <v>0</v>
      </c>
      <c r="T904" s="11">
        <v>1</v>
      </c>
      <c r="U904" s="11">
        <v>2</v>
      </c>
      <c r="V904" s="11">
        <v>0</v>
      </c>
      <c r="W904" s="11">
        <v>2</v>
      </c>
      <c r="X904" s="11">
        <v>0</v>
      </c>
      <c r="Y904" s="11">
        <v>1</v>
      </c>
      <c r="Z904" s="11">
        <v>0</v>
      </c>
      <c r="AA904" s="11">
        <v>0</v>
      </c>
      <c r="AB904" s="11">
        <v>0</v>
      </c>
      <c r="AC904" s="11">
        <v>0</v>
      </c>
      <c r="AD904" s="11">
        <v>12</v>
      </c>
      <c r="AE904" s="11">
        <v>2</v>
      </c>
      <c r="AF904" s="11" t="s">
        <v>160</v>
      </c>
      <c r="AG904" s="6">
        <v>0</v>
      </c>
      <c r="AH904" s="6">
        <v>2</v>
      </c>
      <c r="AI904" s="6">
        <v>0</v>
      </c>
      <c r="AJ904" s="6">
        <v>1.5</v>
      </c>
      <c r="AK904" s="11">
        <v>0</v>
      </c>
      <c r="AL904" s="11">
        <v>0</v>
      </c>
      <c r="AM904" s="11">
        <v>0</v>
      </c>
      <c r="AN904" s="11">
        <v>1.5</v>
      </c>
      <c r="AO904" s="11">
        <v>10000</v>
      </c>
      <c r="AP904" s="11">
        <v>1</v>
      </c>
      <c r="AQ904" s="11">
        <v>5</v>
      </c>
      <c r="AR904" s="6">
        <v>0</v>
      </c>
      <c r="AS904" s="11" t="s">
        <v>151</v>
      </c>
      <c r="AT904" s="19" t="s">
        <v>349</v>
      </c>
      <c r="AU904" s="11" t="s">
        <v>388</v>
      </c>
      <c r="AV904" s="18">
        <v>10000007</v>
      </c>
      <c r="AW904" s="18">
        <v>70302003</v>
      </c>
      <c r="AX904" s="19" t="s">
        <v>540</v>
      </c>
      <c r="AY904" s="11">
        <v>0</v>
      </c>
      <c r="AZ904" s="13">
        <v>0</v>
      </c>
      <c r="BA904" s="13">
        <v>0</v>
      </c>
      <c r="BB904" s="37" t="s">
        <v>756</v>
      </c>
      <c r="BC904" s="11">
        <v>0</v>
      </c>
      <c r="BD904" s="11">
        <v>0</v>
      </c>
      <c r="BE904" s="11">
        <v>0</v>
      </c>
      <c r="BF904" s="11">
        <v>0</v>
      </c>
      <c r="BG904" s="11">
        <v>0</v>
      </c>
      <c r="BH904" s="11">
        <v>0</v>
      </c>
      <c r="BI904" s="9">
        <v>0</v>
      </c>
      <c r="BJ904" s="6">
        <v>0</v>
      </c>
      <c r="BK904" s="6">
        <v>0</v>
      </c>
      <c r="BL904" s="6">
        <v>0</v>
      </c>
      <c r="BM904" s="6">
        <v>0</v>
      </c>
      <c r="BN904" s="6">
        <v>0</v>
      </c>
    </row>
    <row r="905" spans="3:66" ht="20.100000000000001" customHeight="1">
      <c r="C905" s="18">
        <v>70302004</v>
      </c>
      <c r="D905" s="12" t="s">
        <v>1017</v>
      </c>
      <c r="E905" s="18">
        <v>1</v>
      </c>
      <c r="F905" s="11">
        <v>60010100</v>
      </c>
      <c r="G905" s="18">
        <v>0</v>
      </c>
      <c r="H905" s="13">
        <v>0</v>
      </c>
      <c r="I905" s="18">
        <v>1</v>
      </c>
      <c r="J905" s="18">
        <v>0</v>
      </c>
      <c r="K905" s="18">
        <v>0</v>
      </c>
      <c r="L905" s="11">
        <v>0</v>
      </c>
      <c r="M905" s="11">
        <v>0</v>
      </c>
      <c r="N905" s="11">
        <v>2</v>
      </c>
      <c r="O905" s="11">
        <v>1</v>
      </c>
      <c r="P905" s="11">
        <v>0.5</v>
      </c>
      <c r="Q905" s="11">
        <v>0</v>
      </c>
      <c r="R905" s="6">
        <v>0</v>
      </c>
      <c r="S905" s="11">
        <v>0</v>
      </c>
      <c r="T905" s="11">
        <v>1</v>
      </c>
      <c r="U905" s="11">
        <v>2</v>
      </c>
      <c r="V905" s="11">
        <v>0</v>
      </c>
      <c r="W905" s="11">
        <v>2</v>
      </c>
      <c r="X905" s="11">
        <v>0</v>
      </c>
      <c r="Y905" s="11">
        <v>1</v>
      </c>
      <c r="Z905" s="11">
        <v>0</v>
      </c>
      <c r="AA905" s="11">
        <v>0</v>
      </c>
      <c r="AB905" s="11">
        <v>0</v>
      </c>
      <c r="AC905" s="11">
        <v>0</v>
      </c>
      <c r="AD905" s="11">
        <v>12</v>
      </c>
      <c r="AE905" s="11">
        <v>1</v>
      </c>
      <c r="AF905" s="11">
        <v>3</v>
      </c>
      <c r="AG905" s="6">
        <v>4</v>
      </c>
      <c r="AH905" s="6">
        <v>1</v>
      </c>
      <c r="AI905" s="6">
        <v>0</v>
      </c>
      <c r="AJ905" s="6">
        <v>1.5</v>
      </c>
      <c r="AK905" s="11">
        <v>0</v>
      </c>
      <c r="AL905" s="11">
        <v>0</v>
      </c>
      <c r="AM905" s="11">
        <v>0</v>
      </c>
      <c r="AN905" s="11">
        <v>3</v>
      </c>
      <c r="AO905" s="11">
        <v>999999</v>
      </c>
      <c r="AP905" s="11">
        <v>3</v>
      </c>
      <c r="AQ905" s="11">
        <v>0</v>
      </c>
      <c r="AR905" s="6">
        <v>0</v>
      </c>
      <c r="AS905" s="11" t="s">
        <v>151</v>
      </c>
      <c r="AT905" s="19" t="s">
        <v>210</v>
      </c>
      <c r="AU905" s="11" t="s">
        <v>388</v>
      </c>
      <c r="AV905" s="18">
        <v>10000007</v>
      </c>
      <c r="AW905" s="18">
        <v>70302004</v>
      </c>
      <c r="AX905" s="12" t="s">
        <v>153</v>
      </c>
      <c r="AY905" s="11" t="s">
        <v>1066</v>
      </c>
      <c r="AZ905" s="13">
        <v>0</v>
      </c>
      <c r="BA905" s="13">
        <v>0</v>
      </c>
      <c r="BB905" s="37" t="s">
        <v>1019</v>
      </c>
      <c r="BC905" s="11">
        <v>0</v>
      </c>
      <c r="BD905" s="11">
        <v>0</v>
      </c>
      <c r="BE905" s="11">
        <v>0</v>
      </c>
      <c r="BF905" s="11">
        <v>0</v>
      </c>
      <c r="BG905" s="11">
        <v>0</v>
      </c>
      <c r="BH905" s="11">
        <v>0</v>
      </c>
      <c r="BI905" s="9">
        <v>0</v>
      </c>
      <c r="BJ905" s="6">
        <v>0</v>
      </c>
      <c r="BK905" s="6">
        <v>0</v>
      </c>
      <c r="BL905" s="6">
        <v>0</v>
      </c>
      <c r="BM905" s="6">
        <v>0</v>
      </c>
      <c r="BN905" s="6">
        <v>0</v>
      </c>
    </row>
    <row r="906" spans="3:66" ht="20.100000000000001" customHeight="1">
      <c r="C906" s="18">
        <v>70303001</v>
      </c>
      <c r="D906" s="12" t="s">
        <v>1067</v>
      </c>
      <c r="E906" s="11">
        <v>1</v>
      </c>
      <c r="F906" s="11">
        <v>60010300</v>
      </c>
      <c r="G906" s="18">
        <v>0</v>
      </c>
      <c r="H906" s="13">
        <v>0</v>
      </c>
      <c r="I906" s="18">
        <v>1</v>
      </c>
      <c r="J906" s="18">
        <v>0</v>
      </c>
      <c r="K906" s="18">
        <v>0</v>
      </c>
      <c r="L906" s="11">
        <v>0</v>
      </c>
      <c r="M906" s="11">
        <v>0</v>
      </c>
      <c r="N906" s="11">
        <v>2</v>
      </c>
      <c r="O906" s="11">
        <v>2</v>
      </c>
      <c r="P906" s="11">
        <v>0.8</v>
      </c>
      <c r="Q906" s="11">
        <v>1</v>
      </c>
      <c r="R906" s="6">
        <v>0</v>
      </c>
      <c r="S906" s="11">
        <v>0</v>
      </c>
      <c r="T906" s="11">
        <v>1</v>
      </c>
      <c r="U906" s="11">
        <v>2</v>
      </c>
      <c r="V906" s="11">
        <v>0</v>
      </c>
      <c r="W906" s="11">
        <v>0</v>
      </c>
      <c r="X906" s="11">
        <v>0</v>
      </c>
      <c r="Y906" s="11">
        <v>0</v>
      </c>
      <c r="Z906" s="11">
        <v>0</v>
      </c>
      <c r="AA906" s="11">
        <v>0</v>
      </c>
      <c r="AB906" s="11">
        <v>0</v>
      </c>
      <c r="AC906" s="11">
        <v>0</v>
      </c>
      <c r="AD906" s="11">
        <v>99999</v>
      </c>
      <c r="AE906" s="11">
        <v>0</v>
      </c>
      <c r="AF906" s="11">
        <v>0</v>
      </c>
      <c r="AG906" s="6">
        <v>2</v>
      </c>
      <c r="AH906" s="6">
        <v>2</v>
      </c>
      <c r="AI906" s="6">
        <v>0</v>
      </c>
      <c r="AJ906" s="6">
        <v>1.5</v>
      </c>
      <c r="AK906" s="11">
        <v>0</v>
      </c>
      <c r="AL906" s="11">
        <v>0</v>
      </c>
      <c r="AM906" s="11">
        <v>0</v>
      </c>
      <c r="AN906" s="11">
        <v>1</v>
      </c>
      <c r="AO906" s="11">
        <v>3000</v>
      </c>
      <c r="AP906" s="11">
        <v>0.5</v>
      </c>
      <c r="AQ906" s="11">
        <v>0</v>
      </c>
      <c r="AR906" s="6">
        <v>0</v>
      </c>
      <c r="AS906" s="11" t="s">
        <v>151</v>
      </c>
      <c r="AT906" s="19" t="s">
        <v>152</v>
      </c>
      <c r="AU906" s="11" t="s">
        <v>381</v>
      </c>
      <c r="AV906" s="18">
        <v>0</v>
      </c>
      <c r="AW906" s="18">
        <v>0</v>
      </c>
      <c r="AX906" s="12" t="s">
        <v>340</v>
      </c>
      <c r="AY906" s="11" t="s">
        <v>1068</v>
      </c>
      <c r="AZ906" s="13">
        <v>0</v>
      </c>
      <c r="BA906" s="13">
        <v>0</v>
      </c>
      <c r="BB906" s="37" t="s">
        <v>1069</v>
      </c>
      <c r="BC906" s="11">
        <v>0</v>
      </c>
      <c r="BD906" s="11">
        <v>0</v>
      </c>
      <c r="BE906" s="11">
        <v>0</v>
      </c>
      <c r="BF906" s="11">
        <v>0</v>
      </c>
      <c r="BG906" s="11">
        <v>0</v>
      </c>
      <c r="BH906" s="11">
        <v>0</v>
      </c>
      <c r="BI906" s="9">
        <v>0</v>
      </c>
      <c r="BJ906" s="6">
        <v>0</v>
      </c>
      <c r="BK906" s="6">
        <v>0</v>
      </c>
      <c r="BL906" s="6">
        <v>0</v>
      </c>
      <c r="BM906" s="6">
        <v>0</v>
      </c>
      <c r="BN906" s="6">
        <v>0</v>
      </c>
    </row>
    <row r="907" spans="3:66" ht="19.5" customHeight="1">
      <c r="C907" s="18">
        <v>70303002</v>
      </c>
      <c r="D907" s="12" t="s">
        <v>1070</v>
      </c>
      <c r="E907" s="18">
        <v>1</v>
      </c>
      <c r="F907" s="11">
        <v>60010100</v>
      </c>
      <c r="G907" s="18">
        <v>0</v>
      </c>
      <c r="H907" s="13">
        <v>0</v>
      </c>
      <c r="I907" s="18">
        <v>1</v>
      </c>
      <c r="J907" s="18">
        <v>0</v>
      </c>
      <c r="K907" s="18">
        <v>0</v>
      </c>
      <c r="L907" s="11">
        <v>0</v>
      </c>
      <c r="M907" s="11">
        <v>0</v>
      </c>
      <c r="N907" s="11">
        <v>2</v>
      </c>
      <c r="O907" s="11">
        <v>1</v>
      </c>
      <c r="P907" s="11">
        <v>0.3</v>
      </c>
      <c r="Q907" s="11">
        <v>0</v>
      </c>
      <c r="R907" s="6">
        <v>0</v>
      </c>
      <c r="S907" s="11">
        <v>0</v>
      </c>
      <c r="T907" s="11">
        <v>1</v>
      </c>
      <c r="U907" s="11">
        <v>2</v>
      </c>
      <c r="V907" s="11">
        <v>0</v>
      </c>
      <c r="W907" s="11">
        <v>3</v>
      </c>
      <c r="X907" s="11">
        <v>0</v>
      </c>
      <c r="Y907" s="11">
        <v>1</v>
      </c>
      <c r="Z907" s="11">
        <v>0</v>
      </c>
      <c r="AA907" s="11">
        <v>0</v>
      </c>
      <c r="AB907" s="11">
        <v>0</v>
      </c>
      <c r="AC907" s="11">
        <v>0</v>
      </c>
      <c r="AD907" s="11">
        <v>12</v>
      </c>
      <c r="AE907" s="11">
        <v>1</v>
      </c>
      <c r="AF907" s="11" t="s">
        <v>387</v>
      </c>
      <c r="AG907" s="6">
        <v>0</v>
      </c>
      <c r="AH907" s="6">
        <v>1</v>
      </c>
      <c r="AI907" s="6">
        <v>0</v>
      </c>
      <c r="AJ907" s="6">
        <v>3</v>
      </c>
      <c r="AK907" s="11">
        <v>0</v>
      </c>
      <c r="AL907" s="11">
        <v>0</v>
      </c>
      <c r="AM907" s="11">
        <v>0</v>
      </c>
      <c r="AN907" s="11">
        <v>3</v>
      </c>
      <c r="AO907" s="11">
        <v>5000</v>
      </c>
      <c r="AP907" s="11">
        <v>2.5</v>
      </c>
      <c r="AQ907" s="11">
        <v>0</v>
      </c>
      <c r="AR907" s="6">
        <v>0</v>
      </c>
      <c r="AS907" s="11">
        <v>80001030</v>
      </c>
      <c r="AT907" s="19" t="s">
        <v>210</v>
      </c>
      <c r="AU907" s="11" t="s">
        <v>388</v>
      </c>
      <c r="AV907" s="18">
        <v>10000007</v>
      </c>
      <c r="AW907" s="18">
        <v>70204001</v>
      </c>
      <c r="AX907" s="12" t="s">
        <v>153</v>
      </c>
      <c r="AY907" s="11">
        <v>0</v>
      </c>
      <c r="AZ907" s="13">
        <v>0</v>
      </c>
      <c r="BA907" s="13">
        <v>0</v>
      </c>
      <c r="BB907" s="37" t="s">
        <v>1071</v>
      </c>
      <c r="BC907" s="11">
        <v>0</v>
      </c>
      <c r="BD907" s="11">
        <v>0</v>
      </c>
      <c r="BE907" s="11">
        <v>0</v>
      </c>
      <c r="BF907" s="11">
        <v>0</v>
      </c>
      <c r="BG907" s="11">
        <v>0</v>
      </c>
      <c r="BH907" s="11">
        <v>0</v>
      </c>
      <c r="BI907" s="9">
        <v>0</v>
      </c>
      <c r="BJ907" s="6">
        <v>0</v>
      </c>
      <c r="BK907" s="6">
        <v>0</v>
      </c>
      <c r="BL907" s="6">
        <v>0</v>
      </c>
      <c r="BM907" s="6">
        <v>0</v>
      </c>
      <c r="BN907" s="6">
        <v>0</v>
      </c>
    </row>
    <row r="908" spans="3:66" ht="20.100000000000001" customHeight="1">
      <c r="C908" s="18">
        <v>70303003</v>
      </c>
      <c r="D908" s="12" t="s">
        <v>1072</v>
      </c>
      <c r="E908" s="18">
        <v>1</v>
      </c>
      <c r="F908" s="11">
        <v>60010100</v>
      </c>
      <c r="G908" s="18">
        <v>0</v>
      </c>
      <c r="H908" s="13">
        <v>0</v>
      </c>
      <c r="I908" s="18">
        <v>1</v>
      </c>
      <c r="J908" s="18">
        <v>0</v>
      </c>
      <c r="K908" s="18">
        <v>0</v>
      </c>
      <c r="L908" s="11">
        <v>0</v>
      </c>
      <c r="M908" s="11">
        <v>0</v>
      </c>
      <c r="N908" s="11">
        <v>2</v>
      </c>
      <c r="O908" s="11">
        <v>1</v>
      </c>
      <c r="P908" s="11">
        <v>0.3</v>
      </c>
      <c r="Q908" s="11">
        <v>0</v>
      </c>
      <c r="R908" s="6">
        <v>0</v>
      </c>
      <c r="S908" s="11">
        <v>0</v>
      </c>
      <c r="T908" s="11">
        <v>1</v>
      </c>
      <c r="U908" s="11">
        <v>2</v>
      </c>
      <c r="V908" s="11">
        <v>0</v>
      </c>
      <c r="W908" s="11">
        <v>2.5</v>
      </c>
      <c r="X908" s="11">
        <v>0</v>
      </c>
      <c r="Y908" s="11">
        <v>1</v>
      </c>
      <c r="Z908" s="11">
        <v>0</v>
      </c>
      <c r="AA908" s="11">
        <v>0</v>
      </c>
      <c r="AB908" s="11">
        <v>0</v>
      </c>
      <c r="AC908" s="11">
        <v>0</v>
      </c>
      <c r="AD908" s="11">
        <v>12</v>
      </c>
      <c r="AE908" s="11">
        <v>1</v>
      </c>
      <c r="AF908" s="11">
        <v>3</v>
      </c>
      <c r="AG908" s="6">
        <v>4</v>
      </c>
      <c r="AH908" s="6">
        <v>1</v>
      </c>
      <c r="AI908" s="6">
        <v>0</v>
      </c>
      <c r="AJ908" s="6">
        <v>1.5</v>
      </c>
      <c r="AK908" s="11">
        <v>0</v>
      </c>
      <c r="AL908" s="11">
        <v>0</v>
      </c>
      <c r="AM908" s="11">
        <v>0</v>
      </c>
      <c r="AN908" s="11">
        <v>3</v>
      </c>
      <c r="AO908" s="11">
        <v>5000</v>
      </c>
      <c r="AP908" s="11">
        <v>3</v>
      </c>
      <c r="AQ908" s="11">
        <v>0</v>
      </c>
      <c r="AR908" s="6">
        <v>0</v>
      </c>
      <c r="AS908" s="11">
        <v>80001030</v>
      </c>
      <c r="AT908" s="19" t="s">
        <v>193</v>
      </c>
      <c r="AU908" s="11" t="s">
        <v>388</v>
      </c>
      <c r="AV908" s="18">
        <v>10000007</v>
      </c>
      <c r="AW908" s="18">
        <v>70204002</v>
      </c>
      <c r="AX908" s="12" t="s">
        <v>153</v>
      </c>
      <c r="AY908" s="11" t="s">
        <v>1073</v>
      </c>
      <c r="AZ908" s="13">
        <v>0</v>
      </c>
      <c r="BA908" s="13">
        <v>0</v>
      </c>
      <c r="BB908" s="37" t="s">
        <v>1074</v>
      </c>
      <c r="BC908" s="11">
        <v>0</v>
      </c>
      <c r="BD908" s="11">
        <v>0</v>
      </c>
      <c r="BE908" s="11">
        <v>0</v>
      </c>
      <c r="BF908" s="11">
        <v>0</v>
      </c>
      <c r="BG908" s="11">
        <v>0</v>
      </c>
      <c r="BH908" s="11">
        <v>0</v>
      </c>
      <c r="BI908" s="9">
        <v>0</v>
      </c>
      <c r="BJ908" s="6">
        <v>0</v>
      </c>
      <c r="BK908" s="6">
        <v>0</v>
      </c>
      <c r="BL908" s="6">
        <v>0</v>
      </c>
      <c r="BM908" s="6">
        <v>0</v>
      </c>
      <c r="BN908" s="6">
        <v>0</v>
      </c>
    </row>
    <row r="909" spans="3:66" ht="20.100000000000001" customHeight="1">
      <c r="C909" s="18">
        <v>70303004</v>
      </c>
      <c r="D909" s="12" t="s">
        <v>848</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3</v>
      </c>
      <c r="X909" s="11">
        <v>0</v>
      </c>
      <c r="Y909" s="11">
        <v>1</v>
      </c>
      <c r="Z909" s="11">
        <v>0</v>
      </c>
      <c r="AA909" s="11">
        <v>0</v>
      </c>
      <c r="AB909" s="11">
        <v>0</v>
      </c>
      <c r="AC909" s="11">
        <v>0</v>
      </c>
      <c r="AD909" s="11">
        <v>12</v>
      </c>
      <c r="AE909" s="11">
        <v>1</v>
      </c>
      <c r="AF909" s="11">
        <v>3</v>
      </c>
      <c r="AG909" s="6">
        <v>6</v>
      </c>
      <c r="AH909" s="6">
        <v>1</v>
      </c>
      <c r="AI909" s="6">
        <v>0</v>
      </c>
      <c r="AJ909" s="6">
        <v>1.5</v>
      </c>
      <c r="AK909" s="11">
        <v>0</v>
      </c>
      <c r="AL909" s="11">
        <v>0</v>
      </c>
      <c r="AM909" s="11">
        <v>0</v>
      </c>
      <c r="AN909" s="11">
        <v>3</v>
      </c>
      <c r="AO909" s="11">
        <v>5000</v>
      </c>
      <c r="AP909" s="11">
        <v>3</v>
      </c>
      <c r="AQ909" s="11">
        <v>0</v>
      </c>
      <c r="AR909" s="6">
        <v>0</v>
      </c>
      <c r="AS909" s="11">
        <v>80001030</v>
      </c>
      <c r="AT909" s="19" t="s">
        <v>349</v>
      </c>
      <c r="AU909" s="11" t="s">
        <v>388</v>
      </c>
      <c r="AV909" s="18">
        <v>10000007</v>
      </c>
      <c r="AW909" s="18">
        <v>70204003</v>
      </c>
      <c r="AX909" s="12" t="s">
        <v>153</v>
      </c>
      <c r="AY909" s="11" t="s">
        <v>1035</v>
      </c>
      <c r="AZ909" s="13">
        <v>0</v>
      </c>
      <c r="BA909" s="13">
        <v>0</v>
      </c>
      <c r="BB909" s="37" t="s">
        <v>1075</v>
      </c>
      <c r="BC909" s="11">
        <v>0</v>
      </c>
      <c r="BD909" s="11">
        <v>0</v>
      </c>
      <c r="BE909" s="11">
        <v>0</v>
      </c>
      <c r="BF909" s="11">
        <v>0</v>
      </c>
      <c r="BG909" s="11">
        <v>0</v>
      </c>
      <c r="BH909" s="11">
        <v>0</v>
      </c>
      <c r="BI909" s="9">
        <v>0</v>
      </c>
      <c r="BJ909" s="6">
        <v>0</v>
      </c>
      <c r="BK909" s="6">
        <v>0</v>
      </c>
      <c r="BL909" s="6">
        <v>0</v>
      </c>
      <c r="BM909" s="6">
        <v>0</v>
      </c>
      <c r="BN909" s="6">
        <v>0</v>
      </c>
    </row>
    <row r="910" spans="3:66" ht="20.100000000000001" customHeight="1">
      <c r="C910" s="18">
        <v>70304001</v>
      </c>
      <c r="D910" s="12" t="s">
        <v>1076</v>
      </c>
      <c r="E910" s="11">
        <v>1</v>
      </c>
      <c r="F910" s="11">
        <v>60010300</v>
      </c>
      <c r="G910" s="18">
        <v>0</v>
      </c>
      <c r="H910" s="13">
        <v>0</v>
      </c>
      <c r="I910" s="18">
        <v>1</v>
      </c>
      <c r="J910" s="18">
        <v>0</v>
      </c>
      <c r="K910" s="18">
        <v>0</v>
      </c>
      <c r="L910" s="11">
        <v>0</v>
      </c>
      <c r="M910" s="11">
        <v>0</v>
      </c>
      <c r="N910" s="11">
        <v>2</v>
      </c>
      <c r="O910" s="11">
        <v>2</v>
      </c>
      <c r="P910" s="11">
        <v>0.8</v>
      </c>
      <c r="Q910" s="11">
        <v>0</v>
      </c>
      <c r="R910" s="6">
        <v>0</v>
      </c>
      <c r="S910" s="11">
        <v>0</v>
      </c>
      <c r="T910" s="11">
        <v>1</v>
      </c>
      <c r="U910" s="11">
        <v>2</v>
      </c>
      <c r="V910" s="11">
        <v>0</v>
      </c>
      <c r="W910" s="11">
        <v>0</v>
      </c>
      <c r="X910" s="11">
        <v>0</v>
      </c>
      <c r="Y910" s="11">
        <v>0</v>
      </c>
      <c r="Z910" s="11">
        <v>0</v>
      </c>
      <c r="AA910" s="11">
        <v>0</v>
      </c>
      <c r="AB910" s="11">
        <v>0</v>
      </c>
      <c r="AC910" s="11">
        <v>0</v>
      </c>
      <c r="AD910" s="11">
        <v>20</v>
      </c>
      <c r="AE910" s="11">
        <v>0</v>
      </c>
      <c r="AF910" s="11">
        <v>0</v>
      </c>
      <c r="AG910" s="6">
        <v>2</v>
      </c>
      <c r="AH910" s="6">
        <v>2</v>
      </c>
      <c r="AI910" s="6">
        <v>0</v>
      </c>
      <c r="AJ910" s="6">
        <v>1.5</v>
      </c>
      <c r="AK910" s="11">
        <v>0</v>
      </c>
      <c r="AL910" s="11">
        <v>0</v>
      </c>
      <c r="AM910" s="11">
        <v>0</v>
      </c>
      <c r="AN910" s="11">
        <v>1</v>
      </c>
      <c r="AO910" s="11">
        <v>3000</v>
      </c>
      <c r="AP910" s="11">
        <v>0.5</v>
      </c>
      <c r="AQ910" s="11">
        <v>0</v>
      </c>
      <c r="AR910" s="6">
        <v>0</v>
      </c>
      <c r="AS910" s="11" t="s">
        <v>151</v>
      </c>
      <c r="AT910" s="19" t="s">
        <v>152</v>
      </c>
      <c r="AU910" s="11" t="s">
        <v>381</v>
      </c>
      <c r="AV910" s="18">
        <v>0</v>
      </c>
      <c r="AW910" s="18">
        <v>0</v>
      </c>
      <c r="AX910" s="12" t="s">
        <v>340</v>
      </c>
      <c r="AY910" s="11" t="s">
        <v>1077</v>
      </c>
      <c r="AZ910" s="13">
        <v>0</v>
      </c>
      <c r="BA910" s="13">
        <v>0</v>
      </c>
      <c r="BB910" s="37" t="s">
        <v>1078</v>
      </c>
      <c r="BC910" s="11">
        <v>0</v>
      </c>
      <c r="BD910" s="11">
        <v>0</v>
      </c>
      <c r="BE910" s="11">
        <v>0</v>
      </c>
      <c r="BF910" s="11">
        <v>0</v>
      </c>
      <c r="BG910" s="11">
        <v>0</v>
      </c>
      <c r="BH910" s="11">
        <v>0</v>
      </c>
      <c r="BI910" s="9">
        <v>0</v>
      </c>
      <c r="BJ910" s="6">
        <v>0</v>
      </c>
      <c r="BK910" s="6">
        <v>0</v>
      </c>
      <c r="BL910" s="6">
        <v>0</v>
      </c>
      <c r="BM910" s="6">
        <v>0</v>
      </c>
      <c r="BN910" s="6">
        <v>0</v>
      </c>
    </row>
    <row r="911" spans="3:66" ht="20.100000000000001" customHeight="1">
      <c r="C911" s="18">
        <v>70304002</v>
      </c>
      <c r="D911" s="19" t="s">
        <v>652</v>
      </c>
      <c r="E911" s="18">
        <v>1</v>
      </c>
      <c r="F911" s="18">
        <v>60010500</v>
      </c>
      <c r="G911" s="18">
        <v>0</v>
      </c>
      <c r="H911" s="13">
        <v>0</v>
      </c>
      <c r="I911" s="18">
        <v>1</v>
      </c>
      <c r="J911" s="18">
        <v>0</v>
      </c>
      <c r="K911" s="18">
        <v>0</v>
      </c>
      <c r="L911" s="18">
        <v>0</v>
      </c>
      <c r="M911" s="18">
        <v>0</v>
      </c>
      <c r="N911" s="11">
        <v>2</v>
      </c>
      <c r="O911" s="18">
        <v>1</v>
      </c>
      <c r="P911" s="18">
        <v>0.05</v>
      </c>
      <c r="Q911" s="18">
        <v>0</v>
      </c>
      <c r="R911" s="6">
        <v>0</v>
      </c>
      <c r="S911" s="13">
        <v>0</v>
      </c>
      <c r="T911" s="11">
        <v>1</v>
      </c>
      <c r="U911" s="18">
        <v>1</v>
      </c>
      <c r="V911" s="18">
        <v>0</v>
      </c>
      <c r="W911" s="18">
        <v>2</v>
      </c>
      <c r="X911" s="18">
        <v>0</v>
      </c>
      <c r="Y911" s="18">
        <v>0</v>
      </c>
      <c r="Z911" s="18">
        <v>0</v>
      </c>
      <c r="AA911" s="18">
        <v>0</v>
      </c>
      <c r="AB911" s="11">
        <v>0</v>
      </c>
      <c r="AC911" s="18">
        <v>0</v>
      </c>
      <c r="AD911" s="18">
        <v>10</v>
      </c>
      <c r="AE911" s="18">
        <v>0</v>
      </c>
      <c r="AF911" s="18">
        <v>0</v>
      </c>
      <c r="AG911" s="6">
        <v>7</v>
      </c>
      <c r="AH911" s="6">
        <v>0</v>
      </c>
      <c r="AI911" s="6">
        <v>0</v>
      </c>
      <c r="AJ911" s="6">
        <v>0</v>
      </c>
      <c r="AK911" s="18">
        <v>0</v>
      </c>
      <c r="AL911" s="18">
        <v>0</v>
      </c>
      <c r="AM911" s="18">
        <v>0</v>
      </c>
      <c r="AN911" s="18">
        <v>0</v>
      </c>
      <c r="AO911" s="18">
        <v>1000</v>
      </c>
      <c r="AP911" s="18">
        <v>0.5</v>
      </c>
      <c r="AQ911" s="18">
        <v>0</v>
      </c>
      <c r="AR911" s="6">
        <v>0</v>
      </c>
      <c r="AS911" s="18" t="s">
        <v>1022</v>
      </c>
      <c r="AT911" s="19" t="s">
        <v>497</v>
      </c>
      <c r="AU911" s="18">
        <v>0</v>
      </c>
      <c r="AV911" s="18">
        <v>10007001</v>
      </c>
      <c r="AW911" s="18">
        <v>0</v>
      </c>
      <c r="AX911" s="19" t="s">
        <v>153</v>
      </c>
      <c r="AY911" s="19" t="s">
        <v>151</v>
      </c>
      <c r="AZ911" s="13">
        <v>0</v>
      </c>
      <c r="BA911" s="13">
        <v>0</v>
      </c>
      <c r="BB911" s="54" t="s">
        <v>1023</v>
      </c>
      <c r="BC911" s="18">
        <v>0</v>
      </c>
      <c r="BD911" s="11">
        <v>0</v>
      </c>
      <c r="BE911" s="18">
        <v>0</v>
      </c>
      <c r="BF911" s="18">
        <v>0</v>
      </c>
      <c r="BG911" s="18">
        <v>0</v>
      </c>
      <c r="BH911" s="18">
        <v>0</v>
      </c>
      <c r="BI911" s="9">
        <v>0</v>
      </c>
      <c r="BJ911" s="6">
        <v>0</v>
      </c>
      <c r="BK911" s="6">
        <v>0</v>
      </c>
      <c r="BL911" s="6">
        <v>0</v>
      </c>
      <c r="BM911" s="6">
        <v>0</v>
      </c>
      <c r="BN911" s="6">
        <v>0</v>
      </c>
    </row>
    <row r="912" spans="3:66" ht="20.100000000000001" customHeight="1">
      <c r="C912" s="18">
        <v>70304003</v>
      </c>
      <c r="D912" s="12" t="s">
        <v>1003</v>
      </c>
      <c r="E912" s="18">
        <v>1</v>
      </c>
      <c r="F912" s="11">
        <v>60010100</v>
      </c>
      <c r="G912" s="18">
        <v>0</v>
      </c>
      <c r="H912" s="13">
        <v>0</v>
      </c>
      <c r="I912" s="18">
        <v>1</v>
      </c>
      <c r="J912" s="18">
        <v>0</v>
      </c>
      <c r="K912" s="18">
        <v>0</v>
      </c>
      <c r="L912" s="11">
        <v>0</v>
      </c>
      <c r="M912" s="11">
        <v>0</v>
      </c>
      <c r="N912" s="11">
        <v>2</v>
      </c>
      <c r="O912" s="11">
        <v>1</v>
      </c>
      <c r="P912" s="11">
        <v>1</v>
      </c>
      <c r="Q912" s="11">
        <v>0</v>
      </c>
      <c r="R912" s="6">
        <v>0</v>
      </c>
      <c r="S912" s="11">
        <v>0</v>
      </c>
      <c r="T912" s="11">
        <v>1</v>
      </c>
      <c r="U912" s="11">
        <v>2</v>
      </c>
      <c r="V912" s="11">
        <v>0</v>
      </c>
      <c r="W912" s="11">
        <v>2</v>
      </c>
      <c r="X912" s="11">
        <v>0</v>
      </c>
      <c r="Y912" s="11">
        <v>1</v>
      </c>
      <c r="Z912" s="11">
        <v>0</v>
      </c>
      <c r="AA912" s="11">
        <v>0</v>
      </c>
      <c r="AB912" s="11">
        <v>0</v>
      </c>
      <c r="AC912" s="11">
        <v>0</v>
      </c>
      <c r="AD912" s="11">
        <v>12</v>
      </c>
      <c r="AE912" s="11">
        <v>2</v>
      </c>
      <c r="AF912" s="11" t="s">
        <v>160</v>
      </c>
      <c r="AG912" s="6">
        <v>0</v>
      </c>
      <c r="AH912" s="6">
        <v>0</v>
      </c>
      <c r="AI912" s="6">
        <v>0</v>
      </c>
      <c r="AJ912" s="6">
        <v>1.5</v>
      </c>
      <c r="AK912" s="11">
        <v>0</v>
      </c>
      <c r="AL912" s="11">
        <v>0</v>
      </c>
      <c r="AM912" s="11">
        <v>0</v>
      </c>
      <c r="AN912" s="11">
        <v>1</v>
      </c>
      <c r="AO912" s="11">
        <v>5000</v>
      </c>
      <c r="AP912" s="11">
        <v>0.5</v>
      </c>
      <c r="AQ912" s="11">
        <v>0</v>
      </c>
      <c r="AR912" s="6">
        <v>0</v>
      </c>
      <c r="AS912" s="11" t="s">
        <v>151</v>
      </c>
      <c r="AT912" s="19" t="s">
        <v>349</v>
      </c>
      <c r="AU912" s="11" t="s">
        <v>388</v>
      </c>
      <c r="AV912" s="18">
        <v>10000007</v>
      </c>
      <c r="AW912" s="18">
        <v>70201001</v>
      </c>
      <c r="AX912" s="12" t="s">
        <v>153</v>
      </c>
      <c r="AY912" s="11">
        <v>0</v>
      </c>
      <c r="AZ912" s="13">
        <v>0</v>
      </c>
      <c r="BA912" s="13">
        <v>0</v>
      </c>
      <c r="BB912" s="37" t="s">
        <v>1004</v>
      </c>
      <c r="BC912" s="11">
        <v>0</v>
      </c>
      <c r="BD912" s="11">
        <v>0</v>
      </c>
      <c r="BE912" s="11">
        <v>0</v>
      </c>
      <c r="BF912" s="11">
        <v>0</v>
      </c>
      <c r="BG912" s="11">
        <v>0</v>
      </c>
      <c r="BH912" s="11">
        <v>0</v>
      </c>
      <c r="BI912" s="9">
        <v>0</v>
      </c>
      <c r="BJ912" s="6">
        <v>0</v>
      </c>
      <c r="BK912" s="6">
        <v>0</v>
      </c>
      <c r="BL912" s="6">
        <v>0</v>
      </c>
      <c r="BM912" s="6">
        <v>0</v>
      </c>
      <c r="BN912" s="6">
        <v>0</v>
      </c>
    </row>
    <row r="913" spans="3:66" ht="20.100000000000001" customHeight="1">
      <c r="C913" s="18">
        <v>70304004</v>
      </c>
      <c r="D913" s="19" t="s">
        <v>1009</v>
      </c>
      <c r="E913" s="18">
        <v>1</v>
      </c>
      <c r="F913" s="18">
        <v>60010500</v>
      </c>
      <c r="G913" s="18">
        <v>0</v>
      </c>
      <c r="H913" s="13">
        <v>0</v>
      </c>
      <c r="I913" s="18">
        <v>1</v>
      </c>
      <c r="J913" s="18">
        <v>0</v>
      </c>
      <c r="K913" s="18">
        <v>0</v>
      </c>
      <c r="L913" s="18">
        <v>0</v>
      </c>
      <c r="M913" s="18">
        <v>0</v>
      </c>
      <c r="N913" s="11">
        <v>2</v>
      </c>
      <c r="O913" s="18">
        <v>2</v>
      </c>
      <c r="P913" s="18">
        <v>0.3</v>
      </c>
      <c r="Q913" s="18">
        <v>0</v>
      </c>
      <c r="R913" s="6">
        <v>0</v>
      </c>
      <c r="S913" s="13">
        <v>0</v>
      </c>
      <c r="T913" s="11">
        <v>1</v>
      </c>
      <c r="U913" s="18">
        <v>2</v>
      </c>
      <c r="V913" s="18">
        <v>0</v>
      </c>
      <c r="W913" s="18">
        <v>0</v>
      </c>
      <c r="X913" s="18">
        <v>0</v>
      </c>
      <c r="Y913" s="18">
        <v>0</v>
      </c>
      <c r="Z913" s="18">
        <v>0</v>
      </c>
      <c r="AA913" s="18">
        <v>0</v>
      </c>
      <c r="AB913" s="11">
        <v>0</v>
      </c>
      <c r="AC913" s="18">
        <v>0</v>
      </c>
      <c r="AD913" s="11">
        <v>99999</v>
      </c>
      <c r="AE913" s="18">
        <v>0</v>
      </c>
      <c r="AF913" s="18">
        <v>0</v>
      </c>
      <c r="AG913" s="6">
        <v>2</v>
      </c>
      <c r="AH913" s="6">
        <v>0</v>
      </c>
      <c r="AI913" s="6">
        <v>0</v>
      </c>
      <c r="AJ913" s="6">
        <v>0</v>
      </c>
      <c r="AK913" s="18">
        <v>0</v>
      </c>
      <c r="AL913" s="18">
        <v>0</v>
      </c>
      <c r="AM913" s="18">
        <v>0</v>
      </c>
      <c r="AN913" s="18">
        <v>0</v>
      </c>
      <c r="AO913" s="18">
        <v>1000</v>
      </c>
      <c r="AP913" s="18">
        <v>0</v>
      </c>
      <c r="AQ913" s="18">
        <v>0</v>
      </c>
      <c r="AR913" s="6" t="s">
        <v>1010</v>
      </c>
      <c r="AS913" s="18" t="s">
        <v>151</v>
      </c>
      <c r="AT913" s="19" t="s">
        <v>152</v>
      </c>
      <c r="AU913" s="18" t="s">
        <v>243</v>
      </c>
      <c r="AV913" s="18">
        <v>0</v>
      </c>
      <c r="AW913" s="18">
        <v>0</v>
      </c>
      <c r="AX913" s="19" t="s">
        <v>153</v>
      </c>
      <c r="AY913" s="19" t="s">
        <v>151</v>
      </c>
      <c r="AZ913" s="13">
        <v>0</v>
      </c>
      <c r="BA913" s="13">
        <v>0</v>
      </c>
      <c r="BB913" s="54" t="s">
        <v>1011</v>
      </c>
      <c r="BC913" s="18">
        <v>0</v>
      </c>
      <c r="BD913" s="11">
        <v>0</v>
      </c>
      <c r="BE913" s="18">
        <v>0</v>
      </c>
      <c r="BF913" s="18">
        <v>0</v>
      </c>
      <c r="BG913" s="18">
        <v>0</v>
      </c>
      <c r="BH913" s="18">
        <v>0</v>
      </c>
      <c r="BI913" s="9">
        <v>0</v>
      </c>
      <c r="BJ913" s="6">
        <v>0</v>
      </c>
      <c r="BK913" s="6">
        <v>0</v>
      </c>
      <c r="BL913" s="6">
        <v>0</v>
      </c>
      <c r="BM913" s="6">
        <v>0</v>
      </c>
      <c r="BN913" s="6">
        <v>0</v>
      </c>
    </row>
    <row r="914" spans="3:66" ht="20.100000000000001" customHeight="1">
      <c r="C914" s="18">
        <v>70304005</v>
      </c>
      <c r="D914" s="19" t="s">
        <v>673</v>
      </c>
      <c r="E914" s="18">
        <v>1</v>
      </c>
      <c r="F914" s="18">
        <v>60010500</v>
      </c>
      <c r="G914" s="18">
        <v>0</v>
      </c>
      <c r="H914" s="13">
        <v>0</v>
      </c>
      <c r="I914" s="18">
        <v>1</v>
      </c>
      <c r="J914" s="18">
        <v>0</v>
      </c>
      <c r="K914" s="18">
        <v>0</v>
      </c>
      <c r="L914" s="18">
        <v>0</v>
      </c>
      <c r="M914" s="18">
        <v>0</v>
      </c>
      <c r="N914" s="11">
        <v>2</v>
      </c>
      <c r="O914" s="18">
        <v>2</v>
      </c>
      <c r="P914" s="18">
        <v>1</v>
      </c>
      <c r="Q914" s="18">
        <v>0</v>
      </c>
      <c r="R914" s="6">
        <v>0</v>
      </c>
      <c r="S914" s="13">
        <v>0</v>
      </c>
      <c r="T914" s="11">
        <v>1</v>
      </c>
      <c r="U914" s="18">
        <v>2</v>
      </c>
      <c r="V914" s="18">
        <v>0</v>
      </c>
      <c r="W914" s="18">
        <v>0</v>
      </c>
      <c r="X914" s="18">
        <v>0</v>
      </c>
      <c r="Y914" s="18">
        <v>0</v>
      </c>
      <c r="Z914" s="18">
        <v>0</v>
      </c>
      <c r="AA914" s="18">
        <v>0</v>
      </c>
      <c r="AB914" s="11">
        <v>0</v>
      </c>
      <c r="AC914" s="18">
        <v>0</v>
      </c>
      <c r="AD914" s="11">
        <v>20</v>
      </c>
      <c r="AE914" s="18">
        <v>0</v>
      </c>
      <c r="AF914" s="18">
        <v>0</v>
      </c>
      <c r="AG914" s="6">
        <v>2</v>
      </c>
      <c r="AH914" s="6">
        <v>0</v>
      </c>
      <c r="AI914" s="6">
        <v>0</v>
      </c>
      <c r="AJ914" s="6">
        <v>0</v>
      </c>
      <c r="AK914" s="18">
        <v>0</v>
      </c>
      <c r="AL914" s="18">
        <v>0</v>
      </c>
      <c r="AM914" s="18">
        <v>0</v>
      </c>
      <c r="AN914" s="18">
        <v>0</v>
      </c>
      <c r="AO914" s="18">
        <v>1000</v>
      </c>
      <c r="AP914" s="18">
        <v>0</v>
      </c>
      <c r="AQ914" s="18">
        <v>0</v>
      </c>
      <c r="AR914" s="6">
        <v>90304001</v>
      </c>
      <c r="AS914" s="18" t="s">
        <v>151</v>
      </c>
      <c r="AT914" s="19" t="s">
        <v>152</v>
      </c>
      <c r="AU914" s="18" t="s">
        <v>243</v>
      </c>
      <c r="AV914" s="18">
        <v>0</v>
      </c>
      <c r="AW914" s="18">
        <v>0</v>
      </c>
      <c r="AX914" s="19" t="s">
        <v>153</v>
      </c>
      <c r="AY914" s="19" t="s">
        <v>151</v>
      </c>
      <c r="AZ914" s="13">
        <v>0</v>
      </c>
      <c r="BA914" s="13">
        <v>0</v>
      </c>
      <c r="BB914" s="54" t="s">
        <v>1079</v>
      </c>
      <c r="BC914" s="18">
        <v>0</v>
      </c>
      <c r="BD914" s="11">
        <v>0</v>
      </c>
      <c r="BE914" s="18">
        <v>0</v>
      </c>
      <c r="BF914" s="18">
        <v>0</v>
      </c>
      <c r="BG914" s="18">
        <v>0</v>
      </c>
      <c r="BH914" s="18">
        <v>0</v>
      </c>
      <c r="BI914" s="9">
        <v>0</v>
      </c>
      <c r="BJ914" s="6">
        <v>0</v>
      </c>
      <c r="BK914" s="6">
        <v>0</v>
      </c>
      <c r="BL914" s="6">
        <v>0</v>
      </c>
      <c r="BM914" s="6">
        <v>0</v>
      </c>
      <c r="BN914" s="6">
        <v>0</v>
      </c>
    </row>
    <row r="915" spans="3:66" ht="20.100000000000001" customHeight="1">
      <c r="C915" s="18">
        <v>70304006</v>
      </c>
      <c r="D915" s="12" t="s">
        <v>1080</v>
      </c>
      <c r="E915" s="11">
        <v>2</v>
      </c>
      <c r="F915" s="11">
        <v>61012301</v>
      </c>
      <c r="G915" s="11">
        <v>0</v>
      </c>
      <c r="H915" s="13">
        <v>0</v>
      </c>
      <c r="I915" s="18">
        <v>1</v>
      </c>
      <c r="J915" s="18">
        <v>0</v>
      </c>
      <c r="K915" s="18">
        <v>0</v>
      </c>
      <c r="L915" s="11">
        <v>0</v>
      </c>
      <c r="M915" s="11">
        <v>0</v>
      </c>
      <c r="N915" s="11">
        <v>2</v>
      </c>
      <c r="O915" s="11">
        <v>1</v>
      </c>
      <c r="P915" s="11">
        <v>0.5</v>
      </c>
      <c r="Q915" s="11">
        <v>0</v>
      </c>
      <c r="R915" s="6">
        <v>0</v>
      </c>
      <c r="S915" s="11">
        <v>0</v>
      </c>
      <c r="T915" s="11">
        <v>1</v>
      </c>
      <c r="U915" s="11">
        <v>2</v>
      </c>
      <c r="V915" s="11">
        <v>0</v>
      </c>
      <c r="W915" s="11">
        <v>1.4</v>
      </c>
      <c r="X915" s="11">
        <v>150</v>
      </c>
      <c r="Y915" s="11">
        <v>1</v>
      </c>
      <c r="Z915" s="11">
        <v>0</v>
      </c>
      <c r="AA915" s="11">
        <v>0</v>
      </c>
      <c r="AB915" s="11">
        <v>0</v>
      </c>
      <c r="AC915" s="11">
        <v>0</v>
      </c>
      <c r="AD915" s="11">
        <v>12</v>
      </c>
      <c r="AE915" s="11">
        <v>2</v>
      </c>
      <c r="AF915" s="11" t="s">
        <v>160</v>
      </c>
      <c r="AG915" s="6">
        <v>0</v>
      </c>
      <c r="AH915" s="6">
        <v>2</v>
      </c>
      <c r="AI915" s="6">
        <v>0</v>
      </c>
      <c r="AJ915" s="6">
        <v>1.5</v>
      </c>
      <c r="AK915" s="11">
        <v>0</v>
      </c>
      <c r="AL915" s="11">
        <v>0</v>
      </c>
      <c r="AM915" s="11">
        <v>0</v>
      </c>
      <c r="AN915" s="11">
        <v>1.5</v>
      </c>
      <c r="AO915" s="11">
        <v>1200</v>
      </c>
      <c r="AP915" s="11">
        <v>1</v>
      </c>
      <c r="AQ915" s="11">
        <v>15</v>
      </c>
      <c r="AR915" s="6">
        <v>0</v>
      </c>
      <c r="AS915" s="11" t="s">
        <v>151</v>
      </c>
      <c r="AT915" s="12" t="s">
        <v>193</v>
      </c>
      <c r="AU915" s="11" t="s">
        <v>162</v>
      </c>
      <c r="AV915" s="18">
        <v>10000011</v>
      </c>
      <c r="AW915" s="18">
        <v>70404001</v>
      </c>
      <c r="AX915" s="12" t="s">
        <v>163</v>
      </c>
      <c r="AY915" s="11">
        <v>0</v>
      </c>
      <c r="AZ915" s="13">
        <v>0</v>
      </c>
      <c r="BA915" s="13">
        <v>0</v>
      </c>
      <c r="BB915" s="37" t="s">
        <v>1081</v>
      </c>
      <c r="BC915" s="11">
        <v>0</v>
      </c>
      <c r="BD915" s="11">
        <v>0</v>
      </c>
      <c r="BE915" s="11">
        <v>0</v>
      </c>
      <c r="BF915" s="11">
        <v>0</v>
      </c>
      <c r="BG915" s="11">
        <v>0</v>
      </c>
      <c r="BH915" s="11">
        <v>0</v>
      </c>
      <c r="BI915" s="9">
        <v>0</v>
      </c>
      <c r="BJ915" s="6">
        <v>0</v>
      </c>
      <c r="BK915" s="6">
        <v>0</v>
      </c>
      <c r="BL915" s="6">
        <v>0</v>
      </c>
      <c r="BM915" s="6">
        <v>0</v>
      </c>
      <c r="BN915" s="6">
        <v>0</v>
      </c>
    </row>
    <row r="916" spans="3:66" ht="19.5" customHeight="1">
      <c r="C916" s="18">
        <v>70304007</v>
      </c>
      <c r="D916" s="12" t="s">
        <v>1047</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3</v>
      </c>
      <c r="X916" s="11">
        <v>0</v>
      </c>
      <c r="Y916" s="11">
        <v>1</v>
      </c>
      <c r="Z916" s="11">
        <v>0</v>
      </c>
      <c r="AA916" s="11">
        <v>0</v>
      </c>
      <c r="AB916" s="11">
        <v>0</v>
      </c>
      <c r="AC916" s="11">
        <v>0</v>
      </c>
      <c r="AD916" s="11">
        <v>15</v>
      </c>
      <c r="AE916" s="11">
        <v>1</v>
      </c>
      <c r="AF916" s="11" t="s">
        <v>387</v>
      </c>
      <c r="AG916" s="6">
        <v>0</v>
      </c>
      <c r="AH916" s="6">
        <v>1</v>
      </c>
      <c r="AI916" s="6">
        <v>0</v>
      </c>
      <c r="AJ916" s="6">
        <v>3</v>
      </c>
      <c r="AK916" s="11">
        <v>0</v>
      </c>
      <c r="AL916" s="11">
        <v>0</v>
      </c>
      <c r="AM916" s="11">
        <v>0</v>
      </c>
      <c r="AN916" s="11">
        <v>3</v>
      </c>
      <c r="AO916" s="11">
        <v>5000</v>
      </c>
      <c r="AP916" s="11">
        <v>2.5</v>
      </c>
      <c r="AQ916" s="11">
        <v>0</v>
      </c>
      <c r="AR916" s="6">
        <v>0</v>
      </c>
      <c r="AS916" s="11" t="s">
        <v>1022</v>
      </c>
      <c r="AT916" s="19" t="s">
        <v>193</v>
      </c>
      <c r="AU916" s="11" t="s">
        <v>388</v>
      </c>
      <c r="AV916" s="18">
        <v>10000007</v>
      </c>
      <c r="AW916" s="18">
        <v>70205002</v>
      </c>
      <c r="AX916" s="12" t="s">
        <v>153</v>
      </c>
      <c r="AY916" s="11">
        <v>0</v>
      </c>
      <c r="AZ916" s="13">
        <v>0</v>
      </c>
      <c r="BA916" s="13">
        <v>0</v>
      </c>
      <c r="BB916" s="37" t="s">
        <v>1048</v>
      </c>
      <c r="BC916" s="11">
        <v>0</v>
      </c>
      <c r="BD916" s="11">
        <v>0</v>
      </c>
      <c r="BE916" s="11">
        <v>0</v>
      </c>
      <c r="BF916" s="11">
        <v>0</v>
      </c>
      <c r="BG916" s="11">
        <v>0</v>
      </c>
      <c r="BH916" s="11">
        <v>0</v>
      </c>
      <c r="BI916" s="9">
        <v>0</v>
      </c>
      <c r="BJ916" s="6">
        <v>0</v>
      </c>
      <c r="BK916" s="6">
        <v>0</v>
      </c>
      <c r="BL916" s="6">
        <v>0</v>
      </c>
      <c r="BM916" s="6">
        <v>0</v>
      </c>
      <c r="BN916" s="6">
        <v>0</v>
      </c>
    </row>
    <row r="917" spans="3:66" ht="20.100000000000001" customHeight="1">
      <c r="C917" s="18">
        <v>70304008</v>
      </c>
      <c r="D917" s="9" t="s">
        <v>1082</v>
      </c>
      <c r="E917" s="9">
        <v>1</v>
      </c>
      <c r="F917" s="9">
        <v>60010002</v>
      </c>
      <c r="G917" s="9">
        <v>0</v>
      </c>
      <c r="H917" s="10">
        <v>0</v>
      </c>
      <c r="I917" s="9">
        <v>0</v>
      </c>
      <c r="J917" s="9">
        <v>0</v>
      </c>
      <c r="K917" s="10">
        <v>0</v>
      </c>
      <c r="L917" s="10">
        <v>0</v>
      </c>
      <c r="M917" s="9">
        <v>0</v>
      </c>
      <c r="N917" s="11">
        <v>2</v>
      </c>
      <c r="O917" s="9">
        <v>2</v>
      </c>
      <c r="P917" s="9">
        <v>0.95</v>
      </c>
      <c r="Q917" s="9">
        <v>0</v>
      </c>
      <c r="R917" s="6">
        <v>0</v>
      </c>
      <c r="S917" s="9">
        <v>0</v>
      </c>
      <c r="T917" s="11">
        <v>1</v>
      </c>
      <c r="U917" s="9">
        <v>2</v>
      </c>
      <c r="V917" s="10">
        <v>0</v>
      </c>
      <c r="W917" s="9">
        <v>3</v>
      </c>
      <c r="X917" s="9">
        <v>0</v>
      </c>
      <c r="Y917" s="9">
        <v>0</v>
      </c>
      <c r="Z917" s="9">
        <v>0</v>
      </c>
      <c r="AA917" s="10">
        <v>0</v>
      </c>
      <c r="AB917" s="9">
        <v>0</v>
      </c>
      <c r="AC917" s="9">
        <v>0</v>
      </c>
      <c r="AD917" s="9">
        <v>15</v>
      </c>
      <c r="AE917" s="9">
        <v>2</v>
      </c>
      <c r="AF917" s="9" t="s">
        <v>426</v>
      </c>
      <c r="AG917" s="28">
        <v>0</v>
      </c>
      <c r="AH917" s="28">
        <v>2</v>
      </c>
      <c r="AI917" s="6">
        <v>0</v>
      </c>
      <c r="AJ917" s="9">
        <v>4</v>
      </c>
      <c r="AK917" s="29">
        <v>0</v>
      </c>
      <c r="AL917" s="9">
        <v>0</v>
      </c>
      <c r="AM917" s="9">
        <v>0</v>
      </c>
      <c r="AN917" s="9">
        <v>2</v>
      </c>
      <c r="AO917" s="11">
        <v>4000</v>
      </c>
      <c r="AP917" s="9">
        <v>2</v>
      </c>
      <c r="AQ917" s="9">
        <v>0</v>
      </c>
      <c r="AR917" s="6">
        <v>0</v>
      </c>
      <c r="AS917" s="11" t="s">
        <v>1022</v>
      </c>
      <c r="AT917" s="19" t="s">
        <v>210</v>
      </c>
      <c r="AU917" s="10">
        <v>0</v>
      </c>
      <c r="AV917" s="10">
        <v>0</v>
      </c>
      <c r="AW917" s="10">
        <v>70205004</v>
      </c>
      <c r="AX917" s="19" t="s">
        <v>153</v>
      </c>
      <c r="AY917" s="11">
        <v>0</v>
      </c>
      <c r="AZ917" s="13">
        <v>0</v>
      </c>
      <c r="BA917" s="13">
        <v>0</v>
      </c>
      <c r="BB917" s="37" t="s">
        <v>1083</v>
      </c>
      <c r="BC917" s="9">
        <v>2</v>
      </c>
      <c r="BD917" s="9">
        <v>0</v>
      </c>
      <c r="BE917" s="18">
        <v>0</v>
      </c>
      <c r="BF917" s="9">
        <v>1</v>
      </c>
      <c r="BG917" s="9">
        <v>2</v>
      </c>
      <c r="BH917" s="29">
        <v>0</v>
      </c>
      <c r="BI917" s="9">
        <v>0</v>
      </c>
      <c r="BJ917" s="6">
        <v>0</v>
      </c>
      <c r="BK917" s="6">
        <v>0</v>
      </c>
      <c r="BL917" s="6">
        <v>0</v>
      </c>
      <c r="BM917" s="6">
        <v>0</v>
      </c>
      <c r="BN917" s="6">
        <v>0</v>
      </c>
    </row>
    <row r="918" spans="3:66" ht="20.100000000000001" customHeight="1">
      <c r="C918" s="18">
        <v>70305001</v>
      </c>
      <c r="D918" s="12" t="s">
        <v>1027</v>
      </c>
      <c r="E918" s="18">
        <v>1</v>
      </c>
      <c r="F918" s="11">
        <v>60010100</v>
      </c>
      <c r="G918" s="18">
        <v>0</v>
      </c>
      <c r="H918" s="13">
        <v>0</v>
      </c>
      <c r="I918" s="18">
        <v>1</v>
      </c>
      <c r="J918" s="18">
        <v>0</v>
      </c>
      <c r="K918" s="18">
        <v>0</v>
      </c>
      <c r="L918" s="11">
        <v>0</v>
      </c>
      <c r="M918" s="11">
        <v>0</v>
      </c>
      <c r="N918" s="11">
        <v>2</v>
      </c>
      <c r="O918" s="11">
        <v>1</v>
      </c>
      <c r="P918" s="11">
        <v>0.3</v>
      </c>
      <c r="Q918" s="11">
        <v>0</v>
      </c>
      <c r="R918" s="6">
        <v>0</v>
      </c>
      <c r="S918" s="11">
        <v>0</v>
      </c>
      <c r="T918" s="11">
        <v>1</v>
      </c>
      <c r="U918" s="11">
        <v>2</v>
      </c>
      <c r="V918" s="11">
        <v>0</v>
      </c>
      <c r="W918" s="11">
        <v>2.5</v>
      </c>
      <c r="X918" s="11">
        <v>0</v>
      </c>
      <c r="Y918" s="11">
        <v>1</v>
      </c>
      <c r="Z918" s="11">
        <v>0</v>
      </c>
      <c r="AA918" s="11">
        <v>0</v>
      </c>
      <c r="AB918" s="11">
        <v>0</v>
      </c>
      <c r="AC918" s="11">
        <v>0</v>
      </c>
      <c r="AD918" s="11">
        <v>12</v>
      </c>
      <c r="AE918" s="11">
        <v>1</v>
      </c>
      <c r="AF918" s="11">
        <v>3</v>
      </c>
      <c r="AG918" s="6">
        <v>4</v>
      </c>
      <c r="AH918" s="6">
        <v>1</v>
      </c>
      <c r="AI918" s="6">
        <v>0</v>
      </c>
      <c r="AJ918" s="6">
        <v>1.5</v>
      </c>
      <c r="AK918" s="11">
        <v>0</v>
      </c>
      <c r="AL918" s="11">
        <v>0</v>
      </c>
      <c r="AM918" s="11">
        <v>0</v>
      </c>
      <c r="AN918" s="11">
        <v>3</v>
      </c>
      <c r="AO918" s="11">
        <v>5000</v>
      </c>
      <c r="AP918" s="11">
        <v>3</v>
      </c>
      <c r="AQ918" s="11">
        <v>0</v>
      </c>
      <c r="AR918" s="6">
        <v>0</v>
      </c>
      <c r="AS918" s="11">
        <v>80001030</v>
      </c>
      <c r="AT918" s="19" t="s">
        <v>193</v>
      </c>
      <c r="AU918" s="11" t="s">
        <v>388</v>
      </c>
      <c r="AV918" s="18">
        <v>10000007</v>
      </c>
      <c r="AW918" s="18">
        <v>70204002</v>
      </c>
      <c r="AX918" s="12" t="s">
        <v>153</v>
      </c>
      <c r="AY918" s="11" t="s">
        <v>1084</v>
      </c>
      <c r="AZ918" s="13">
        <v>0</v>
      </c>
      <c r="BA918" s="13">
        <v>0</v>
      </c>
      <c r="BB918" s="37" t="s">
        <v>1033</v>
      </c>
      <c r="BC918" s="11">
        <v>0</v>
      </c>
      <c r="BD918" s="11">
        <v>0</v>
      </c>
      <c r="BE918" s="11">
        <v>0</v>
      </c>
      <c r="BF918" s="11">
        <v>0</v>
      </c>
      <c r="BG918" s="11">
        <v>0</v>
      </c>
      <c r="BH918" s="11">
        <v>0</v>
      </c>
      <c r="BI918" s="9">
        <v>0</v>
      </c>
      <c r="BJ918" s="6">
        <v>0</v>
      </c>
      <c r="BK918" s="6">
        <v>0</v>
      </c>
      <c r="BL918" s="6">
        <v>0</v>
      </c>
      <c r="BM918" s="6">
        <v>0</v>
      </c>
      <c r="BN918" s="6">
        <v>0</v>
      </c>
    </row>
    <row r="919" spans="3:66" ht="20.100000000000001" customHeight="1">
      <c r="C919" s="18">
        <v>70305002</v>
      </c>
      <c r="D919" s="12" t="s">
        <v>599</v>
      </c>
      <c r="E919" s="18">
        <v>1</v>
      </c>
      <c r="F919" s="11">
        <v>60010100</v>
      </c>
      <c r="G919" s="18">
        <v>0</v>
      </c>
      <c r="H919" s="13">
        <v>0</v>
      </c>
      <c r="I919" s="18">
        <v>1</v>
      </c>
      <c r="J919" s="18">
        <v>0</v>
      </c>
      <c r="K919" s="18">
        <v>0</v>
      </c>
      <c r="L919" s="11">
        <v>0</v>
      </c>
      <c r="M919" s="11">
        <v>0</v>
      </c>
      <c r="N919" s="11">
        <v>2</v>
      </c>
      <c r="O919" s="11">
        <v>1</v>
      </c>
      <c r="P919" s="11">
        <v>1</v>
      </c>
      <c r="Q919" s="11">
        <v>0</v>
      </c>
      <c r="R919" s="6">
        <v>0</v>
      </c>
      <c r="S919" s="11">
        <v>0</v>
      </c>
      <c r="T919" s="11">
        <v>1</v>
      </c>
      <c r="U919" s="11">
        <v>2</v>
      </c>
      <c r="V919" s="11">
        <v>0</v>
      </c>
      <c r="W919" s="11">
        <v>2</v>
      </c>
      <c r="X919" s="11">
        <v>0</v>
      </c>
      <c r="Y919" s="11">
        <v>1</v>
      </c>
      <c r="Z919" s="11">
        <v>0</v>
      </c>
      <c r="AA919" s="11">
        <v>0</v>
      </c>
      <c r="AB919" s="11">
        <v>0</v>
      </c>
      <c r="AC919" s="11">
        <v>0</v>
      </c>
      <c r="AD919" s="11">
        <v>12</v>
      </c>
      <c r="AE919" s="11">
        <v>2</v>
      </c>
      <c r="AF919" s="11" t="s">
        <v>160</v>
      </c>
      <c r="AG919" s="6">
        <v>0</v>
      </c>
      <c r="AH919" s="6">
        <v>2</v>
      </c>
      <c r="AI919" s="6">
        <v>0</v>
      </c>
      <c r="AJ919" s="6">
        <v>1.5</v>
      </c>
      <c r="AK919" s="11">
        <v>0</v>
      </c>
      <c r="AL919" s="11">
        <v>0</v>
      </c>
      <c r="AM919" s="11">
        <v>0</v>
      </c>
      <c r="AN919" s="11">
        <v>1.5</v>
      </c>
      <c r="AO919" s="11">
        <v>10000</v>
      </c>
      <c r="AP919" s="11">
        <v>1</v>
      </c>
      <c r="AQ919" s="11">
        <v>5</v>
      </c>
      <c r="AR919" s="6">
        <v>0</v>
      </c>
      <c r="AS919" s="11" t="s">
        <v>151</v>
      </c>
      <c r="AT919" s="19" t="s">
        <v>349</v>
      </c>
      <c r="AU919" s="11" t="s">
        <v>388</v>
      </c>
      <c r="AV919" s="18">
        <v>10000007</v>
      </c>
      <c r="AW919" s="18">
        <v>70302003</v>
      </c>
      <c r="AX919" s="19" t="s">
        <v>540</v>
      </c>
      <c r="AY919" s="11">
        <v>0</v>
      </c>
      <c r="AZ919" s="13">
        <v>0</v>
      </c>
      <c r="BA919" s="13">
        <v>0</v>
      </c>
      <c r="BB919" s="37" t="s">
        <v>1085</v>
      </c>
      <c r="BC919" s="11">
        <v>0</v>
      </c>
      <c r="BD919" s="11">
        <v>0</v>
      </c>
      <c r="BE919" s="11">
        <v>0</v>
      </c>
      <c r="BF919" s="11">
        <v>0</v>
      </c>
      <c r="BG919" s="11">
        <v>0</v>
      </c>
      <c r="BH919" s="11">
        <v>0</v>
      </c>
      <c r="BI919" s="9">
        <v>0</v>
      </c>
      <c r="BJ919" s="6">
        <v>0</v>
      </c>
      <c r="BK919" s="6">
        <v>0</v>
      </c>
      <c r="BL919" s="6">
        <v>0</v>
      </c>
      <c r="BM919" s="6">
        <v>0</v>
      </c>
      <c r="BN919" s="6">
        <v>0</v>
      </c>
    </row>
    <row r="920" spans="3:66" ht="20.100000000000001" customHeight="1">
      <c r="C920" s="18">
        <v>70305003</v>
      </c>
      <c r="D920" s="19" t="s">
        <v>747</v>
      </c>
      <c r="E920" s="18">
        <v>1</v>
      </c>
      <c r="F920" s="18">
        <v>60010500</v>
      </c>
      <c r="G920" s="18">
        <v>0</v>
      </c>
      <c r="H920" s="13">
        <v>0</v>
      </c>
      <c r="I920" s="18">
        <v>1</v>
      </c>
      <c r="J920" s="18">
        <v>0</v>
      </c>
      <c r="K920" s="18">
        <v>0</v>
      </c>
      <c r="L920" s="18">
        <v>0</v>
      </c>
      <c r="M920" s="18">
        <v>0</v>
      </c>
      <c r="N920" s="11">
        <v>2</v>
      </c>
      <c r="O920" s="18">
        <v>2</v>
      </c>
      <c r="P920" s="18">
        <v>0.3</v>
      </c>
      <c r="Q920" s="18">
        <v>0</v>
      </c>
      <c r="R920" s="6">
        <v>0</v>
      </c>
      <c r="S920" s="13">
        <v>0</v>
      </c>
      <c r="T920" s="11">
        <v>1</v>
      </c>
      <c r="U920" s="18">
        <v>2</v>
      </c>
      <c r="V920" s="18">
        <v>0</v>
      </c>
      <c r="W920" s="18">
        <v>0</v>
      </c>
      <c r="X920" s="18">
        <v>0</v>
      </c>
      <c r="Y920" s="18">
        <v>0</v>
      </c>
      <c r="Z920" s="18">
        <v>0</v>
      </c>
      <c r="AA920" s="18">
        <v>0</v>
      </c>
      <c r="AB920" s="11">
        <v>0</v>
      </c>
      <c r="AC920" s="18">
        <v>0</v>
      </c>
      <c r="AD920" s="11">
        <v>12</v>
      </c>
      <c r="AE920" s="18">
        <v>0</v>
      </c>
      <c r="AF920" s="18">
        <v>0</v>
      </c>
      <c r="AG920" s="6">
        <v>7</v>
      </c>
      <c r="AH920" s="6">
        <v>0</v>
      </c>
      <c r="AI920" s="6">
        <v>0</v>
      </c>
      <c r="AJ920" s="6">
        <v>0</v>
      </c>
      <c r="AK920" s="18">
        <v>0</v>
      </c>
      <c r="AL920" s="18">
        <v>0</v>
      </c>
      <c r="AM920" s="18">
        <v>0</v>
      </c>
      <c r="AN920" s="18">
        <v>0</v>
      </c>
      <c r="AO920" s="18">
        <v>1000</v>
      </c>
      <c r="AP920" s="18">
        <v>0</v>
      </c>
      <c r="AQ920" s="18">
        <v>0</v>
      </c>
      <c r="AR920" s="6">
        <v>0</v>
      </c>
      <c r="AS920" s="18">
        <v>90204004</v>
      </c>
      <c r="AT920" s="19" t="s">
        <v>152</v>
      </c>
      <c r="AU920" s="18" t="s">
        <v>243</v>
      </c>
      <c r="AV920" s="18">
        <v>0</v>
      </c>
      <c r="AW920" s="18">
        <v>0</v>
      </c>
      <c r="AX920" s="19" t="s">
        <v>153</v>
      </c>
      <c r="AY920" s="19" t="s">
        <v>151</v>
      </c>
      <c r="AZ920" s="13">
        <v>0</v>
      </c>
      <c r="BA920" s="13">
        <v>0</v>
      </c>
      <c r="BB920" s="54" t="s">
        <v>1037</v>
      </c>
      <c r="BC920" s="18">
        <v>0</v>
      </c>
      <c r="BD920" s="11">
        <v>0</v>
      </c>
      <c r="BE920" s="18">
        <v>0</v>
      </c>
      <c r="BF920" s="18">
        <v>0</v>
      </c>
      <c r="BG920" s="18">
        <v>0</v>
      </c>
      <c r="BH920" s="18">
        <v>0</v>
      </c>
      <c r="BI920" s="9">
        <v>0</v>
      </c>
      <c r="BJ920" s="6">
        <v>0</v>
      </c>
      <c r="BK920" s="6">
        <v>0</v>
      </c>
      <c r="BL920" s="6">
        <v>0</v>
      </c>
      <c r="BM920" s="6">
        <v>0</v>
      </c>
      <c r="BN920" s="6">
        <v>0</v>
      </c>
    </row>
    <row r="921" spans="3:66" ht="19.5" customHeight="1">
      <c r="C921" s="18">
        <v>70305004</v>
      </c>
      <c r="D921" s="19" t="s">
        <v>673</v>
      </c>
      <c r="E921" s="18">
        <v>1</v>
      </c>
      <c r="F921" s="18">
        <v>60010500</v>
      </c>
      <c r="G921" s="18">
        <v>0</v>
      </c>
      <c r="H921" s="13">
        <v>0</v>
      </c>
      <c r="I921" s="18">
        <v>1</v>
      </c>
      <c r="J921" s="18">
        <v>0</v>
      </c>
      <c r="K921" s="18">
        <v>0</v>
      </c>
      <c r="L921" s="18">
        <v>0</v>
      </c>
      <c r="M921" s="18">
        <v>0</v>
      </c>
      <c r="N921" s="11">
        <v>2</v>
      </c>
      <c r="O921" s="18">
        <v>2</v>
      </c>
      <c r="P921" s="18">
        <v>0.3</v>
      </c>
      <c r="Q921" s="18">
        <v>0</v>
      </c>
      <c r="R921" s="6">
        <v>0</v>
      </c>
      <c r="S921" s="13">
        <v>0</v>
      </c>
      <c r="T921" s="11">
        <v>1</v>
      </c>
      <c r="U921" s="18">
        <v>2</v>
      </c>
      <c r="V921" s="18">
        <v>0</v>
      </c>
      <c r="W921" s="18">
        <v>0</v>
      </c>
      <c r="X921" s="18">
        <v>0</v>
      </c>
      <c r="Y921" s="18">
        <v>0</v>
      </c>
      <c r="Z921" s="18">
        <v>0</v>
      </c>
      <c r="AA921" s="18">
        <v>0</v>
      </c>
      <c r="AB921" s="11">
        <v>0</v>
      </c>
      <c r="AC921" s="18">
        <v>0</v>
      </c>
      <c r="AD921" s="11">
        <v>15</v>
      </c>
      <c r="AE921" s="18">
        <v>0</v>
      </c>
      <c r="AF921" s="18">
        <v>0</v>
      </c>
      <c r="AG921" s="6">
        <v>2</v>
      </c>
      <c r="AH921" s="6">
        <v>0</v>
      </c>
      <c r="AI921" s="6">
        <v>0</v>
      </c>
      <c r="AJ921" s="6">
        <v>0</v>
      </c>
      <c r="AK921" s="18">
        <v>0</v>
      </c>
      <c r="AL921" s="18">
        <v>0</v>
      </c>
      <c r="AM921" s="18">
        <v>0</v>
      </c>
      <c r="AN921" s="18">
        <v>0</v>
      </c>
      <c r="AO921" s="18">
        <v>1000</v>
      </c>
      <c r="AP921" s="18">
        <v>0</v>
      </c>
      <c r="AQ921" s="18">
        <v>0</v>
      </c>
      <c r="AR921" s="6" t="s">
        <v>1010</v>
      </c>
      <c r="AS921" s="18" t="s">
        <v>151</v>
      </c>
      <c r="AT921" s="19" t="s">
        <v>152</v>
      </c>
      <c r="AU921" s="18" t="s">
        <v>243</v>
      </c>
      <c r="AV921" s="18">
        <v>0</v>
      </c>
      <c r="AW921" s="18">
        <v>0</v>
      </c>
      <c r="AX921" s="19" t="s">
        <v>153</v>
      </c>
      <c r="AY921" s="19" t="s">
        <v>151</v>
      </c>
      <c r="AZ921" s="13">
        <v>0</v>
      </c>
      <c r="BA921" s="13">
        <v>0</v>
      </c>
      <c r="BB921" s="54" t="s">
        <v>1086</v>
      </c>
      <c r="BC921" s="18">
        <v>0</v>
      </c>
      <c r="BD921" s="11">
        <v>0</v>
      </c>
      <c r="BE921" s="18">
        <v>0</v>
      </c>
      <c r="BF921" s="18">
        <v>0</v>
      </c>
      <c r="BG921" s="18">
        <v>0</v>
      </c>
      <c r="BH921" s="18">
        <v>0</v>
      </c>
      <c r="BI921" s="9">
        <v>0</v>
      </c>
      <c r="BJ921" s="6">
        <v>0</v>
      </c>
      <c r="BK921" s="6">
        <v>0</v>
      </c>
      <c r="BL921" s="6">
        <v>0</v>
      </c>
      <c r="BM921" s="6">
        <v>0</v>
      </c>
      <c r="BN921" s="6">
        <v>0</v>
      </c>
    </row>
    <row r="922" spans="3:66" ht="19.5" customHeight="1">
      <c r="C922" s="18">
        <v>70305005</v>
      </c>
      <c r="D922" s="12" t="s">
        <v>1087</v>
      </c>
      <c r="E922" s="18">
        <v>1</v>
      </c>
      <c r="F922" s="11">
        <v>60010100</v>
      </c>
      <c r="G922" s="18">
        <v>0</v>
      </c>
      <c r="H922" s="13">
        <v>0</v>
      </c>
      <c r="I922" s="18">
        <v>1</v>
      </c>
      <c r="J922" s="18">
        <v>0</v>
      </c>
      <c r="K922" s="18">
        <v>0</v>
      </c>
      <c r="L922" s="11">
        <v>0</v>
      </c>
      <c r="M922" s="11">
        <v>0</v>
      </c>
      <c r="N922" s="11">
        <v>2</v>
      </c>
      <c r="O922" s="11">
        <v>1</v>
      </c>
      <c r="P922" s="11">
        <v>0.3</v>
      </c>
      <c r="Q922" s="11">
        <v>0</v>
      </c>
      <c r="R922" s="6">
        <v>0</v>
      </c>
      <c r="S922" s="11">
        <v>0</v>
      </c>
      <c r="T922" s="11">
        <v>1</v>
      </c>
      <c r="U922" s="11">
        <v>2</v>
      </c>
      <c r="V922" s="11">
        <v>0</v>
      </c>
      <c r="W922" s="11">
        <v>3</v>
      </c>
      <c r="X922" s="11">
        <v>0</v>
      </c>
      <c r="Y922" s="11">
        <v>1</v>
      </c>
      <c r="Z922" s="11">
        <v>0</v>
      </c>
      <c r="AA922" s="11">
        <v>0</v>
      </c>
      <c r="AB922" s="11">
        <v>0</v>
      </c>
      <c r="AC922" s="11">
        <v>0</v>
      </c>
      <c r="AD922" s="11">
        <v>15</v>
      </c>
      <c r="AE922" s="11">
        <v>1</v>
      </c>
      <c r="AF922" s="11" t="s">
        <v>387</v>
      </c>
      <c r="AG922" s="6">
        <v>0</v>
      </c>
      <c r="AH922" s="6">
        <v>1</v>
      </c>
      <c r="AI922" s="6">
        <v>0</v>
      </c>
      <c r="AJ922" s="6">
        <v>3</v>
      </c>
      <c r="AK922" s="11">
        <v>0</v>
      </c>
      <c r="AL922" s="11">
        <v>0</v>
      </c>
      <c r="AM922" s="11">
        <v>0</v>
      </c>
      <c r="AN922" s="11">
        <v>3</v>
      </c>
      <c r="AO922" s="11">
        <v>5000</v>
      </c>
      <c r="AP922" s="11">
        <v>2.5</v>
      </c>
      <c r="AQ922" s="11">
        <v>0</v>
      </c>
      <c r="AR922" s="6">
        <v>0</v>
      </c>
      <c r="AS922" s="11" t="s">
        <v>1022</v>
      </c>
      <c r="AT922" s="19" t="s">
        <v>210</v>
      </c>
      <c r="AU922" s="11" t="s">
        <v>388</v>
      </c>
      <c r="AV922" s="18">
        <v>10000007</v>
      </c>
      <c r="AW922" s="18">
        <v>70305005</v>
      </c>
      <c r="AX922" s="12" t="s">
        <v>153</v>
      </c>
      <c r="AY922" s="11">
        <v>0</v>
      </c>
      <c r="AZ922" s="13">
        <v>0</v>
      </c>
      <c r="BA922" s="13">
        <v>0</v>
      </c>
      <c r="BB922" s="37" t="s">
        <v>1088</v>
      </c>
      <c r="BC922" s="11">
        <v>0</v>
      </c>
      <c r="BD922" s="11">
        <v>0</v>
      </c>
      <c r="BE922" s="11">
        <v>0</v>
      </c>
      <c r="BF922" s="11">
        <v>0</v>
      </c>
      <c r="BG922" s="11">
        <v>0</v>
      </c>
      <c r="BH922" s="11">
        <v>0</v>
      </c>
      <c r="BI922" s="9">
        <v>0</v>
      </c>
      <c r="BJ922" s="6">
        <v>0</v>
      </c>
      <c r="BK922" s="6">
        <v>0</v>
      </c>
      <c r="BL922" s="6">
        <v>0</v>
      </c>
      <c r="BM922" s="6">
        <v>0</v>
      </c>
      <c r="BN922" s="6">
        <v>0</v>
      </c>
    </row>
    <row r="923" spans="3:66" ht="19.5" customHeight="1">
      <c r="C923" s="18">
        <v>70305006</v>
      </c>
      <c r="D923" s="12" t="s">
        <v>1089</v>
      </c>
      <c r="E923" s="11">
        <v>1</v>
      </c>
      <c r="F923" s="11">
        <v>60010300</v>
      </c>
      <c r="G923" s="18">
        <v>0</v>
      </c>
      <c r="H923" s="13">
        <v>0</v>
      </c>
      <c r="I923" s="18">
        <v>1</v>
      </c>
      <c r="J923" s="18">
        <v>0</v>
      </c>
      <c r="K923" s="18">
        <v>0</v>
      </c>
      <c r="L923" s="11">
        <v>0</v>
      </c>
      <c r="M923" s="11">
        <v>0</v>
      </c>
      <c r="N923" s="11">
        <v>2</v>
      </c>
      <c r="O923" s="11">
        <v>2</v>
      </c>
      <c r="P923" s="11">
        <v>0.8</v>
      </c>
      <c r="Q923" s="11">
        <v>0</v>
      </c>
      <c r="R923" s="6">
        <v>0</v>
      </c>
      <c r="S923" s="11">
        <v>0</v>
      </c>
      <c r="T923" s="11">
        <v>1</v>
      </c>
      <c r="U923" s="11">
        <v>2</v>
      </c>
      <c r="V923" s="11">
        <v>0</v>
      </c>
      <c r="W923" s="11">
        <v>0</v>
      </c>
      <c r="X923" s="11">
        <v>0</v>
      </c>
      <c r="Y923" s="11">
        <v>0</v>
      </c>
      <c r="Z923" s="11">
        <v>0</v>
      </c>
      <c r="AA923" s="11">
        <v>0</v>
      </c>
      <c r="AB923" s="11">
        <v>0</v>
      </c>
      <c r="AC923" s="11">
        <v>0</v>
      </c>
      <c r="AD923" s="11">
        <v>15</v>
      </c>
      <c r="AE923" s="11">
        <v>0</v>
      </c>
      <c r="AF923" s="11">
        <v>0</v>
      </c>
      <c r="AG923" s="6">
        <v>2</v>
      </c>
      <c r="AH923" s="6">
        <v>2</v>
      </c>
      <c r="AI923" s="6">
        <v>0</v>
      </c>
      <c r="AJ923" s="6">
        <v>1.5</v>
      </c>
      <c r="AK923" s="11">
        <v>0</v>
      </c>
      <c r="AL923" s="11">
        <v>0</v>
      </c>
      <c r="AM923" s="11">
        <v>0</v>
      </c>
      <c r="AN923" s="11">
        <v>1</v>
      </c>
      <c r="AO923" s="11">
        <v>3000</v>
      </c>
      <c r="AP923" s="11">
        <v>0.5</v>
      </c>
      <c r="AQ923" s="11">
        <v>0</v>
      </c>
      <c r="AR923" s="6">
        <v>0</v>
      </c>
      <c r="AS923" s="11" t="s">
        <v>151</v>
      </c>
      <c r="AT923" s="19" t="s">
        <v>152</v>
      </c>
      <c r="AU923" s="11" t="s">
        <v>381</v>
      </c>
      <c r="AV923" s="18">
        <v>0</v>
      </c>
      <c r="AW923" s="18">
        <v>0</v>
      </c>
      <c r="AX923" s="12" t="s">
        <v>340</v>
      </c>
      <c r="AY923" s="11" t="s">
        <v>1090</v>
      </c>
      <c r="AZ923" s="13">
        <v>0</v>
      </c>
      <c r="BA923" s="13">
        <v>0</v>
      </c>
      <c r="BB923" s="37" t="s">
        <v>1091</v>
      </c>
      <c r="BC923" s="11">
        <v>0</v>
      </c>
      <c r="BD923" s="11">
        <v>0</v>
      </c>
      <c r="BE923" s="11">
        <v>0</v>
      </c>
      <c r="BF923" s="11">
        <v>0</v>
      </c>
      <c r="BG923" s="11">
        <v>0</v>
      </c>
      <c r="BH923" s="11">
        <v>0</v>
      </c>
      <c r="BI923" s="9">
        <v>0</v>
      </c>
      <c r="BJ923" s="6">
        <v>0</v>
      </c>
      <c r="BK923" s="6">
        <v>0</v>
      </c>
      <c r="BL923" s="6">
        <v>0</v>
      </c>
      <c r="BM923" s="6">
        <v>0</v>
      </c>
      <c r="BN923" s="6">
        <v>0</v>
      </c>
    </row>
    <row r="924" spans="3:66" ht="19.5" customHeight="1">
      <c r="C924" s="18">
        <v>70305007</v>
      </c>
      <c r="D924" s="12" t="s">
        <v>1092</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3</v>
      </c>
      <c r="X924" s="11">
        <v>0</v>
      </c>
      <c r="Y924" s="11">
        <v>1</v>
      </c>
      <c r="Z924" s="11">
        <v>0</v>
      </c>
      <c r="AA924" s="11">
        <v>0</v>
      </c>
      <c r="AB924" s="11">
        <v>0</v>
      </c>
      <c r="AC924" s="11">
        <v>0</v>
      </c>
      <c r="AD924" s="11">
        <v>7</v>
      </c>
      <c r="AE924" s="11">
        <v>1</v>
      </c>
      <c r="AF924" s="11" t="s">
        <v>387</v>
      </c>
      <c r="AG924" s="6">
        <v>0</v>
      </c>
      <c r="AH924" s="6">
        <v>1</v>
      </c>
      <c r="AI924" s="6">
        <v>0</v>
      </c>
      <c r="AJ924" s="6">
        <v>3</v>
      </c>
      <c r="AK924" s="11">
        <v>0</v>
      </c>
      <c r="AL924" s="11">
        <v>0</v>
      </c>
      <c r="AM924" s="11">
        <v>0</v>
      </c>
      <c r="AN924" s="11">
        <v>3</v>
      </c>
      <c r="AO924" s="11">
        <v>5000</v>
      </c>
      <c r="AP924" s="11">
        <v>2.5</v>
      </c>
      <c r="AQ924" s="11">
        <v>0</v>
      </c>
      <c r="AR924" s="6">
        <v>0</v>
      </c>
      <c r="AS924" s="11" t="s">
        <v>151</v>
      </c>
      <c r="AT924" s="19" t="s">
        <v>152</v>
      </c>
      <c r="AU924" s="11" t="s">
        <v>388</v>
      </c>
      <c r="AV924" s="18">
        <v>10000007</v>
      </c>
      <c r="AW924" s="18">
        <v>70305007</v>
      </c>
      <c r="AX924" s="12" t="s">
        <v>153</v>
      </c>
      <c r="AY924" s="11">
        <v>0</v>
      </c>
      <c r="AZ924" s="13">
        <v>0</v>
      </c>
      <c r="BA924" s="13">
        <v>0</v>
      </c>
      <c r="BB924" s="37" t="s">
        <v>987</v>
      </c>
      <c r="BC924" s="11">
        <v>0</v>
      </c>
      <c r="BD924" s="11">
        <v>0</v>
      </c>
      <c r="BE924" s="11">
        <v>0</v>
      </c>
      <c r="BF924" s="11">
        <v>0</v>
      </c>
      <c r="BG924" s="11">
        <v>0</v>
      </c>
      <c r="BH924" s="11">
        <v>0</v>
      </c>
      <c r="BI924" s="9">
        <v>0</v>
      </c>
      <c r="BJ924" s="6">
        <v>0</v>
      </c>
      <c r="BK924" s="6">
        <v>0</v>
      </c>
      <c r="BL924" s="6">
        <v>0</v>
      </c>
      <c r="BM924" s="6">
        <v>0</v>
      </c>
      <c r="BN924" s="6">
        <v>0</v>
      </c>
    </row>
    <row r="925" spans="3:66" ht="20.100000000000001" customHeight="1">
      <c r="C925" s="18">
        <v>70401001</v>
      </c>
      <c r="D925" s="12" t="s">
        <v>383</v>
      </c>
      <c r="E925" s="11">
        <v>1</v>
      </c>
      <c r="F925" s="11">
        <v>60010300</v>
      </c>
      <c r="G925" s="18">
        <v>0</v>
      </c>
      <c r="H925" s="13">
        <v>0</v>
      </c>
      <c r="I925" s="18">
        <v>1</v>
      </c>
      <c r="J925" s="18">
        <v>0</v>
      </c>
      <c r="K925" s="18">
        <v>0</v>
      </c>
      <c r="L925" s="11">
        <v>0</v>
      </c>
      <c r="M925" s="11">
        <v>0</v>
      </c>
      <c r="N925" s="11">
        <v>2</v>
      </c>
      <c r="O925" s="11">
        <v>2</v>
      </c>
      <c r="P925" s="11">
        <v>0.8</v>
      </c>
      <c r="Q925" s="11">
        <v>0</v>
      </c>
      <c r="R925" s="6">
        <v>0</v>
      </c>
      <c r="S925" s="11">
        <v>0</v>
      </c>
      <c r="T925" s="11">
        <v>1</v>
      </c>
      <c r="U925" s="11">
        <v>2</v>
      </c>
      <c r="V925" s="11">
        <v>0</v>
      </c>
      <c r="W925" s="11">
        <v>0</v>
      </c>
      <c r="X925" s="11">
        <v>0</v>
      </c>
      <c r="Y925" s="11">
        <v>0</v>
      </c>
      <c r="Z925" s="11">
        <v>0</v>
      </c>
      <c r="AA925" s="11">
        <v>0</v>
      </c>
      <c r="AB925" s="11">
        <v>0</v>
      </c>
      <c r="AC925" s="11">
        <v>0</v>
      </c>
      <c r="AD925" s="11">
        <v>20</v>
      </c>
      <c r="AE925" s="11">
        <v>0</v>
      </c>
      <c r="AF925" s="11">
        <v>0</v>
      </c>
      <c r="AG925" s="6">
        <v>2</v>
      </c>
      <c r="AH925" s="6">
        <v>2</v>
      </c>
      <c r="AI925" s="6">
        <v>0</v>
      </c>
      <c r="AJ925" s="6">
        <v>1.5</v>
      </c>
      <c r="AK925" s="11">
        <v>0</v>
      </c>
      <c r="AL925" s="11">
        <v>0</v>
      </c>
      <c r="AM925" s="11">
        <v>0</v>
      </c>
      <c r="AN925" s="11">
        <v>1</v>
      </c>
      <c r="AO925" s="11">
        <v>3000</v>
      </c>
      <c r="AP925" s="11">
        <v>0.5</v>
      </c>
      <c r="AQ925" s="11">
        <v>0</v>
      </c>
      <c r="AR925" s="6">
        <v>0</v>
      </c>
      <c r="AS925" s="11" t="s">
        <v>151</v>
      </c>
      <c r="AT925" s="19" t="s">
        <v>152</v>
      </c>
      <c r="AU925" s="11" t="s">
        <v>381</v>
      </c>
      <c r="AV925" s="18">
        <v>0</v>
      </c>
      <c r="AW925" s="18">
        <v>0</v>
      </c>
      <c r="AX925" s="12" t="s">
        <v>340</v>
      </c>
      <c r="AY925" s="11" t="s">
        <v>1093</v>
      </c>
      <c r="AZ925" s="13">
        <v>0</v>
      </c>
      <c r="BA925" s="13">
        <v>0</v>
      </c>
      <c r="BB925" s="37" t="s">
        <v>1094</v>
      </c>
      <c r="BC925" s="11">
        <v>0</v>
      </c>
      <c r="BD925" s="11">
        <v>0</v>
      </c>
      <c r="BE925" s="11">
        <v>0</v>
      </c>
      <c r="BF925" s="11">
        <v>0</v>
      </c>
      <c r="BG925" s="11">
        <v>0</v>
      </c>
      <c r="BH925" s="11">
        <v>0</v>
      </c>
      <c r="BI925" s="9">
        <v>0</v>
      </c>
      <c r="BJ925" s="6">
        <v>0</v>
      </c>
      <c r="BK925" s="6">
        <v>0</v>
      </c>
      <c r="BL925" s="6">
        <v>0</v>
      </c>
      <c r="BM925" s="6">
        <v>0</v>
      </c>
      <c r="BN925" s="6">
        <v>0</v>
      </c>
    </row>
    <row r="926" spans="3:66" ht="20.100000000000001" customHeight="1">
      <c r="C926" s="18">
        <v>70401002</v>
      </c>
      <c r="D926" s="12" t="s">
        <v>1095</v>
      </c>
      <c r="E926" s="11">
        <v>1</v>
      </c>
      <c r="F926" s="11">
        <v>60010300</v>
      </c>
      <c r="G926" s="18">
        <v>0</v>
      </c>
      <c r="H926" s="13">
        <v>0</v>
      </c>
      <c r="I926" s="18">
        <v>1</v>
      </c>
      <c r="J926" s="18">
        <v>0</v>
      </c>
      <c r="K926" s="18">
        <v>0</v>
      </c>
      <c r="L926" s="11">
        <v>0</v>
      </c>
      <c r="M926" s="11">
        <v>0</v>
      </c>
      <c r="N926" s="11">
        <v>2</v>
      </c>
      <c r="O926" s="11">
        <v>2</v>
      </c>
      <c r="P926" s="11">
        <v>0.8</v>
      </c>
      <c r="Q926" s="11">
        <v>0</v>
      </c>
      <c r="R926" s="6">
        <v>0</v>
      </c>
      <c r="S926" s="11">
        <v>0</v>
      </c>
      <c r="T926" s="11">
        <v>1</v>
      </c>
      <c r="U926" s="11">
        <v>2</v>
      </c>
      <c r="V926" s="11">
        <v>0</v>
      </c>
      <c r="W926" s="11">
        <v>0</v>
      </c>
      <c r="X926" s="11">
        <v>0</v>
      </c>
      <c r="Y926" s="11">
        <v>0</v>
      </c>
      <c r="Z926" s="11">
        <v>0</v>
      </c>
      <c r="AA926" s="11">
        <v>0</v>
      </c>
      <c r="AB926" s="11">
        <v>0</v>
      </c>
      <c r="AC926" s="11">
        <v>0</v>
      </c>
      <c r="AD926" s="11">
        <v>30</v>
      </c>
      <c r="AE926" s="11">
        <v>0</v>
      </c>
      <c r="AF926" s="11">
        <v>0</v>
      </c>
      <c r="AG926" s="6">
        <v>2</v>
      </c>
      <c r="AH926" s="6">
        <v>2</v>
      </c>
      <c r="AI926" s="6">
        <v>0</v>
      </c>
      <c r="AJ926" s="6">
        <v>1.5</v>
      </c>
      <c r="AK926" s="11">
        <v>0</v>
      </c>
      <c r="AL926" s="11">
        <v>0</v>
      </c>
      <c r="AM926" s="11">
        <v>0</v>
      </c>
      <c r="AN926" s="11">
        <v>1</v>
      </c>
      <c r="AO926" s="11">
        <v>3000</v>
      </c>
      <c r="AP926" s="11">
        <v>0.5</v>
      </c>
      <c r="AQ926" s="11">
        <v>0</v>
      </c>
      <c r="AR926" s="6">
        <v>0</v>
      </c>
      <c r="AS926" s="11" t="s">
        <v>151</v>
      </c>
      <c r="AT926" s="19" t="s">
        <v>152</v>
      </c>
      <c r="AU926" s="11" t="s">
        <v>381</v>
      </c>
      <c r="AV926" s="18">
        <v>0</v>
      </c>
      <c r="AW926" s="18">
        <v>0</v>
      </c>
      <c r="AX926" s="12" t="s">
        <v>340</v>
      </c>
      <c r="AY926" s="11" t="s">
        <v>1096</v>
      </c>
      <c r="AZ926" s="13">
        <v>0</v>
      </c>
      <c r="BA926" s="13">
        <v>0</v>
      </c>
      <c r="BB926" s="37" t="s">
        <v>1097</v>
      </c>
      <c r="BC926" s="11">
        <v>0</v>
      </c>
      <c r="BD926" s="11">
        <v>0</v>
      </c>
      <c r="BE926" s="11">
        <v>0</v>
      </c>
      <c r="BF926" s="11">
        <v>0</v>
      </c>
      <c r="BG926" s="11">
        <v>0</v>
      </c>
      <c r="BH926" s="11">
        <v>0</v>
      </c>
      <c r="BI926" s="9">
        <v>0</v>
      </c>
      <c r="BJ926" s="6">
        <v>0</v>
      </c>
      <c r="BK926" s="6">
        <v>0</v>
      </c>
      <c r="BL926" s="6">
        <v>0</v>
      </c>
      <c r="BM926" s="6">
        <v>0</v>
      </c>
      <c r="BN926" s="6">
        <v>0</v>
      </c>
    </row>
    <row r="927" spans="3:66" ht="20.100000000000001" customHeight="1">
      <c r="C927" s="18">
        <v>70401003</v>
      </c>
      <c r="D927" s="19" t="s">
        <v>652</v>
      </c>
      <c r="E927" s="18">
        <v>1</v>
      </c>
      <c r="F927" s="18">
        <v>60010500</v>
      </c>
      <c r="G927" s="18">
        <v>0</v>
      </c>
      <c r="H927" s="13">
        <v>0</v>
      </c>
      <c r="I927" s="18">
        <v>1</v>
      </c>
      <c r="J927" s="18">
        <v>0</v>
      </c>
      <c r="K927" s="18">
        <v>0</v>
      </c>
      <c r="L927" s="18">
        <v>0</v>
      </c>
      <c r="M927" s="18">
        <v>0</v>
      </c>
      <c r="N927" s="11">
        <v>2</v>
      </c>
      <c r="O927" s="18">
        <v>1</v>
      </c>
      <c r="P927" s="18">
        <v>0.05</v>
      </c>
      <c r="Q927" s="18">
        <v>0</v>
      </c>
      <c r="R927" s="6">
        <v>0</v>
      </c>
      <c r="S927" s="13">
        <v>0</v>
      </c>
      <c r="T927" s="11">
        <v>1</v>
      </c>
      <c r="U927" s="18">
        <v>1</v>
      </c>
      <c r="V927" s="18">
        <v>0</v>
      </c>
      <c r="W927" s="18">
        <v>2</v>
      </c>
      <c r="X927" s="18">
        <v>0</v>
      </c>
      <c r="Y927" s="18">
        <v>0</v>
      </c>
      <c r="Z927" s="18">
        <v>0</v>
      </c>
      <c r="AA927" s="18">
        <v>0</v>
      </c>
      <c r="AB927" s="11">
        <v>0</v>
      </c>
      <c r="AC927" s="18">
        <v>0</v>
      </c>
      <c r="AD927" s="18">
        <v>10</v>
      </c>
      <c r="AE927" s="18">
        <v>0</v>
      </c>
      <c r="AF927" s="18">
        <v>0</v>
      </c>
      <c r="AG927" s="6">
        <v>7</v>
      </c>
      <c r="AH927" s="6">
        <v>0</v>
      </c>
      <c r="AI927" s="6">
        <v>0</v>
      </c>
      <c r="AJ927" s="6">
        <v>0</v>
      </c>
      <c r="AK927" s="18">
        <v>0</v>
      </c>
      <c r="AL927" s="18">
        <v>0</v>
      </c>
      <c r="AM927" s="18">
        <v>0</v>
      </c>
      <c r="AN927" s="18">
        <v>0</v>
      </c>
      <c r="AO927" s="18">
        <v>1000</v>
      </c>
      <c r="AP927" s="18">
        <v>0.5</v>
      </c>
      <c r="AQ927" s="18">
        <v>0</v>
      </c>
      <c r="AR927" s="6">
        <v>0</v>
      </c>
      <c r="AS927" s="18" t="s">
        <v>1022</v>
      </c>
      <c r="AT927" s="19" t="s">
        <v>497</v>
      </c>
      <c r="AU927" s="18">
        <v>0</v>
      </c>
      <c r="AV927" s="18">
        <v>10007001</v>
      </c>
      <c r="AW927" s="18">
        <v>0</v>
      </c>
      <c r="AX927" s="19" t="s">
        <v>153</v>
      </c>
      <c r="AY927" s="19" t="s">
        <v>151</v>
      </c>
      <c r="AZ927" s="13">
        <v>0</v>
      </c>
      <c r="BA927" s="13">
        <v>0</v>
      </c>
      <c r="BB927" s="54" t="s">
        <v>1023</v>
      </c>
      <c r="BC927" s="18">
        <v>0</v>
      </c>
      <c r="BD927" s="11">
        <v>0</v>
      </c>
      <c r="BE927" s="18">
        <v>0</v>
      </c>
      <c r="BF927" s="18">
        <v>0</v>
      </c>
      <c r="BG927" s="18">
        <v>0</v>
      </c>
      <c r="BH927" s="18">
        <v>0</v>
      </c>
      <c r="BI927" s="9">
        <v>0</v>
      </c>
      <c r="BJ927" s="6">
        <v>0</v>
      </c>
      <c r="BK927" s="6">
        <v>0</v>
      </c>
      <c r="BL927" s="6">
        <v>0</v>
      </c>
      <c r="BM927" s="6">
        <v>0</v>
      </c>
      <c r="BN927" s="6">
        <v>0</v>
      </c>
    </row>
    <row r="928" spans="3:66" ht="20.100000000000001" customHeight="1">
      <c r="C928" s="18">
        <v>70401004</v>
      </c>
      <c r="D928" s="19" t="s">
        <v>414</v>
      </c>
      <c r="E928" s="18">
        <v>1</v>
      </c>
      <c r="F928" s="18">
        <v>60010500</v>
      </c>
      <c r="G928" s="18">
        <v>0</v>
      </c>
      <c r="H928" s="13">
        <v>0</v>
      </c>
      <c r="I928" s="18">
        <v>1</v>
      </c>
      <c r="J928" s="18">
        <v>0</v>
      </c>
      <c r="K928" s="18">
        <v>0</v>
      </c>
      <c r="L928" s="18">
        <v>0</v>
      </c>
      <c r="M928" s="18">
        <v>0</v>
      </c>
      <c r="N928" s="11">
        <v>2</v>
      </c>
      <c r="O928" s="18">
        <v>2</v>
      </c>
      <c r="P928" s="18">
        <v>0.6</v>
      </c>
      <c r="Q928" s="18">
        <v>0</v>
      </c>
      <c r="R928" s="6">
        <v>0</v>
      </c>
      <c r="S928" s="13">
        <v>0</v>
      </c>
      <c r="T928" s="11">
        <v>1</v>
      </c>
      <c r="U928" s="18">
        <v>2</v>
      </c>
      <c r="V928" s="18">
        <v>0</v>
      </c>
      <c r="W928" s="18">
        <v>0</v>
      </c>
      <c r="X928" s="18">
        <v>0</v>
      </c>
      <c r="Y928" s="18">
        <v>0</v>
      </c>
      <c r="Z928" s="18">
        <v>0</v>
      </c>
      <c r="AA928" s="18">
        <v>0</v>
      </c>
      <c r="AB928" s="11">
        <v>0</v>
      </c>
      <c r="AC928" s="18">
        <v>0</v>
      </c>
      <c r="AD928" s="18">
        <v>20</v>
      </c>
      <c r="AE928" s="18">
        <v>0</v>
      </c>
      <c r="AF928" s="18">
        <v>0</v>
      </c>
      <c r="AG928" s="6">
        <v>2</v>
      </c>
      <c r="AH928" s="6">
        <v>0</v>
      </c>
      <c r="AI928" s="6">
        <v>0</v>
      </c>
      <c r="AJ928" s="6">
        <v>0</v>
      </c>
      <c r="AK928" s="18">
        <v>0</v>
      </c>
      <c r="AL928" s="18">
        <v>0</v>
      </c>
      <c r="AM928" s="18">
        <v>0</v>
      </c>
      <c r="AN928" s="18">
        <v>0</v>
      </c>
      <c r="AO928" s="18">
        <v>1000</v>
      </c>
      <c r="AP928" s="18">
        <v>0</v>
      </c>
      <c r="AQ928" s="18">
        <v>0</v>
      </c>
      <c r="AR928" s="6">
        <v>90401004</v>
      </c>
      <c r="AS928" s="18" t="s">
        <v>151</v>
      </c>
      <c r="AT928" s="19" t="s">
        <v>151</v>
      </c>
      <c r="AU928" s="18" t="s">
        <v>243</v>
      </c>
      <c r="AV928" s="18">
        <v>0</v>
      </c>
      <c r="AW928" s="18">
        <v>40000003</v>
      </c>
      <c r="AX928" s="19" t="s">
        <v>153</v>
      </c>
      <c r="AY928" s="19" t="s">
        <v>151</v>
      </c>
      <c r="AZ928" s="13">
        <v>0</v>
      </c>
      <c r="BA928" s="13">
        <v>0</v>
      </c>
      <c r="BB928" s="54" t="s">
        <v>1098</v>
      </c>
      <c r="BC928" s="18">
        <v>0</v>
      </c>
      <c r="BD928" s="11">
        <v>0</v>
      </c>
      <c r="BE928" s="18">
        <v>0</v>
      </c>
      <c r="BF928" s="18">
        <v>0</v>
      </c>
      <c r="BG928" s="18">
        <v>0</v>
      </c>
      <c r="BH928" s="18">
        <v>0</v>
      </c>
      <c r="BI928" s="9">
        <v>0</v>
      </c>
      <c r="BJ928" s="6">
        <v>0</v>
      </c>
      <c r="BK928" s="6">
        <v>0</v>
      </c>
      <c r="BL928" s="6">
        <v>0</v>
      </c>
      <c r="BM928" s="6">
        <v>0</v>
      </c>
      <c r="BN928" s="6">
        <v>0</v>
      </c>
    </row>
    <row r="929" spans="3:66" ht="20.100000000000001" customHeight="1">
      <c r="C929" s="18">
        <v>70401005</v>
      </c>
      <c r="D929" s="19" t="s">
        <v>673</v>
      </c>
      <c r="E929" s="18">
        <v>1</v>
      </c>
      <c r="F929" s="18">
        <v>60010500</v>
      </c>
      <c r="G929" s="18">
        <v>0</v>
      </c>
      <c r="H929" s="13">
        <v>0</v>
      </c>
      <c r="I929" s="18">
        <v>1</v>
      </c>
      <c r="J929" s="18">
        <v>0</v>
      </c>
      <c r="K929" s="18">
        <v>0</v>
      </c>
      <c r="L929" s="18">
        <v>0</v>
      </c>
      <c r="M929" s="18">
        <v>0</v>
      </c>
      <c r="N929" s="11">
        <v>2</v>
      </c>
      <c r="O929" s="18">
        <v>2</v>
      </c>
      <c r="P929" s="18">
        <v>0.3</v>
      </c>
      <c r="Q929" s="18">
        <v>0</v>
      </c>
      <c r="R929" s="6">
        <v>0</v>
      </c>
      <c r="S929" s="13">
        <v>0</v>
      </c>
      <c r="T929" s="11">
        <v>1</v>
      </c>
      <c r="U929" s="18">
        <v>2</v>
      </c>
      <c r="V929" s="18">
        <v>0</v>
      </c>
      <c r="W929" s="18">
        <v>0</v>
      </c>
      <c r="X929" s="18">
        <v>0</v>
      </c>
      <c r="Y929" s="18">
        <v>0</v>
      </c>
      <c r="Z929" s="18">
        <v>0</v>
      </c>
      <c r="AA929" s="18">
        <v>0</v>
      </c>
      <c r="AB929" s="11">
        <v>0</v>
      </c>
      <c r="AC929" s="18">
        <v>0</v>
      </c>
      <c r="AD929" s="11">
        <v>15</v>
      </c>
      <c r="AE929" s="18">
        <v>0</v>
      </c>
      <c r="AF929" s="18">
        <v>0</v>
      </c>
      <c r="AG929" s="6">
        <v>2</v>
      </c>
      <c r="AH929" s="6">
        <v>0</v>
      </c>
      <c r="AI929" s="6">
        <v>0</v>
      </c>
      <c r="AJ929" s="6">
        <v>0</v>
      </c>
      <c r="AK929" s="18">
        <v>0</v>
      </c>
      <c r="AL929" s="18">
        <v>0</v>
      </c>
      <c r="AM929" s="18">
        <v>0</v>
      </c>
      <c r="AN929" s="18">
        <v>0</v>
      </c>
      <c r="AO929" s="18">
        <v>1000</v>
      </c>
      <c r="AP929" s="18">
        <v>0</v>
      </c>
      <c r="AQ929" s="18">
        <v>0</v>
      </c>
      <c r="AR929" s="6">
        <v>90304001</v>
      </c>
      <c r="AS929" s="18" t="s">
        <v>151</v>
      </c>
      <c r="AT929" s="19" t="s">
        <v>210</v>
      </c>
      <c r="AU929" s="18" t="s">
        <v>243</v>
      </c>
      <c r="AV929" s="18">
        <v>0</v>
      </c>
      <c r="AW929" s="18">
        <v>0</v>
      </c>
      <c r="AX929" s="19" t="s">
        <v>153</v>
      </c>
      <c r="AY929" s="19" t="s">
        <v>151</v>
      </c>
      <c r="AZ929" s="13">
        <v>0</v>
      </c>
      <c r="BA929" s="13">
        <v>0</v>
      </c>
      <c r="BB929" s="54" t="s">
        <v>1079</v>
      </c>
      <c r="BC929" s="18">
        <v>0</v>
      </c>
      <c r="BD929" s="11">
        <v>0</v>
      </c>
      <c r="BE929" s="18">
        <v>0</v>
      </c>
      <c r="BF929" s="18">
        <v>0</v>
      </c>
      <c r="BG929" s="18">
        <v>0</v>
      </c>
      <c r="BH929" s="18">
        <v>0</v>
      </c>
      <c r="BI929" s="9">
        <v>0</v>
      </c>
      <c r="BJ929" s="6">
        <v>0</v>
      </c>
      <c r="BK929" s="6">
        <v>0</v>
      </c>
      <c r="BL929" s="6">
        <v>0</v>
      </c>
      <c r="BM929" s="6">
        <v>0</v>
      </c>
      <c r="BN929" s="6">
        <v>0</v>
      </c>
    </row>
    <row r="930" spans="3:66" ht="20.100000000000001" customHeight="1">
      <c r="C930" s="18">
        <v>70401006</v>
      </c>
      <c r="D930" s="12" t="s">
        <v>1099</v>
      </c>
      <c r="E930" s="18">
        <v>1</v>
      </c>
      <c r="F930" s="11">
        <v>60010300</v>
      </c>
      <c r="G930" s="18">
        <v>0</v>
      </c>
      <c r="H930" s="13">
        <v>0</v>
      </c>
      <c r="I930" s="18">
        <v>1</v>
      </c>
      <c r="J930" s="18">
        <v>0</v>
      </c>
      <c r="K930" s="18">
        <v>0</v>
      </c>
      <c r="L930" s="11">
        <v>0</v>
      </c>
      <c r="M930" s="11">
        <v>0</v>
      </c>
      <c r="N930" s="11">
        <v>2</v>
      </c>
      <c r="O930" s="11">
        <v>1</v>
      </c>
      <c r="P930" s="11">
        <v>0.3</v>
      </c>
      <c r="Q930" s="11">
        <v>0</v>
      </c>
      <c r="R930" s="6">
        <v>0</v>
      </c>
      <c r="S930" s="11">
        <v>0</v>
      </c>
      <c r="T930" s="11">
        <v>1</v>
      </c>
      <c r="U930" s="11">
        <v>2</v>
      </c>
      <c r="V930" s="11">
        <v>0</v>
      </c>
      <c r="W930" s="11">
        <v>3</v>
      </c>
      <c r="X930" s="11">
        <v>350</v>
      </c>
      <c r="Y930" s="11">
        <v>0</v>
      </c>
      <c r="Z930" s="11">
        <v>0</v>
      </c>
      <c r="AA930" s="11">
        <v>0</v>
      </c>
      <c r="AB930" s="11">
        <v>0</v>
      </c>
      <c r="AC930" s="11">
        <v>0</v>
      </c>
      <c r="AD930" s="11">
        <v>9</v>
      </c>
      <c r="AE930" s="11">
        <v>2</v>
      </c>
      <c r="AF930" s="11" t="s">
        <v>160</v>
      </c>
      <c r="AG930" s="6">
        <v>0</v>
      </c>
      <c r="AH930" s="6">
        <v>2</v>
      </c>
      <c r="AI930" s="6">
        <v>0</v>
      </c>
      <c r="AJ930" s="6">
        <v>1.5</v>
      </c>
      <c r="AK930" s="11">
        <v>0</v>
      </c>
      <c r="AL930" s="11">
        <v>0</v>
      </c>
      <c r="AM930" s="11">
        <v>0</v>
      </c>
      <c r="AN930" s="11">
        <v>1.5</v>
      </c>
      <c r="AO930" s="11">
        <v>3000</v>
      </c>
      <c r="AP930" s="11">
        <v>1</v>
      </c>
      <c r="AQ930" s="11">
        <v>0</v>
      </c>
      <c r="AR930" s="6">
        <v>0</v>
      </c>
      <c r="AS930" s="11" t="s">
        <v>1100</v>
      </c>
      <c r="AT930" s="19" t="s">
        <v>349</v>
      </c>
      <c r="AU930" s="11" t="s">
        <v>381</v>
      </c>
      <c r="AV930" s="18">
        <v>10000007</v>
      </c>
      <c r="AW930" s="18">
        <v>70401006</v>
      </c>
      <c r="AX930" s="12" t="s">
        <v>153</v>
      </c>
      <c r="AY930" s="11">
        <v>0</v>
      </c>
      <c r="AZ930" s="13">
        <v>0</v>
      </c>
      <c r="BA930" s="13">
        <v>0</v>
      </c>
      <c r="BB930" s="37" t="s">
        <v>1101</v>
      </c>
      <c r="BC930" s="11">
        <v>0</v>
      </c>
      <c r="BD930" s="11">
        <v>0</v>
      </c>
      <c r="BE930" s="11">
        <v>0</v>
      </c>
      <c r="BF930" s="11">
        <v>0</v>
      </c>
      <c r="BG930" s="11">
        <v>0</v>
      </c>
      <c r="BH930" s="11">
        <v>0</v>
      </c>
      <c r="BI930" s="9">
        <v>0</v>
      </c>
      <c r="BJ930" s="6">
        <v>0</v>
      </c>
      <c r="BK930" s="6">
        <v>0</v>
      </c>
      <c r="BL930" s="6">
        <v>0</v>
      </c>
      <c r="BM930" s="6">
        <v>0</v>
      </c>
      <c r="BN930" s="6">
        <v>0</v>
      </c>
    </row>
    <row r="931" spans="3:66" ht="19.5" customHeight="1">
      <c r="C931" s="18">
        <v>70402001</v>
      </c>
      <c r="D931" s="12" t="s">
        <v>1102</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1</v>
      </c>
      <c r="X931" s="11">
        <v>0</v>
      </c>
      <c r="Y931" s="11">
        <v>1</v>
      </c>
      <c r="Z931" s="11">
        <v>0</v>
      </c>
      <c r="AA931" s="11">
        <v>0</v>
      </c>
      <c r="AB931" s="11">
        <v>0</v>
      </c>
      <c r="AC931" s="11">
        <v>0</v>
      </c>
      <c r="AD931" s="11">
        <v>30</v>
      </c>
      <c r="AE931" s="11">
        <v>1</v>
      </c>
      <c r="AF931" s="11" t="s">
        <v>510</v>
      </c>
      <c r="AG931" s="6">
        <v>0</v>
      </c>
      <c r="AH931" s="6">
        <v>0</v>
      </c>
      <c r="AI931" s="6">
        <v>0</v>
      </c>
      <c r="AJ931" s="6">
        <v>0</v>
      </c>
      <c r="AK931" s="11">
        <v>0</v>
      </c>
      <c r="AL931" s="11">
        <v>0</v>
      </c>
      <c r="AM931" s="11">
        <v>0</v>
      </c>
      <c r="AN931" s="11">
        <v>0.5</v>
      </c>
      <c r="AO931" s="11">
        <v>999999</v>
      </c>
      <c r="AP931" s="11">
        <v>0.5</v>
      </c>
      <c r="AQ931" s="11">
        <v>0</v>
      </c>
      <c r="AR931" s="6">
        <v>0</v>
      </c>
      <c r="AS931" s="106" t="s">
        <v>1018</v>
      </c>
      <c r="AT931" s="19" t="s">
        <v>210</v>
      </c>
      <c r="AU931" s="11" t="s">
        <v>388</v>
      </c>
      <c r="AV931" s="18">
        <v>10000007</v>
      </c>
      <c r="AW931" s="18">
        <v>70202004</v>
      </c>
      <c r="AX931" s="19" t="s">
        <v>226</v>
      </c>
      <c r="AY931" s="19" t="s">
        <v>256</v>
      </c>
      <c r="AZ931" s="13">
        <v>0</v>
      </c>
      <c r="BA931" s="13">
        <v>0</v>
      </c>
      <c r="BB931" s="37" t="s">
        <v>1050</v>
      </c>
      <c r="BC931" s="11">
        <v>0</v>
      </c>
      <c r="BD931" s="11">
        <v>0</v>
      </c>
      <c r="BE931" s="11">
        <v>0</v>
      </c>
      <c r="BF931" s="11">
        <v>0</v>
      </c>
      <c r="BG931" s="11">
        <v>0</v>
      </c>
      <c r="BH931" s="11">
        <v>0</v>
      </c>
      <c r="BI931" s="9">
        <v>0</v>
      </c>
      <c r="BJ931" s="6">
        <v>0</v>
      </c>
      <c r="BK931" s="6">
        <v>0</v>
      </c>
      <c r="BL931" s="6">
        <v>0</v>
      </c>
      <c r="BM931" s="6">
        <v>0</v>
      </c>
      <c r="BN931" s="6">
        <v>0</v>
      </c>
    </row>
    <row r="932" spans="3:66" ht="20.100000000000001" customHeight="1">
      <c r="C932" s="18">
        <v>70402002</v>
      </c>
      <c r="D932" s="12" t="s">
        <v>1103</v>
      </c>
      <c r="E932" s="11">
        <v>1</v>
      </c>
      <c r="F932" s="11">
        <v>60010300</v>
      </c>
      <c r="G932" s="18">
        <v>0</v>
      </c>
      <c r="H932" s="13">
        <v>0</v>
      </c>
      <c r="I932" s="18">
        <v>1</v>
      </c>
      <c r="J932" s="18">
        <v>0</v>
      </c>
      <c r="K932" s="18">
        <v>0</v>
      </c>
      <c r="L932" s="11">
        <v>0</v>
      </c>
      <c r="M932" s="11">
        <v>0</v>
      </c>
      <c r="N932" s="11">
        <v>2</v>
      </c>
      <c r="O932" s="11">
        <v>2</v>
      </c>
      <c r="P932" s="11">
        <v>0.8</v>
      </c>
      <c r="Q932" s="11">
        <v>0</v>
      </c>
      <c r="R932" s="6">
        <v>0</v>
      </c>
      <c r="S932" s="11">
        <v>0</v>
      </c>
      <c r="T932" s="11">
        <v>1</v>
      </c>
      <c r="U932" s="11">
        <v>2</v>
      </c>
      <c r="V932" s="11">
        <v>0</v>
      </c>
      <c r="W932" s="11">
        <v>0</v>
      </c>
      <c r="X932" s="11">
        <v>0</v>
      </c>
      <c r="Y932" s="11">
        <v>0</v>
      </c>
      <c r="Z932" s="11">
        <v>0</v>
      </c>
      <c r="AA932" s="11">
        <v>0</v>
      </c>
      <c r="AB932" s="11">
        <v>0</v>
      </c>
      <c r="AC932" s="11">
        <v>0</v>
      </c>
      <c r="AD932" s="11">
        <v>15</v>
      </c>
      <c r="AE932" s="11">
        <v>0</v>
      </c>
      <c r="AF932" s="11">
        <v>0</v>
      </c>
      <c r="AG932" s="6">
        <v>2</v>
      </c>
      <c r="AH932" s="6">
        <v>2</v>
      </c>
      <c r="AI932" s="6">
        <v>0</v>
      </c>
      <c r="AJ932" s="6">
        <v>1.5</v>
      </c>
      <c r="AK932" s="11">
        <v>0</v>
      </c>
      <c r="AL932" s="11">
        <v>0</v>
      </c>
      <c r="AM932" s="11">
        <v>0</v>
      </c>
      <c r="AN932" s="11">
        <v>1</v>
      </c>
      <c r="AO932" s="11">
        <v>3000</v>
      </c>
      <c r="AP932" s="11">
        <v>0.5</v>
      </c>
      <c r="AQ932" s="11">
        <v>0</v>
      </c>
      <c r="AR932" s="6">
        <v>0</v>
      </c>
      <c r="AS932" s="11" t="s">
        <v>151</v>
      </c>
      <c r="AT932" s="19" t="s">
        <v>152</v>
      </c>
      <c r="AU932" s="11" t="s">
        <v>381</v>
      </c>
      <c r="AV932" s="18">
        <v>0</v>
      </c>
      <c r="AW932" s="18">
        <v>0</v>
      </c>
      <c r="AX932" s="12" t="s">
        <v>340</v>
      </c>
      <c r="AY932" s="11" t="s">
        <v>1104</v>
      </c>
      <c r="AZ932" s="13">
        <v>0</v>
      </c>
      <c r="BA932" s="13">
        <v>0</v>
      </c>
      <c r="BB932" s="37" t="s">
        <v>1105</v>
      </c>
      <c r="BC932" s="11">
        <v>0</v>
      </c>
      <c r="BD932" s="11">
        <v>0</v>
      </c>
      <c r="BE932" s="11">
        <v>0</v>
      </c>
      <c r="BF932" s="11">
        <v>0</v>
      </c>
      <c r="BG932" s="11">
        <v>0</v>
      </c>
      <c r="BH932" s="11">
        <v>0</v>
      </c>
      <c r="BI932" s="9">
        <v>0</v>
      </c>
      <c r="BJ932" s="6">
        <v>0</v>
      </c>
      <c r="BK932" s="6">
        <v>0</v>
      </c>
      <c r="BL932" s="6">
        <v>0</v>
      </c>
      <c r="BM932" s="6">
        <v>0</v>
      </c>
      <c r="BN932" s="6">
        <v>0</v>
      </c>
    </row>
    <row r="933" spans="3:66" ht="19.5" customHeight="1">
      <c r="C933" s="18">
        <v>70402003</v>
      </c>
      <c r="D933" s="12" t="s">
        <v>1052</v>
      </c>
      <c r="E933" s="18">
        <v>1</v>
      </c>
      <c r="F933" s="11">
        <v>60010100</v>
      </c>
      <c r="G933" s="18">
        <v>0</v>
      </c>
      <c r="H933" s="13">
        <v>0</v>
      </c>
      <c r="I933" s="18">
        <v>1</v>
      </c>
      <c r="J933" s="18">
        <v>0</v>
      </c>
      <c r="K933" s="18">
        <v>0</v>
      </c>
      <c r="L933" s="11">
        <v>0</v>
      </c>
      <c r="M933" s="11">
        <v>0</v>
      </c>
      <c r="N933" s="11">
        <v>2</v>
      </c>
      <c r="O933" s="11">
        <v>1</v>
      </c>
      <c r="P933" s="11">
        <v>0.3</v>
      </c>
      <c r="Q933" s="11">
        <v>0</v>
      </c>
      <c r="R933" s="6">
        <v>0</v>
      </c>
      <c r="S933" s="11">
        <v>0</v>
      </c>
      <c r="T933" s="11">
        <v>1</v>
      </c>
      <c r="U933" s="11">
        <v>2</v>
      </c>
      <c r="V933" s="11">
        <v>0</v>
      </c>
      <c r="W933" s="11">
        <v>3</v>
      </c>
      <c r="X933" s="11">
        <v>0</v>
      </c>
      <c r="Y933" s="11">
        <v>1</v>
      </c>
      <c r="Z933" s="11">
        <v>0</v>
      </c>
      <c r="AA933" s="11">
        <v>0</v>
      </c>
      <c r="AB933" s="11">
        <v>0</v>
      </c>
      <c r="AC933" s="11">
        <v>0</v>
      </c>
      <c r="AD933" s="11">
        <v>15</v>
      </c>
      <c r="AE933" s="11">
        <v>1</v>
      </c>
      <c r="AF933" s="11" t="s">
        <v>387</v>
      </c>
      <c r="AG933" s="6">
        <v>0</v>
      </c>
      <c r="AH933" s="6">
        <v>1</v>
      </c>
      <c r="AI933" s="6">
        <v>0</v>
      </c>
      <c r="AJ933" s="6">
        <v>3</v>
      </c>
      <c r="AK933" s="11">
        <v>0</v>
      </c>
      <c r="AL933" s="11">
        <v>0</v>
      </c>
      <c r="AM933" s="11">
        <v>0</v>
      </c>
      <c r="AN933" s="11">
        <v>2.5</v>
      </c>
      <c r="AO933" s="11">
        <v>5000</v>
      </c>
      <c r="AP933" s="11">
        <v>2</v>
      </c>
      <c r="AQ933" s="11">
        <v>0</v>
      </c>
      <c r="AR933" s="6">
        <v>0</v>
      </c>
      <c r="AS933" s="11" t="s">
        <v>1022</v>
      </c>
      <c r="AT933" s="19" t="s">
        <v>349</v>
      </c>
      <c r="AU933" s="11" t="s">
        <v>388</v>
      </c>
      <c r="AV933" s="18">
        <v>10000007</v>
      </c>
      <c r="AW933" s="18">
        <v>70402003</v>
      </c>
      <c r="AX933" s="12" t="s">
        <v>153</v>
      </c>
      <c r="AY933" s="11">
        <v>0</v>
      </c>
      <c r="AZ933" s="13">
        <v>0</v>
      </c>
      <c r="BA933" s="13">
        <v>0</v>
      </c>
      <c r="BB933" s="37" t="s">
        <v>1088</v>
      </c>
      <c r="BC933" s="11">
        <v>0</v>
      </c>
      <c r="BD933" s="11">
        <v>0</v>
      </c>
      <c r="BE933" s="11">
        <v>0</v>
      </c>
      <c r="BF933" s="11">
        <v>0</v>
      </c>
      <c r="BG933" s="11">
        <v>0</v>
      </c>
      <c r="BH933" s="11">
        <v>0</v>
      </c>
      <c r="BI933" s="9">
        <v>0</v>
      </c>
      <c r="BJ933" s="6">
        <v>0</v>
      </c>
      <c r="BK933" s="6">
        <v>0</v>
      </c>
      <c r="BL933" s="6">
        <v>0</v>
      </c>
      <c r="BM933" s="6">
        <v>0</v>
      </c>
      <c r="BN933" s="6">
        <v>0</v>
      </c>
    </row>
    <row r="934" spans="3:66" ht="20.100000000000001" customHeight="1">
      <c r="C934" s="18">
        <v>70402004</v>
      </c>
      <c r="D934" s="19" t="s">
        <v>652</v>
      </c>
      <c r="E934" s="18">
        <v>1</v>
      </c>
      <c r="F934" s="18">
        <v>60010500</v>
      </c>
      <c r="G934" s="18">
        <v>0</v>
      </c>
      <c r="H934" s="13">
        <v>0</v>
      </c>
      <c r="I934" s="18">
        <v>1</v>
      </c>
      <c r="J934" s="18">
        <v>0</v>
      </c>
      <c r="K934" s="18">
        <v>0</v>
      </c>
      <c r="L934" s="18">
        <v>0</v>
      </c>
      <c r="M934" s="18">
        <v>0</v>
      </c>
      <c r="N934" s="11">
        <v>2</v>
      </c>
      <c r="O934" s="18">
        <v>1</v>
      </c>
      <c r="P934" s="18">
        <v>0.05</v>
      </c>
      <c r="Q934" s="18">
        <v>0</v>
      </c>
      <c r="R934" s="6">
        <v>0</v>
      </c>
      <c r="S934" s="13">
        <v>0</v>
      </c>
      <c r="T934" s="11">
        <v>1</v>
      </c>
      <c r="U934" s="18">
        <v>1</v>
      </c>
      <c r="V934" s="18">
        <v>0</v>
      </c>
      <c r="W934" s="18">
        <v>2</v>
      </c>
      <c r="X934" s="18">
        <v>0</v>
      </c>
      <c r="Y934" s="18">
        <v>0</v>
      </c>
      <c r="Z934" s="18">
        <v>0</v>
      </c>
      <c r="AA934" s="18">
        <v>0</v>
      </c>
      <c r="AB934" s="11">
        <v>0</v>
      </c>
      <c r="AC934" s="18">
        <v>0</v>
      </c>
      <c r="AD934" s="18">
        <v>10</v>
      </c>
      <c r="AE934" s="18">
        <v>0</v>
      </c>
      <c r="AF934" s="18">
        <v>0</v>
      </c>
      <c r="AG934" s="6">
        <v>7</v>
      </c>
      <c r="AH934" s="6">
        <v>0</v>
      </c>
      <c r="AI934" s="6">
        <v>0</v>
      </c>
      <c r="AJ934" s="6">
        <v>0</v>
      </c>
      <c r="AK934" s="18">
        <v>0</v>
      </c>
      <c r="AL934" s="18">
        <v>0</v>
      </c>
      <c r="AM934" s="18">
        <v>0</v>
      </c>
      <c r="AN934" s="18">
        <v>0</v>
      </c>
      <c r="AO934" s="18">
        <v>1000</v>
      </c>
      <c r="AP934" s="18">
        <v>0.5</v>
      </c>
      <c r="AQ934" s="18">
        <v>0</v>
      </c>
      <c r="AR934" s="6">
        <v>0</v>
      </c>
      <c r="AS934" s="18" t="s">
        <v>1106</v>
      </c>
      <c r="AT934" s="19" t="s">
        <v>497</v>
      </c>
      <c r="AU934" s="18">
        <v>0</v>
      </c>
      <c r="AV934" s="18">
        <v>10007001</v>
      </c>
      <c r="AW934" s="18">
        <v>0</v>
      </c>
      <c r="AX934" s="19" t="s">
        <v>153</v>
      </c>
      <c r="AY934" s="19" t="s">
        <v>151</v>
      </c>
      <c r="AZ934" s="13">
        <v>0</v>
      </c>
      <c r="BA934" s="13">
        <v>0</v>
      </c>
      <c r="BB934" s="54" t="s">
        <v>1107</v>
      </c>
      <c r="BC934" s="18">
        <v>0</v>
      </c>
      <c r="BD934" s="11">
        <v>0</v>
      </c>
      <c r="BE934" s="18">
        <v>0</v>
      </c>
      <c r="BF934" s="18">
        <v>0</v>
      </c>
      <c r="BG934" s="18">
        <v>0</v>
      </c>
      <c r="BH934" s="18">
        <v>0</v>
      </c>
      <c r="BI934" s="9">
        <v>0</v>
      </c>
      <c r="BJ934" s="6">
        <v>0</v>
      </c>
      <c r="BK934" s="6">
        <v>0</v>
      </c>
      <c r="BL934" s="6">
        <v>0</v>
      </c>
      <c r="BM934" s="6">
        <v>0</v>
      </c>
      <c r="BN934" s="6">
        <v>0</v>
      </c>
    </row>
    <row r="935" spans="3:66" ht="20.100000000000001" customHeight="1">
      <c r="C935" s="18">
        <v>70402005</v>
      </c>
      <c r="D935" s="19" t="s">
        <v>366</v>
      </c>
      <c r="E935" s="18">
        <v>1</v>
      </c>
      <c r="F935" s="18">
        <v>60010500</v>
      </c>
      <c r="G935" s="18">
        <v>0</v>
      </c>
      <c r="H935" s="13">
        <v>0</v>
      </c>
      <c r="I935" s="18">
        <v>1</v>
      </c>
      <c r="J935" s="18">
        <v>0</v>
      </c>
      <c r="K935" s="18">
        <v>0</v>
      </c>
      <c r="L935" s="18">
        <v>0</v>
      </c>
      <c r="M935" s="18">
        <v>0</v>
      </c>
      <c r="N935" s="11">
        <v>2</v>
      </c>
      <c r="O935" s="18">
        <v>2</v>
      </c>
      <c r="P935" s="18">
        <v>0.3</v>
      </c>
      <c r="Q935" s="18">
        <v>1</v>
      </c>
      <c r="R935" s="6">
        <v>0</v>
      </c>
      <c r="S935" s="13">
        <v>0</v>
      </c>
      <c r="T935" s="11">
        <v>1</v>
      </c>
      <c r="U935" s="18">
        <v>2</v>
      </c>
      <c r="V935" s="18">
        <v>0</v>
      </c>
      <c r="W935" s="18">
        <v>0</v>
      </c>
      <c r="X935" s="18">
        <v>0</v>
      </c>
      <c r="Y935" s="18">
        <v>0</v>
      </c>
      <c r="Z935" s="18">
        <v>0</v>
      </c>
      <c r="AA935" s="18">
        <v>0</v>
      </c>
      <c r="AB935" s="11">
        <v>0</v>
      </c>
      <c r="AC935" s="18">
        <v>0</v>
      </c>
      <c r="AD935" s="11">
        <v>15</v>
      </c>
      <c r="AE935" s="18">
        <v>0</v>
      </c>
      <c r="AF935" s="18">
        <v>0</v>
      </c>
      <c r="AG935" s="6">
        <v>2</v>
      </c>
      <c r="AH935" s="6">
        <v>0</v>
      </c>
      <c r="AI935" s="6">
        <v>0</v>
      </c>
      <c r="AJ935" s="6">
        <v>0</v>
      </c>
      <c r="AK935" s="18">
        <v>0</v>
      </c>
      <c r="AL935" s="18">
        <v>0</v>
      </c>
      <c r="AM935" s="18">
        <v>0</v>
      </c>
      <c r="AN935" s="18">
        <v>0</v>
      </c>
      <c r="AO935" s="18">
        <v>1000</v>
      </c>
      <c r="AP935" s="18">
        <v>0</v>
      </c>
      <c r="AQ935" s="18">
        <v>0</v>
      </c>
      <c r="AR935" s="6">
        <v>90402005</v>
      </c>
      <c r="AS935" s="18" t="s">
        <v>151</v>
      </c>
      <c r="AT935" s="19" t="s">
        <v>152</v>
      </c>
      <c r="AU935" s="18" t="s">
        <v>243</v>
      </c>
      <c r="AV935" s="18">
        <v>0</v>
      </c>
      <c r="AW935" s="18">
        <v>0</v>
      </c>
      <c r="AX935" s="19" t="s">
        <v>153</v>
      </c>
      <c r="AY935" s="19" t="s">
        <v>151</v>
      </c>
      <c r="AZ935" s="13">
        <v>0</v>
      </c>
      <c r="BA935" s="13">
        <v>0</v>
      </c>
      <c r="BB935" s="54" t="s">
        <v>1043</v>
      </c>
      <c r="BC935" s="18">
        <v>0</v>
      </c>
      <c r="BD935" s="11">
        <v>0</v>
      </c>
      <c r="BE935" s="18">
        <v>0</v>
      </c>
      <c r="BF935" s="18">
        <v>0</v>
      </c>
      <c r="BG935" s="18">
        <v>0</v>
      </c>
      <c r="BH935" s="18">
        <v>0</v>
      </c>
      <c r="BI935" s="9">
        <v>0</v>
      </c>
      <c r="BJ935" s="6">
        <v>0</v>
      </c>
      <c r="BK935" s="6">
        <v>0</v>
      </c>
      <c r="BL935" s="6">
        <v>0</v>
      </c>
      <c r="BM935" s="6">
        <v>0</v>
      </c>
      <c r="BN935" s="6">
        <v>0</v>
      </c>
    </row>
    <row r="936" spans="3:66" ht="20.100000000000001" customHeight="1">
      <c r="C936" s="18">
        <v>70403001</v>
      </c>
      <c r="D936" s="12" t="s">
        <v>1108</v>
      </c>
      <c r="E936" s="11">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15</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151</v>
      </c>
      <c r="AT936" s="19" t="s">
        <v>152</v>
      </c>
      <c r="AU936" s="11" t="s">
        <v>381</v>
      </c>
      <c r="AV936" s="18">
        <v>0</v>
      </c>
      <c r="AW936" s="18">
        <v>0</v>
      </c>
      <c r="AX936" s="12" t="s">
        <v>340</v>
      </c>
      <c r="AY936" s="11" t="s">
        <v>1109</v>
      </c>
      <c r="AZ936" s="13">
        <v>0</v>
      </c>
      <c r="BA936" s="13">
        <v>0</v>
      </c>
      <c r="BB936" s="37" t="s">
        <v>1110</v>
      </c>
      <c r="BC936" s="11">
        <v>0</v>
      </c>
      <c r="BD936" s="11">
        <v>0</v>
      </c>
      <c r="BE936" s="11">
        <v>0</v>
      </c>
      <c r="BF936" s="11">
        <v>0</v>
      </c>
      <c r="BG936" s="11">
        <v>0</v>
      </c>
      <c r="BH936" s="11">
        <v>0</v>
      </c>
      <c r="BI936" s="9">
        <v>0</v>
      </c>
      <c r="BJ936" s="6">
        <v>0</v>
      </c>
      <c r="BK936" s="6">
        <v>0</v>
      </c>
      <c r="BL936" s="6">
        <v>0</v>
      </c>
      <c r="BM936" s="6">
        <v>0</v>
      </c>
      <c r="BN936" s="6">
        <v>0</v>
      </c>
    </row>
    <row r="937" spans="3:66" ht="20.100000000000001" customHeight="1">
      <c r="C937" s="18">
        <v>70403002</v>
      </c>
      <c r="D937" s="12" t="s">
        <v>1111</v>
      </c>
      <c r="E937" s="18">
        <v>1</v>
      </c>
      <c r="F937" s="11">
        <v>60010300</v>
      </c>
      <c r="G937" s="18">
        <v>0</v>
      </c>
      <c r="H937" s="13">
        <v>0</v>
      </c>
      <c r="I937" s="18">
        <v>1</v>
      </c>
      <c r="J937" s="18">
        <v>0</v>
      </c>
      <c r="K937" s="18">
        <v>0</v>
      </c>
      <c r="L937" s="11">
        <v>0</v>
      </c>
      <c r="M937" s="11">
        <v>0</v>
      </c>
      <c r="N937" s="11">
        <v>2</v>
      </c>
      <c r="O937" s="11">
        <v>1</v>
      </c>
      <c r="P937" s="11">
        <v>0.3</v>
      </c>
      <c r="Q937" s="11">
        <v>0</v>
      </c>
      <c r="R937" s="6">
        <v>0</v>
      </c>
      <c r="S937" s="11">
        <v>0</v>
      </c>
      <c r="T937" s="11">
        <v>1</v>
      </c>
      <c r="U937" s="11">
        <v>2</v>
      </c>
      <c r="V937" s="11">
        <v>0</v>
      </c>
      <c r="W937" s="11">
        <v>3</v>
      </c>
      <c r="X937" s="11">
        <v>350</v>
      </c>
      <c r="Y937" s="11">
        <v>0</v>
      </c>
      <c r="Z937" s="11">
        <v>0</v>
      </c>
      <c r="AA937" s="11">
        <v>0</v>
      </c>
      <c r="AB937" s="11">
        <v>0</v>
      </c>
      <c r="AC937" s="11">
        <v>0</v>
      </c>
      <c r="AD937" s="11">
        <v>9</v>
      </c>
      <c r="AE937" s="11">
        <v>2</v>
      </c>
      <c r="AF937" s="11" t="s">
        <v>160</v>
      </c>
      <c r="AG937" s="6">
        <v>0</v>
      </c>
      <c r="AH937" s="6">
        <v>2</v>
      </c>
      <c r="AI937" s="6">
        <v>0</v>
      </c>
      <c r="AJ937" s="6">
        <v>1.5</v>
      </c>
      <c r="AK937" s="11">
        <v>0</v>
      </c>
      <c r="AL937" s="11">
        <v>0</v>
      </c>
      <c r="AM937" s="11">
        <v>0</v>
      </c>
      <c r="AN937" s="11">
        <v>1</v>
      </c>
      <c r="AO937" s="11">
        <v>3000</v>
      </c>
      <c r="AP937" s="11">
        <v>0.5</v>
      </c>
      <c r="AQ937" s="11">
        <v>0</v>
      </c>
      <c r="AR937" s="6">
        <v>0</v>
      </c>
      <c r="AS937" s="11" t="s">
        <v>1106</v>
      </c>
      <c r="AT937" s="12" t="s">
        <v>210</v>
      </c>
      <c r="AU937" s="11" t="s">
        <v>381</v>
      </c>
      <c r="AV937" s="18">
        <v>10000007</v>
      </c>
      <c r="AW937" s="18">
        <v>70403002</v>
      </c>
      <c r="AX937" s="12" t="s">
        <v>153</v>
      </c>
      <c r="AY937" s="11">
        <v>0</v>
      </c>
      <c r="AZ937" s="13">
        <v>0</v>
      </c>
      <c r="BA937" s="13">
        <v>0</v>
      </c>
      <c r="BB937" s="37" t="s">
        <v>1101</v>
      </c>
      <c r="BC937" s="11">
        <v>0</v>
      </c>
      <c r="BD937" s="11">
        <v>0</v>
      </c>
      <c r="BE937" s="11">
        <v>0</v>
      </c>
      <c r="BF937" s="11">
        <v>0</v>
      </c>
      <c r="BG937" s="11">
        <v>0</v>
      </c>
      <c r="BH937" s="11">
        <v>0</v>
      </c>
      <c r="BI937" s="9">
        <v>0</v>
      </c>
      <c r="BJ937" s="6">
        <v>0</v>
      </c>
      <c r="BK937" s="6">
        <v>0</v>
      </c>
      <c r="BL937" s="6">
        <v>0</v>
      </c>
      <c r="BM937" s="6">
        <v>0</v>
      </c>
      <c r="BN937" s="6">
        <v>0</v>
      </c>
    </row>
    <row r="938" spans="3:66" ht="19.5" customHeight="1">
      <c r="C938" s="18">
        <v>70403003</v>
      </c>
      <c r="D938" s="12" t="s">
        <v>1070</v>
      </c>
      <c r="E938" s="18">
        <v>1</v>
      </c>
      <c r="F938" s="11">
        <v>60010100</v>
      </c>
      <c r="G938" s="18">
        <v>0</v>
      </c>
      <c r="H938" s="13">
        <v>0</v>
      </c>
      <c r="I938" s="18">
        <v>1</v>
      </c>
      <c r="J938" s="18">
        <v>0</v>
      </c>
      <c r="K938" s="18">
        <v>0</v>
      </c>
      <c r="L938" s="11">
        <v>0</v>
      </c>
      <c r="M938" s="11">
        <v>0</v>
      </c>
      <c r="N938" s="11">
        <v>2</v>
      </c>
      <c r="O938" s="11">
        <v>1</v>
      </c>
      <c r="P938" s="11">
        <v>0.3</v>
      </c>
      <c r="Q938" s="11">
        <v>0</v>
      </c>
      <c r="R938" s="6">
        <v>0</v>
      </c>
      <c r="S938" s="11">
        <v>0</v>
      </c>
      <c r="T938" s="11">
        <v>1</v>
      </c>
      <c r="U938" s="11">
        <v>2</v>
      </c>
      <c r="V938" s="11">
        <v>0</v>
      </c>
      <c r="W938" s="11">
        <v>3</v>
      </c>
      <c r="X938" s="11">
        <v>0</v>
      </c>
      <c r="Y938" s="11">
        <v>1</v>
      </c>
      <c r="Z938" s="11">
        <v>0</v>
      </c>
      <c r="AA938" s="11">
        <v>0</v>
      </c>
      <c r="AB938" s="11">
        <v>0</v>
      </c>
      <c r="AC938" s="11">
        <v>0</v>
      </c>
      <c r="AD938" s="11">
        <v>15</v>
      </c>
      <c r="AE938" s="11">
        <v>1</v>
      </c>
      <c r="AF938" s="11" t="s">
        <v>387</v>
      </c>
      <c r="AG938" s="6">
        <v>0</v>
      </c>
      <c r="AH938" s="6">
        <v>1</v>
      </c>
      <c r="AI938" s="6">
        <v>0</v>
      </c>
      <c r="AJ938" s="6">
        <v>3</v>
      </c>
      <c r="AK938" s="11">
        <v>0</v>
      </c>
      <c r="AL938" s="11">
        <v>0</v>
      </c>
      <c r="AM938" s="11">
        <v>0</v>
      </c>
      <c r="AN938" s="11">
        <v>3</v>
      </c>
      <c r="AO938" s="11">
        <v>5000</v>
      </c>
      <c r="AP938" s="11">
        <v>2.5</v>
      </c>
      <c r="AQ938" s="11">
        <v>0</v>
      </c>
      <c r="AR938" s="6">
        <v>0</v>
      </c>
      <c r="AS938" s="11" t="s">
        <v>1022</v>
      </c>
      <c r="AT938" s="19" t="s">
        <v>193</v>
      </c>
      <c r="AU938" s="11" t="s">
        <v>388</v>
      </c>
      <c r="AV938" s="18">
        <v>10000007</v>
      </c>
      <c r="AW938" s="18">
        <v>70403003</v>
      </c>
      <c r="AX938" s="12" t="s">
        <v>153</v>
      </c>
      <c r="AY938" s="11">
        <v>0</v>
      </c>
      <c r="AZ938" s="13">
        <v>0</v>
      </c>
      <c r="BA938" s="13">
        <v>0</v>
      </c>
      <c r="BB938" s="37" t="s">
        <v>1088</v>
      </c>
      <c r="BC938" s="11">
        <v>0</v>
      </c>
      <c r="BD938" s="11">
        <v>0</v>
      </c>
      <c r="BE938" s="11">
        <v>0</v>
      </c>
      <c r="BF938" s="11">
        <v>0</v>
      </c>
      <c r="BG938" s="11">
        <v>0</v>
      </c>
      <c r="BH938" s="11">
        <v>0</v>
      </c>
      <c r="BI938" s="9">
        <v>0</v>
      </c>
      <c r="BJ938" s="6">
        <v>0</v>
      </c>
      <c r="BK938" s="6">
        <v>0</v>
      </c>
      <c r="BL938" s="6">
        <v>0</v>
      </c>
      <c r="BM938" s="6">
        <v>0</v>
      </c>
      <c r="BN938" s="6">
        <v>0</v>
      </c>
    </row>
    <row r="939" spans="3:66" ht="20.100000000000001" customHeight="1">
      <c r="C939" s="18">
        <v>70403004</v>
      </c>
      <c r="D939" s="12" t="s">
        <v>848</v>
      </c>
      <c r="E939" s="18">
        <v>1</v>
      </c>
      <c r="F939" s="11">
        <v>60010100</v>
      </c>
      <c r="G939" s="18">
        <v>0</v>
      </c>
      <c r="H939" s="13">
        <v>0</v>
      </c>
      <c r="I939" s="18">
        <v>1</v>
      </c>
      <c r="J939" s="18">
        <v>0</v>
      </c>
      <c r="K939" s="18">
        <v>0</v>
      </c>
      <c r="L939" s="11">
        <v>0</v>
      </c>
      <c r="M939" s="11">
        <v>0</v>
      </c>
      <c r="N939" s="11">
        <v>2</v>
      </c>
      <c r="O939" s="11">
        <v>1</v>
      </c>
      <c r="P939" s="11">
        <v>0.3</v>
      </c>
      <c r="Q939" s="11">
        <v>0</v>
      </c>
      <c r="R939" s="6">
        <v>0</v>
      </c>
      <c r="S939" s="11">
        <v>0</v>
      </c>
      <c r="T939" s="11">
        <v>1</v>
      </c>
      <c r="U939" s="11">
        <v>2</v>
      </c>
      <c r="V939" s="11">
        <v>0</v>
      </c>
      <c r="W939" s="11">
        <v>2.5</v>
      </c>
      <c r="X939" s="11">
        <v>0</v>
      </c>
      <c r="Y939" s="11">
        <v>1</v>
      </c>
      <c r="Z939" s="11">
        <v>0</v>
      </c>
      <c r="AA939" s="11">
        <v>0</v>
      </c>
      <c r="AB939" s="11">
        <v>0</v>
      </c>
      <c r="AC939" s="11">
        <v>0</v>
      </c>
      <c r="AD939" s="11">
        <v>12</v>
      </c>
      <c r="AE939" s="11">
        <v>1</v>
      </c>
      <c r="AF939" s="11">
        <v>3</v>
      </c>
      <c r="AG939" s="6">
        <v>4</v>
      </c>
      <c r="AH939" s="6">
        <v>1</v>
      </c>
      <c r="AI939" s="6">
        <v>0</v>
      </c>
      <c r="AJ939" s="6">
        <v>1.5</v>
      </c>
      <c r="AK939" s="11">
        <v>0</v>
      </c>
      <c r="AL939" s="11">
        <v>0</v>
      </c>
      <c r="AM939" s="11">
        <v>0</v>
      </c>
      <c r="AN939" s="11">
        <v>2.5</v>
      </c>
      <c r="AO939" s="11">
        <v>5000</v>
      </c>
      <c r="AP939" s="11">
        <v>2</v>
      </c>
      <c r="AQ939" s="11">
        <v>0</v>
      </c>
      <c r="AR939" s="6">
        <v>0</v>
      </c>
      <c r="AS939" s="11">
        <v>80001030</v>
      </c>
      <c r="AT939" s="19" t="s">
        <v>349</v>
      </c>
      <c r="AU939" s="11" t="s">
        <v>388</v>
      </c>
      <c r="AV939" s="18">
        <v>10000007</v>
      </c>
      <c r="AW939" s="18">
        <v>70403004</v>
      </c>
      <c r="AX939" s="12" t="s">
        <v>153</v>
      </c>
      <c r="AY939" s="11" t="s">
        <v>1112</v>
      </c>
      <c r="AZ939" s="13">
        <v>0</v>
      </c>
      <c r="BA939" s="13">
        <v>0</v>
      </c>
      <c r="BB939" s="37" t="s">
        <v>1113</v>
      </c>
      <c r="BC939" s="11">
        <v>0</v>
      </c>
      <c r="BD939" s="11">
        <v>0</v>
      </c>
      <c r="BE939" s="11">
        <v>0</v>
      </c>
      <c r="BF939" s="11">
        <v>0</v>
      </c>
      <c r="BG939" s="11">
        <v>0</v>
      </c>
      <c r="BH939" s="11">
        <v>0</v>
      </c>
      <c r="BI939" s="9">
        <v>0</v>
      </c>
      <c r="BJ939" s="6">
        <v>0</v>
      </c>
      <c r="BK939" s="6">
        <v>0</v>
      </c>
      <c r="BL939" s="6">
        <v>0</v>
      </c>
      <c r="BM939" s="6">
        <v>0</v>
      </c>
      <c r="BN939" s="6">
        <v>0</v>
      </c>
    </row>
    <row r="940" spans="3:66" ht="20.100000000000001" customHeight="1">
      <c r="C940" s="18">
        <v>70403005</v>
      </c>
      <c r="D940" s="19" t="s">
        <v>366</v>
      </c>
      <c r="E940" s="18">
        <v>1</v>
      </c>
      <c r="F940" s="18">
        <v>60010500</v>
      </c>
      <c r="G940" s="18">
        <v>0</v>
      </c>
      <c r="H940" s="13">
        <v>0</v>
      </c>
      <c r="I940" s="18">
        <v>1</v>
      </c>
      <c r="J940" s="18">
        <v>0</v>
      </c>
      <c r="K940" s="18">
        <v>0</v>
      </c>
      <c r="L940" s="18">
        <v>0</v>
      </c>
      <c r="M940" s="18">
        <v>0</v>
      </c>
      <c r="N940" s="11">
        <v>2</v>
      </c>
      <c r="O940" s="18">
        <v>2</v>
      </c>
      <c r="P940" s="18">
        <v>0.3</v>
      </c>
      <c r="Q940" s="18">
        <v>1</v>
      </c>
      <c r="R940" s="6">
        <v>0</v>
      </c>
      <c r="S940" s="13">
        <v>0</v>
      </c>
      <c r="T940" s="11">
        <v>1</v>
      </c>
      <c r="U940" s="18">
        <v>2</v>
      </c>
      <c r="V940" s="18">
        <v>0</v>
      </c>
      <c r="W940" s="18">
        <v>0</v>
      </c>
      <c r="X940" s="18">
        <v>0</v>
      </c>
      <c r="Y940" s="18">
        <v>0</v>
      </c>
      <c r="Z940" s="18">
        <v>0</v>
      </c>
      <c r="AA940" s="18">
        <v>0</v>
      </c>
      <c r="AB940" s="11">
        <v>0</v>
      </c>
      <c r="AC940" s="18">
        <v>0</v>
      </c>
      <c r="AD940" s="11">
        <v>15</v>
      </c>
      <c r="AE940" s="18">
        <v>0</v>
      </c>
      <c r="AF940" s="18">
        <v>0</v>
      </c>
      <c r="AG940" s="6">
        <v>2</v>
      </c>
      <c r="AH940" s="6">
        <v>0</v>
      </c>
      <c r="AI940" s="6">
        <v>0</v>
      </c>
      <c r="AJ940" s="6">
        <v>0</v>
      </c>
      <c r="AK940" s="18">
        <v>0</v>
      </c>
      <c r="AL940" s="18">
        <v>0</v>
      </c>
      <c r="AM940" s="18">
        <v>0</v>
      </c>
      <c r="AN940" s="18">
        <v>0</v>
      </c>
      <c r="AO940" s="18">
        <v>1000</v>
      </c>
      <c r="AP940" s="18">
        <v>0</v>
      </c>
      <c r="AQ940" s="18">
        <v>0</v>
      </c>
      <c r="AR940" s="6">
        <v>90402005</v>
      </c>
      <c r="AS940" s="18" t="s">
        <v>151</v>
      </c>
      <c r="AT940" s="19" t="s">
        <v>152</v>
      </c>
      <c r="AU940" s="18" t="s">
        <v>243</v>
      </c>
      <c r="AV940" s="18">
        <v>0</v>
      </c>
      <c r="AW940" s="18">
        <v>0</v>
      </c>
      <c r="AX940" s="19" t="s">
        <v>153</v>
      </c>
      <c r="AY940" s="19" t="s">
        <v>151</v>
      </c>
      <c r="AZ940" s="13">
        <v>0</v>
      </c>
      <c r="BA940" s="13">
        <v>0</v>
      </c>
      <c r="BB940" s="54" t="s">
        <v>1081</v>
      </c>
      <c r="BC940" s="18">
        <v>0</v>
      </c>
      <c r="BD940" s="11">
        <v>0</v>
      </c>
      <c r="BE940" s="18">
        <v>0</v>
      </c>
      <c r="BF940" s="18">
        <v>0</v>
      </c>
      <c r="BG940" s="18">
        <v>0</v>
      </c>
      <c r="BH940" s="18">
        <v>0</v>
      </c>
      <c r="BI940" s="9">
        <v>0</v>
      </c>
      <c r="BJ940" s="6">
        <v>0</v>
      </c>
      <c r="BK940" s="6">
        <v>0</v>
      </c>
      <c r="BL940" s="6">
        <v>0</v>
      </c>
      <c r="BM940" s="6">
        <v>0</v>
      </c>
      <c r="BN940" s="6">
        <v>0</v>
      </c>
    </row>
    <row r="941" spans="3:66" ht="19.5" customHeight="1">
      <c r="C941" s="18">
        <v>70404001</v>
      </c>
      <c r="D941" s="19" t="s">
        <v>1080</v>
      </c>
      <c r="E941" s="18">
        <v>1</v>
      </c>
      <c r="F941" s="18">
        <v>60010300</v>
      </c>
      <c r="G941" s="18">
        <v>0</v>
      </c>
      <c r="H941" s="13">
        <v>0</v>
      </c>
      <c r="I941" s="18">
        <v>1</v>
      </c>
      <c r="J941" s="18">
        <v>0</v>
      </c>
      <c r="K941" s="18">
        <v>0</v>
      </c>
      <c r="L941" s="18">
        <v>0</v>
      </c>
      <c r="M941" s="18">
        <v>0</v>
      </c>
      <c r="N941" s="11">
        <v>2</v>
      </c>
      <c r="O941" s="18">
        <v>0</v>
      </c>
      <c r="P941" s="18">
        <v>0</v>
      </c>
      <c r="Q941" s="18">
        <v>0</v>
      </c>
      <c r="R941" s="6">
        <v>0</v>
      </c>
      <c r="S941" s="13">
        <v>0</v>
      </c>
      <c r="T941" s="11">
        <v>1</v>
      </c>
      <c r="U941" s="18">
        <v>2</v>
      </c>
      <c r="V941" s="18">
        <v>0</v>
      </c>
      <c r="W941" s="18">
        <v>3</v>
      </c>
      <c r="X941" s="18">
        <v>0</v>
      </c>
      <c r="Y941" s="18">
        <v>0</v>
      </c>
      <c r="Z941" s="18">
        <v>0</v>
      </c>
      <c r="AA941" s="18">
        <v>0</v>
      </c>
      <c r="AB941" s="11">
        <v>0</v>
      </c>
      <c r="AC941" s="18">
        <v>0</v>
      </c>
      <c r="AD941" s="18">
        <v>20</v>
      </c>
      <c r="AE941" s="18">
        <v>1</v>
      </c>
      <c r="AF941" s="18">
        <v>1</v>
      </c>
      <c r="AG941" s="6">
        <v>2</v>
      </c>
      <c r="AH941" s="6">
        <v>2</v>
      </c>
      <c r="AI941" s="6">
        <v>0</v>
      </c>
      <c r="AJ941" s="6">
        <v>1.5</v>
      </c>
      <c r="AK941" s="18">
        <v>0</v>
      </c>
      <c r="AL941" s="18">
        <v>0</v>
      </c>
      <c r="AM941" s="18">
        <v>0</v>
      </c>
      <c r="AN941" s="18">
        <v>1</v>
      </c>
      <c r="AO941" s="18">
        <v>30000</v>
      </c>
      <c r="AP941" s="18">
        <v>0</v>
      </c>
      <c r="AQ941" s="18">
        <v>4</v>
      </c>
      <c r="AR941" s="6">
        <v>0</v>
      </c>
      <c r="AS941" s="11" t="s">
        <v>1022</v>
      </c>
      <c r="AT941" s="19" t="s">
        <v>152</v>
      </c>
      <c r="AU941" s="18" t="s">
        <v>381</v>
      </c>
      <c r="AV941" s="18">
        <v>10003002</v>
      </c>
      <c r="AW941" s="18">
        <v>70106005</v>
      </c>
      <c r="AX941" s="19" t="s">
        <v>540</v>
      </c>
      <c r="AY941" s="19">
        <v>0</v>
      </c>
      <c r="AZ941" s="13">
        <v>0</v>
      </c>
      <c r="BA941" s="13">
        <v>0</v>
      </c>
      <c r="BB941" s="54" t="s">
        <v>1114</v>
      </c>
      <c r="BC941" s="18">
        <v>0</v>
      </c>
      <c r="BD941" s="11">
        <v>0</v>
      </c>
      <c r="BE941" s="18">
        <v>0</v>
      </c>
      <c r="BF941" s="18">
        <v>0</v>
      </c>
      <c r="BG941" s="18">
        <v>0</v>
      </c>
      <c r="BH941" s="18">
        <v>0</v>
      </c>
      <c r="BI941" s="9">
        <v>0</v>
      </c>
      <c r="BJ941" s="6">
        <v>0</v>
      </c>
      <c r="BK941" s="6">
        <v>0</v>
      </c>
      <c r="BL941" s="6">
        <v>0</v>
      </c>
      <c r="BM941" s="6">
        <v>0</v>
      </c>
      <c r="BN941" s="6">
        <v>0</v>
      </c>
    </row>
    <row r="942" spans="3:66" ht="20.100000000000001" customHeight="1">
      <c r="C942" s="18">
        <v>70404002</v>
      </c>
      <c r="D942" s="12" t="s">
        <v>1057</v>
      </c>
      <c r="E942" s="18">
        <v>1</v>
      </c>
      <c r="F942" s="11">
        <v>60010100</v>
      </c>
      <c r="G942" s="18">
        <v>0</v>
      </c>
      <c r="H942" s="13">
        <v>0</v>
      </c>
      <c r="I942" s="18">
        <v>1</v>
      </c>
      <c r="J942" s="18">
        <v>0</v>
      </c>
      <c r="K942" s="18">
        <v>0</v>
      </c>
      <c r="L942" s="11">
        <v>0</v>
      </c>
      <c r="M942" s="11">
        <v>0</v>
      </c>
      <c r="N942" s="11">
        <v>2</v>
      </c>
      <c r="O942" s="11">
        <v>1</v>
      </c>
      <c r="P942" s="11">
        <v>0.3</v>
      </c>
      <c r="Q942" s="11">
        <v>0</v>
      </c>
      <c r="R942" s="6">
        <v>0</v>
      </c>
      <c r="S942" s="11">
        <v>0</v>
      </c>
      <c r="T942" s="11">
        <v>1</v>
      </c>
      <c r="U942" s="11">
        <v>2</v>
      </c>
      <c r="V942" s="11">
        <v>0</v>
      </c>
      <c r="W942" s="11">
        <v>2.5</v>
      </c>
      <c r="X942" s="11">
        <v>0</v>
      </c>
      <c r="Y942" s="11">
        <v>1</v>
      </c>
      <c r="Z942" s="11">
        <v>0</v>
      </c>
      <c r="AA942" s="11">
        <v>0</v>
      </c>
      <c r="AB942" s="11">
        <v>0</v>
      </c>
      <c r="AC942" s="11">
        <v>0</v>
      </c>
      <c r="AD942" s="11">
        <v>12</v>
      </c>
      <c r="AE942" s="11">
        <v>1</v>
      </c>
      <c r="AF942" s="11">
        <v>3</v>
      </c>
      <c r="AG942" s="6">
        <v>4</v>
      </c>
      <c r="AH942" s="6">
        <v>1</v>
      </c>
      <c r="AI942" s="6">
        <v>0</v>
      </c>
      <c r="AJ942" s="6">
        <v>1.5</v>
      </c>
      <c r="AK942" s="11">
        <v>0</v>
      </c>
      <c r="AL942" s="11">
        <v>0</v>
      </c>
      <c r="AM942" s="11">
        <v>0</v>
      </c>
      <c r="AN942" s="11">
        <v>2.5</v>
      </c>
      <c r="AO942" s="11">
        <v>5000</v>
      </c>
      <c r="AP942" s="11">
        <v>2</v>
      </c>
      <c r="AQ942" s="11">
        <v>0</v>
      </c>
      <c r="AR942" s="6">
        <v>0</v>
      </c>
      <c r="AS942" s="11">
        <v>0</v>
      </c>
      <c r="AT942" s="19" t="s">
        <v>349</v>
      </c>
      <c r="AU942" s="11" t="s">
        <v>388</v>
      </c>
      <c r="AV942" s="18">
        <v>10000007</v>
      </c>
      <c r="AW942" s="18">
        <v>70404002</v>
      </c>
      <c r="AX942" s="12" t="s">
        <v>153</v>
      </c>
      <c r="AY942" s="11" t="s">
        <v>1115</v>
      </c>
      <c r="AZ942" s="13">
        <v>0</v>
      </c>
      <c r="BA942" s="13">
        <v>0</v>
      </c>
      <c r="BB942" s="37" t="s">
        <v>1116</v>
      </c>
      <c r="BC942" s="11">
        <v>0</v>
      </c>
      <c r="BD942" s="11">
        <v>0</v>
      </c>
      <c r="BE942" s="11">
        <v>0</v>
      </c>
      <c r="BF942" s="11">
        <v>0</v>
      </c>
      <c r="BG942" s="11">
        <v>0</v>
      </c>
      <c r="BH942" s="11">
        <v>0</v>
      </c>
      <c r="BI942" s="9">
        <v>0</v>
      </c>
      <c r="BJ942" s="6">
        <v>0</v>
      </c>
      <c r="BK942" s="6">
        <v>0</v>
      </c>
      <c r="BL942" s="6">
        <v>0</v>
      </c>
      <c r="BM942" s="6">
        <v>0</v>
      </c>
      <c r="BN942" s="6">
        <v>0</v>
      </c>
    </row>
    <row r="943" spans="3:66" ht="20.100000000000001" customHeight="1">
      <c r="C943" s="18">
        <v>70404003</v>
      </c>
      <c r="D943" s="12" t="s">
        <v>1117</v>
      </c>
      <c r="E943" s="11">
        <v>1</v>
      </c>
      <c r="F943" s="11">
        <v>60010300</v>
      </c>
      <c r="G943" s="18">
        <v>0</v>
      </c>
      <c r="H943" s="13">
        <v>0</v>
      </c>
      <c r="I943" s="18">
        <v>1</v>
      </c>
      <c r="J943" s="18">
        <v>0</v>
      </c>
      <c r="K943" s="18">
        <v>0</v>
      </c>
      <c r="L943" s="11">
        <v>0</v>
      </c>
      <c r="M943" s="11">
        <v>0</v>
      </c>
      <c r="N943" s="11">
        <v>2</v>
      </c>
      <c r="O943" s="11">
        <v>2</v>
      </c>
      <c r="P943" s="11">
        <v>0.5</v>
      </c>
      <c r="Q943" s="11">
        <v>1</v>
      </c>
      <c r="R943" s="6">
        <v>0</v>
      </c>
      <c r="S943" s="11">
        <v>0</v>
      </c>
      <c r="T943" s="11">
        <v>1</v>
      </c>
      <c r="U943" s="11">
        <v>2</v>
      </c>
      <c r="V943" s="11">
        <v>0</v>
      </c>
      <c r="W943" s="11">
        <v>0</v>
      </c>
      <c r="X943" s="11">
        <v>0</v>
      </c>
      <c r="Y943" s="11">
        <v>0</v>
      </c>
      <c r="Z943" s="11">
        <v>0</v>
      </c>
      <c r="AA943" s="11">
        <v>0</v>
      </c>
      <c r="AB943" s="11">
        <v>0</v>
      </c>
      <c r="AC943" s="11">
        <v>0</v>
      </c>
      <c r="AD943" s="11">
        <v>99999</v>
      </c>
      <c r="AE943" s="11">
        <v>0</v>
      </c>
      <c r="AF943" s="11">
        <v>0</v>
      </c>
      <c r="AG943" s="6">
        <v>2</v>
      </c>
      <c r="AH943" s="6">
        <v>2</v>
      </c>
      <c r="AI943" s="6">
        <v>0</v>
      </c>
      <c r="AJ943" s="6">
        <v>1.5</v>
      </c>
      <c r="AK943" s="11">
        <v>0</v>
      </c>
      <c r="AL943" s="11">
        <v>0</v>
      </c>
      <c r="AM943" s="11">
        <v>0</v>
      </c>
      <c r="AN943" s="11">
        <v>1</v>
      </c>
      <c r="AO943" s="11">
        <v>3000</v>
      </c>
      <c r="AP943" s="11">
        <v>0.5</v>
      </c>
      <c r="AQ943" s="11">
        <v>0</v>
      </c>
      <c r="AR943" s="6">
        <v>0</v>
      </c>
      <c r="AS943" s="11" t="s">
        <v>151</v>
      </c>
      <c r="AT943" s="19" t="s">
        <v>210</v>
      </c>
      <c r="AU943" s="11" t="s">
        <v>381</v>
      </c>
      <c r="AV943" s="18">
        <v>0</v>
      </c>
      <c r="AW943" s="18">
        <v>0</v>
      </c>
      <c r="AX943" s="12" t="s">
        <v>340</v>
      </c>
      <c r="AY943" s="11" t="s">
        <v>1118</v>
      </c>
      <c r="AZ943" s="13">
        <v>0</v>
      </c>
      <c r="BA943" s="13">
        <v>0</v>
      </c>
      <c r="BB943" s="37" t="s">
        <v>1098</v>
      </c>
      <c r="BC943" s="11">
        <v>0</v>
      </c>
      <c r="BD943" s="11">
        <v>0</v>
      </c>
      <c r="BE943" s="11">
        <v>0</v>
      </c>
      <c r="BF943" s="11">
        <v>0</v>
      </c>
      <c r="BG943" s="11">
        <v>0</v>
      </c>
      <c r="BH943" s="11">
        <v>0</v>
      </c>
      <c r="BI943" s="9">
        <v>0</v>
      </c>
      <c r="BJ943" s="6">
        <v>0</v>
      </c>
      <c r="BK943" s="6">
        <v>0</v>
      </c>
      <c r="BL943" s="6">
        <v>0</v>
      </c>
      <c r="BM943" s="6">
        <v>0</v>
      </c>
      <c r="BN943" s="6">
        <v>0</v>
      </c>
    </row>
    <row r="944" spans="3:66" ht="20.100000000000001" customHeight="1">
      <c r="C944" s="18">
        <v>70404004</v>
      </c>
      <c r="D944" s="19" t="s">
        <v>414</v>
      </c>
      <c r="E944" s="18">
        <v>1</v>
      </c>
      <c r="F944" s="18">
        <v>60010500</v>
      </c>
      <c r="G944" s="18">
        <v>0</v>
      </c>
      <c r="H944" s="13">
        <v>0</v>
      </c>
      <c r="I944" s="18">
        <v>1</v>
      </c>
      <c r="J944" s="18">
        <v>0</v>
      </c>
      <c r="K944" s="18">
        <v>0</v>
      </c>
      <c r="L944" s="18">
        <v>0</v>
      </c>
      <c r="M944" s="18">
        <v>0</v>
      </c>
      <c r="N944" s="11">
        <v>2</v>
      </c>
      <c r="O944" s="18">
        <v>2</v>
      </c>
      <c r="P944" s="18">
        <v>0.6</v>
      </c>
      <c r="Q944" s="18">
        <v>0</v>
      </c>
      <c r="R944" s="6">
        <v>0</v>
      </c>
      <c r="S944" s="13">
        <v>0</v>
      </c>
      <c r="T944" s="11">
        <v>1</v>
      </c>
      <c r="U944" s="18">
        <v>2</v>
      </c>
      <c r="V944" s="18">
        <v>0</v>
      </c>
      <c r="W944" s="18">
        <v>0</v>
      </c>
      <c r="X944" s="18">
        <v>0</v>
      </c>
      <c r="Y944" s="18">
        <v>0</v>
      </c>
      <c r="Z944" s="18">
        <v>0</v>
      </c>
      <c r="AA944" s="18">
        <v>0</v>
      </c>
      <c r="AB944" s="11">
        <v>0</v>
      </c>
      <c r="AC944" s="18">
        <v>0</v>
      </c>
      <c r="AD944" s="18">
        <v>20</v>
      </c>
      <c r="AE944" s="18">
        <v>0</v>
      </c>
      <c r="AF944" s="18">
        <v>0</v>
      </c>
      <c r="AG944" s="6">
        <v>2</v>
      </c>
      <c r="AH944" s="6">
        <v>0</v>
      </c>
      <c r="AI944" s="6">
        <v>0</v>
      </c>
      <c r="AJ944" s="6">
        <v>0</v>
      </c>
      <c r="AK944" s="18">
        <v>0</v>
      </c>
      <c r="AL944" s="18">
        <v>0</v>
      </c>
      <c r="AM944" s="18">
        <v>0</v>
      </c>
      <c r="AN944" s="18">
        <v>0</v>
      </c>
      <c r="AO944" s="18">
        <v>1000</v>
      </c>
      <c r="AP944" s="18">
        <v>0</v>
      </c>
      <c r="AQ944" s="18">
        <v>0</v>
      </c>
      <c r="AR944" s="6">
        <v>90401004</v>
      </c>
      <c r="AS944" s="18" t="s">
        <v>151</v>
      </c>
      <c r="AT944" s="19" t="s">
        <v>151</v>
      </c>
      <c r="AU944" s="18" t="s">
        <v>243</v>
      </c>
      <c r="AV944" s="18">
        <v>0</v>
      </c>
      <c r="AW944" s="18">
        <v>40000003</v>
      </c>
      <c r="AX944" s="19" t="s">
        <v>153</v>
      </c>
      <c r="AY944" s="19" t="s">
        <v>151</v>
      </c>
      <c r="AZ944" s="13">
        <v>0</v>
      </c>
      <c r="BA944" s="13">
        <v>0</v>
      </c>
      <c r="BB944" s="54" t="s">
        <v>1043</v>
      </c>
      <c r="BC944" s="18">
        <v>0</v>
      </c>
      <c r="BD944" s="11">
        <v>0</v>
      </c>
      <c r="BE944" s="18">
        <v>0</v>
      </c>
      <c r="BF944" s="18">
        <v>0</v>
      </c>
      <c r="BG944" s="18">
        <v>0</v>
      </c>
      <c r="BH944" s="18">
        <v>0</v>
      </c>
      <c r="BI944" s="9">
        <v>0</v>
      </c>
      <c r="BJ944" s="6">
        <v>0</v>
      </c>
      <c r="BK944" s="6">
        <v>0</v>
      </c>
      <c r="BL944" s="6">
        <v>0</v>
      </c>
      <c r="BM944" s="6">
        <v>0</v>
      </c>
      <c r="BN944" s="6">
        <v>0</v>
      </c>
    </row>
    <row r="945" spans="3:66" ht="20.100000000000001" customHeight="1">
      <c r="C945" s="18">
        <v>70404005</v>
      </c>
      <c r="D945" s="19" t="s">
        <v>366</v>
      </c>
      <c r="E945" s="18">
        <v>1</v>
      </c>
      <c r="F945" s="18">
        <v>60010500</v>
      </c>
      <c r="G945" s="18">
        <v>0</v>
      </c>
      <c r="H945" s="13">
        <v>0</v>
      </c>
      <c r="I945" s="18">
        <v>1</v>
      </c>
      <c r="J945" s="18">
        <v>0</v>
      </c>
      <c r="K945" s="18">
        <v>0</v>
      </c>
      <c r="L945" s="18">
        <v>0</v>
      </c>
      <c r="M945" s="18">
        <v>0</v>
      </c>
      <c r="N945" s="11">
        <v>2</v>
      </c>
      <c r="O945" s="18">
        <v>2</v>
      </c>
      <c r="P945" s="18">
        <v>0.3</v>
      </c>
      <c r="Q945" s="18">
        <v>0</v>
      </c>
      <c r="R945" s="6">
        <v>0</v>
      </c>
      <c r="S945" s="13">
        <v>0</v>
      </c>
      <c r="T945" s="11">
        <v>1</v>
      </c>
      <c r="U945" s="18">
        <v>2</v>
      </c>
      <c r="V945" s="18">
        <v>0</v>
      </c>
      <c r="W945" s="18">
        <v>0</v>
      </c>
      <c r="X945" s="18">
        <v>0</v>
      </c>
      <c r="Y945" s="18">
        <v>0</v>
      </c>
      <c r="Z945" s="18">
        <v>0</v>
      </c>
      <c r="AA945" s="18">
        <v>0</v>
      </c>
      <c r="AB945" s="11">
        <v>0</v>
      </c>
      <c r="AC945" s="18">
        <v>0</v>
      </c>
      <c r="AD945" s="11">
        <v>15</v>
      </c>
      <c r="AE945" s="18">
        <v>0</v>
      </c>
      <c r="AF945" s="18">
        <v>0</v>
      </c>
      <c r="AG945" s="6">
        <v>2</v>
      </c>
      <c r="AH945" s="6">
        <v>0</v>
      </c>
      <c r="AI945" s="6">
        <v>0</v>
      </c>
      <c r="AJ945" s="6">
        <v>0</v>
      </c>
      <c r="AK945" s="18">
        <v>0</v>
      </c>
      <c r="AL945" s="18">
        <v>0</v>
      </c>
      <c r="AM945" s="18">
        <v>0</v>
      </c>
      <c r="AN945" s="18">
        <v>0</v>
      </c>
      <c r="AO945" s="18">
        <v>1000</v>
      </c>
      <c r="AP945" s="18">
        <v>0</v>
      </c>
      <c r="AQ945" s="18">
        <v>0</v>
      </c>
      <c r="AR945" s="6">
        <v>90402005</v>
      </c>
      <c r="AS945" s="18" t="s">
        <v>151</v>
      </c>
      <c r="AT945" s="19" t="s">
        <v>152</v>
      </c>
      <c r="AU945" s="18" t="s">
        <v>243</v>
      </c>
      <c r="AV945" s="18">
        <v>0</v>
      </c>
      <c r="AW945" s="18">
        <v>0</v>
      </c>
      <c r="AX945" s="19" t="s">
        <v>153</v>
      </c>
      <c r="AY945" s="19" t="s">
        <v>151</v>
      </c>
      <c r="AZ945" s="13">
        <v>0</v>
      </c>
      <c r="BA945" s="13">
        <v>0</v>
      </c>
      <c r="BB945" s="54" t="s">
        <v>1011</v>
      </c>
      <c r="BC945" s="18">
        <v>0</v>
      </c>
      <c r="BD945" s="11">
        <v>0</v>
      </c>
      <c r="BE945" s="18">
        <v>0</v>
      </c>
      <c r="BF945" s="18">
        <v>0</v>
      </c>
      <c r="BG945" s="18">
        <v>0</v>
      </c>
      <c r="BH945" s="18">
        <v>0</v>
      </c>
      <c r="BI945" s="9">
        <v>0</v>
      </c>
      <c r="BJ945" s="6">
        <v>0</v>
      </c>
      <c r="BK945" s="6">
        <v>0</v>
      </c>
      <c r="BL945" s="6">
        <v>0</v>
      </c>
      <c r="BM945" s="6">
        <v>0</v>
      </c>
      <c r="BN945" s="6">
        <v>0</v>
      </c>
    </row>
    <row r="946" spans="3:66" ht="20.100000000000001" customHeight="1">
      <c r="C946" s="18">
        <v>70404006</v>
      </c>
      <c r="D946" s="12" t="s">
        <v>519</v>
      </c>
      <c r="E946" s="11">
        <v>2</v>
      </c>
      <c r="F946" s="11">
        <v>61012301</v>
      </c>
      <c r="G946" s="11">
        <v>0</v>
      </c>
      <c r="H946" s="13">
        <v>0</v>
      </c>
      <c r="I946" s="18">
        <v>1</v>
      </c>
      <c r="J946" s="18">
        <v>0</v>
      </c>
      <c r="K946" s="18">
        <v>0</v>
      </c>
      <c r="L946" s="11">
        <v>0</v>
      </c>
      <c r="M946" s="11">
        <v>0</v>
      </c>
      <c r="N946" s="11">
        <v>2</v>
      </c>
      <c r="O946" s="11">
        <v>1</v>
      </c>
      <c r="P946" s="11">
        <v>0.5</v>
      </c>
      <c r="Q946" s="11">
        <v>0</v>
      </c>
      <c r="R946" s="6">
        <v>0</v>
      </c>
      <c r="S946" s="11">
        <v>0</v>
      </c>
      <c r="T946" s="11">
        <v>1</v>
      </c>
      <c r="U946" s="11">
        <v>2</v>
      </c>
      <c r="V946" s="11">
        <v>0</v>
      </c>
      <c r="W946" s="11">
        <v>3</v>
      </c>
      <c r="X946" s="11">
        <v>0</v>
      </c>
      <c r="Y946" s="11">
        <v>1</v>
      </c>
      <c r="Z946" s="11">
        <v>0</v>
      </c>
      <c r="AA946" s="11">
        <v>0</v>
      </c>
      <c r="AB946" s="11">
        <v>0</v>
      </c>
      <c r="AC946" s="11">
        <v>0</v>
      </c>
      <c r="AD946" s="11">
        <v>12</v>
      </c>
      <c r="AE946" s="11">
        <v>2</v>
      </c>
      <c r="AF946" s="11" t="s">
        <v>160</v>
      </c>
      <c r="AG946" s="6">
        <v>0</v>
      </c>
      <c r="AH946" s="6">
        <v>2</v>
      </c>
      <c r="AI946" s="6">
        <v>0</v>
      </c>
      <c r="AJ946" s="6">
        <v>1.5</v>
      </c>
      <c r="AK946" s="11">
        <v>0</v>
      </c>
      <c r="AL946" s="11">
        <v>0</v>
      </c>
      <c r="AM946" s="11">
        <v>0</v>
      </c>
      <c r="AN946" s="11">
        <v>1.5</v>
      </c>
      <c r="AO946" s="11">
        <v>1200</v>
      </c>
      <c r="AP946" s="11">
        <v>1</v>
      </c>
      <c r="AQ946" s="11">
        <v>30</v>
      </c>
      <c r="AR946" s="6">
        <v>0</v>
      </c>
      <c r="AS946" s="11" t="s">
        <v>151</v>
      </c>
      <c r="AT946" s="12" t="s">
        <v>193</v>
      </c>
      <c r="AU946" s="11" t="s">
        <v>162</v>
      </c>
      <c r="AV946" s="18">
        <v>10000011</v>
      </c>
      <c r="AW946" s="18">
        <v>70404001</v>
      </c>
      <c r="AX946" s="12" t="s">
        <v>163</v>
      </c>
      <c r="AY946" s="11">
        <v>0</v>
      </c>
      <c r="AZ946" s="13">
        <v>0</v>
      </c>
      <c r="BA946" s="13">
        <v>0</v>
      </c>
      <c r="BB946" s="37" t="s">
        <v>1119</v>
      </c>
      <c r="BC946" s="11">
        <v>0</v>
      </c>
      <c r="BD946" s="11">
        <v>0</v>
      </c>
      <c r="BE946" s="11">
        <v>0</v>
      </c>
      <c r="BF946" s="11">
        <v>0</v>
      </c>
      <c r="BG946" s="11">
        <v>0</v>
      </c>
      <c r="BH946" s="11">
        <v>0</v>
      </c>
      <c r="BI946" s="9">
        <v>0</v>
      </c>
      <c r="BJ946" s="6">
        <v>0</v>
      </c>
      <c r="BK946" s="6">
        <v>0</v>
      </c>
      <c r="BL946" s="6">
        <v>0</v>
      </c>
      <c r="BM946" s="6">
        <v>0</v>
      </c>
      <c r="BN946" s="6">
        <v>0</v>
      </c>
    </row>
    <row r="947" spans="3:66" ht="19.5" customHeight="1">
      <c r="C947" s="18">
        <v>70405001</v>
      </c>
      <c r="D947" s="12" t="s">
        <v>383</v>
      </c>
      <c r="E947" s="11">
        <v>1</v>
      </c>
      <c r="F947" s="11">
        <v>60010300</v>
      </c>
      <c r="G947" s="18">
        <v>0</v>
      </c>
      <c r="H947" s="13">
        <v>0</v>
      </c>
      <c r="I947" s="18">
        <v>1</v>
      </c>
      <c r="J947" s="18">
        <v>0</v>
      </c>
      <c r="K947" s="18">
        <v>0</v>
      </c>
      <c r="L947" s="11">
        <v>0</v>
      </c>
      <c r="M947" s="11">
        <v>0</v>
      </c>
      <c r="N947" s="11">
        <v>2</v>
      </c>
      <c r="O947" s="11">
        <v>2</v>
      </c>
      <c r="P947" s="11">
        <v>0.8</v>
      </c>
      <c r="Q947" s="11">
        <v>0</v>
      </c>
      <c r="R947" s="6">
        <v>0</v>
      </c>
      <c r="S947" s="11">
        <v>0</v>
      </c>
      <c r="T947" s="11">
        <v>1</v>
      </c>
      <c r="U947" s="11">
        <v>2</v>
      </c>
      <c r="V947" s="11">
        <v>0</v>
      </c>
      <c r="W947" s="11">
        <v>0</v>
      </c>
      <c r="X947" s="11">
        <v>0</v>
      </c>
      <c r="Y947" s="11">
        <v>0</v>
      </c>
      <c r="Z947" s="11">
        <v>0</v>
      </c>
      <c r="AA947" s="11">
        <v>0</v>
      </c>
      <c r="AB947" s="11">
        <v>0</v>
      </c>
      <c r="AC947" s="11">
        <v>0</v>
      </c>
      <c r="AD947" s="11">
        <v>30</v>
      </c>
      <c r="AE947" s="11">
        <v>0</v>
      </c>
      <c r="AF947" s="11">
        <v>0</v>
      </c>
      <c r="AG947" s="6">
        <v>2</v>
      </c>
      <c r="AH947" s="6">
        <v>2</v>
      </c>
      <c r="AI947" s="6">
        <v>0</v>
      </c>
      <c r="AJ947" s="6">
        <v>1.5</v>
      </c>
      <c r="AK947" s="11">
        <v>0</v>
      </c>
      <c r="AL947" s="11">
        <v>0</v>
      </c>
      <c r="AM947" s="11">
        <v>0</v>
      </c>
      <c r="AN947" s="11">
        <v>1</v>
      </c>
      <c r="AO947" s="11">
        <v>3000</v>
      </c>
      <c r="AP947" s="11">
        <v>0.5</v>
      </c>
      <c r="AQ947" s="11">
        <v>0</v>
      </c>
      <c r="AR947" s="6">
        <v>0</v>
      </c>
      <c r="AS947" s="11" t="s">
        <v>151</v>
      </c>
      <c r="AT947" s="19" t="s">
        <v>152</v>
      </c>
      <c r="AU947" s="11" t="s">
        <v>381</v>
      </c>
      <c r="AV947" s="18">
        <v>0</v>
      </c>
      <c r="AW947" s="18">
        <v>0</v>
      </c>
      <c r="AX947" s="12" t="s">
        <v>340</v>
      </c>
      <c r="AY947" s="11" t="s">
        <v>1120</v>
      </c>
      <c r="AZ947" s="13">
        <v>0</v>
      </c>
      <c r="BA947" s="13">
        <v>0</v>
      </c>
      <c r="BB947" s="37" t="s">
        <v>1121</v>
      </c>
      <c r="BC947" s="11">
        <v>0</v>
      </c>
      <c r="BD947" s="11">
        <v>0</v>
      </c>
      <c r="BE947" s="11">
        <v>0</v>
      </c>
      <c r="BF947" s="11">
        <v>0</v>
      </c>
      <c r="BG947" s="11">
        <v>0</v>
      </c>
      <c r="BH947" s="11">
        <v>0</v>
      </c>
      <c r="BI947" s="9">
        <v>0</v>
      </c>
      <c r="BJ947" s="6">
        <v>0</v>
      </c>
      <c r="BK947" s="6">
        <v>0</v>
      </c>
      <c r="BL947" s="6">
        <v>0</v>
      </c>
      <c r="BM947" s="6">
        <v>0</v>
      </c>
      <c r="BN947" s="6">
        <v>0</v>
      </c>
    </row>
    <row r="948" spans="3:66" ht="19.5" customHeight="1">
      <c r="C948" s="18">
        <v>70405002</v>
      </c>
      <c r="D948" s="12" t="s">
        <v>1122</v>
      </c>
      <c r="E948" s="18">
        <v>1</v>
      </c>
      <c r="F948" s="11">
        <v>60010100</v>
      </c>
      <c r="G948" s="18">
        <v>0</v>
      </c>
      <c r="H948" s="13">
        <v>0</v>
      </c>
      <c r="I948" s="18">
        <v>1</v>
      </c>
      <c r="J948" s="18">
        <v>0</v>
      </c>
      <c r="K948" s="18">
        <v>0</v>
      </c>
      <c r="L948" s="11">
        <v>0</v>
      </c>
      <c r="M948" s="11">
        <v>0</v>
      </c>
      <c r="N948" s="11">
        <v>2</v>
      </c>
      <c r="O948" s="11">
        <v>1</v>
      </c>
      <c r="P948" s="11">
        <v>0.3</v>
      </c>
      <c r="Q948" s="11">
        <v>0</v>
      </c>
      <c r="R948" s="6">
        <v>0</v>
      </c>
      <c r="S948" s="11">
        <v>0</v>
      </c>
      <c r="T948" s="11">
        <v>1</v>
      </c>
      <c r="U948" s="11">
        <v>2</v>
      </c>
      <c r="V948" s="11">
        <v>0</v>
      </c>
      <c r="W948" s="11">
        <v>3</v>
      </c>
      <c r="X948" s="11">
        <v>0</v>
      </c>
      <c r="Y948" s="11">
        <v>1</v>
      </c>
      <c r="Z948" s="11">
        <v>0</v>
      </c>
      <c r="AA948" s="11">
        <v>0</v>
      </c>
      <c r="AB948" s="11">
        <v>0</v>
      </c>
      <c r="AC948" s="11">
        <v>0</v>
      </c>
      <c r="AD948" s="11">
        <v>15</v>
      </c>
      <c r="AE948" s="11">
        <v>1</v>
      </c>
      <c r="AF948" s="11" t="s">
        <v>387</v>
      </c>
      <c r="AG948" s="6">
        <v>0</v>
      </c>
      <c r="AH948" s="6">
        <v>1</v>
      </c>
      <c r="AI948" s="6">
        <v>0</v>
      </c>
      <c r="AJ948" s="6">
        <v>3</v>
      </c>
      <c r="AK948" s="11">
        <v>0</v>
      </c>
      <c r="AL948" s="11">
        <v>0</v>
      </c>
      <c r="AM948" s="11">
        <v>0</v>
      </c>
      <c r="AN948" s="11">
        <v>2.5</v>
      </c>
      <c r="AO948" s="11">
        <v>5000</v>
      </c>
      <c r="AP948" s="11">
        <v>2</v>
      </c>
      <c r="AQ948" s="11">
        <v>0</v>
      </c>
      <c r="AR948" s="6">
        <v>0</v>
      </c>
      <c r="AS948" s="11">
        <v>80001030</v>
      </c>
      <c r="AT948" s="19" t="s">
        <v>193</v>
      </c>
      <c r="AU948" s="11" t="s">
        <v>388</v>
      </c>
      <c r="AV948" s="18">
        <v>10000007</v>
      </c>
      <c r="AW948" s="18">
        <v>70405001</v>
      </c>
      <c r="AX948" s="12" t="s">
        <v>153</v>
      </c>
      <c r="AY948" s="11">
        <v>0</v>
      </c>
      <c r="AZ948" s="13">
        <v>0</v>
      </c>
      <c r="BA948" s="13">
        <v>0</v>
      </c>
      <c r="BB948" s="37" t="s">
        <v>1123</v>
      </c>
      <c r="BC948" s="11">
        <v>0</v>
      </c>
      <c r="BD948" s="11">
        <v>0</v>
      </c>
      <c r="BE948" s="11">
        <v>0</v>
      </c>
      <c r="BF948" s="11">
        <v>0</v>
      </c>
      <c r="BG948" s="11">
        <v>0</v>
      </c>
      <c r="BH948" s="11">
        <v>0</v>
      </c>
      <c r="BI948" s="9">
        <v>0</v>
      </c>
      <c r="BJ948" s="6">
        <v>0</v>
      </c>
      <c r="BK948" s="6">
        <v>0</v>
      </c>
      <c r="BL948" s="6">
        <v>0</v>
      </c>
      <c r="BM948" s="6">
        <v>0</v>
      </c>
      <c r="BN948" s="6">
        <v>0</v>
      </c>
    </row>
    <row r="949" spans="3:66" ht="20.100000000000001" customHeight="1">
      <c r="C949" s="18">
        <v>70405003</v>
      </c>
      <c r="D949" s="12" t="s">
        <v>1024</v>
      </c>
      <c r="E949" s="18">
        <v>1</v>
      </c>
      <c r="F949" s="11">
        <v>60010100</v>
      </c>
      <c r="G949" s="18">
        <v>0</v>
      </c>
      <c r="H949" s="13">
        <v>0</v>
      </c>
      <c r="I949" s="18">
        <v>1</v>
      </c>
      <c r="J949" s="18">
        <v>0</v>
      </c>
      <c r="K949" s="18">
        <v>0</v>
      </c>
      <c r="L949" s="11">
        <v>0</v>
      </c>
      <c r="M949" s="11">
        <v>0</v>
      </c>
      <c r="N949" s="11">
        <v>2</v>
      </c>
      <c r="O949" s="11">
        <v>1</v>
      </c>
      <c r="P949" s="11">
        <v>0.3</v>
      </c>
      <c r="Q949" s="11">
        <v>0</v>
      </c>
      <c r="R949" s="6">
        <v>0</v>
      </c>
      <c r="S949" s="11">
        <v>0</v>
      </c>
      <c r="T949" s="11">
        <v>1</v>
      </c>
      <c r="U949" s="11">
        <v>2</v>
      </c>
      <c r="V949" s="11">
        <v>0</v>
      </c>
      <c r="W949" s="11">
        <v>2.5</v>
      </c>
      <c r="X949" s="11">
        <v>0</v>
      </c>
      <c r="Y949" s="11">
        <v>1</v>
      </c>
      <c r="Z949" s="11">
        <v>0</v>
      </c>
      <c r="AA949" s="11">
        <v>0</v>
      </c>
      <c r="AB949" s="11">
        <v>0</v>
      </c>
      <c r="AC949" s="11">
        <v>0</v>
      </c>
      <c r="AD949" s="11">
        <v>15</v>
      </c>
      <c r="AE949" s="11">
        <v>1</v>
      </c>
      <c r="AF949" s="11">
        <v>3</v>
      </c>
      <c r="AG949" s="6">
        <v>4</v>
      </c>
      <c r="AH949" s="6">
        <v>1</v>
      </c>
      <c r="AI949" s="6">
        <v>0</v>
      </c>
      <c r="AJ949" s="6">
        <v>1.5</v>
      </c>
      <c r="AK949" s="11">
        <v>0</v>
      </c>
      <c r="AL949" s="11">
        <v>0</v>
      </c>
      <c r="AM949" s="11">
        <v>0</v>
      </c>
      <c r="AN949" s="11">
        <v>2.5</v>
      </c>
      <c r="AO949" s="11">
        <v>5000</v>
      </c>
      <c r="AP949" s="11">
        <v>2</v>
      </c>
      <c r="AQ949" s="11">
        <v>0</v>
      </c>
      <c r="AR949" s="6">
        <v>0</v>
      </c>
      <c r="AS949" s="11">
        <v>80001030</v>
      </c>
      <c r="AT949" s="19" t="s">
        <v>193</v>
      </c>
      <c r="AU949" s="11" t="s">
        <v>388</v>
      </c>
      <c r="AV949" s="18">
        <v>10000007</v>
      </c>
      <c r="AW949" s="18">
        <v>70405002</v>
      </c>
      <c r="AX949" s="12" t="s">
        <v>153</v>
      </c>
      <c r="AY949" s="11" t="s">
        <v>1124</v>
      </c>
      <c r="AZ949" s="13">
        <v>0</v>
      </c>
      <c r="BA949" s="13">
        <v>0</v>
      </c>
      <c r="BB949" s="37" t="s">
        <v>1033</v>
      </c>
      <c r="BC949" s="11">
        <v>0</v>
      </c>
      <c r="BD949" s="11">
        <v>0</v>
      </c>
      <c r="BE949" s="11">
        <v>0</v>
      </c>
      <c r="BF949" s="11">
        <v>0</v>
      </c>
      <c r="BG949" s="11">
        <v>0</v>
      </c>
      <c r="BH949" s="11">
        <v>0</v>
      </c>
      <c r="BI949" s="9">
        <v>0</v>
      </c>
      <c r="BJ949" s="6">
        <v>0</v>
      </c>
      <c r="BK949" s="6">
        <v>0</v>
      </c>
      <c r="BL949" s="6">
        <v>0</v>
      </c>
      <c r="BM949" s="6">
        <v>0</v>
      </c>
      <c r="BN949" s="6">
        <v>0</v>
      </c>
    </row>
    <row r="950" spans="3:66" ht="20.100000000000001" customHeight="1">
      <c r="C950" s="18">
        <v>70405004</v>
      </c>
      <c r="D950" s="12" t="s">
        <v>1027</v>
      </c>
      <c r="E950" s="18">
        <v>1</v>
      </c>
      <c r="F950" s="11">
        <v>60010100</v>
      </c>
      <c r="G950" s="18">
        <v>0</v>
      </c>
      <c r="H950" s="13">
        <v>0</v>
      </c>
      <c r="I950" s="18">
        <v>1</v>
      </c>
      <c r="J950" s="18">
        <v>0</v>
      </c>
      <c r="K950" s="18">
        <v>0</v>
      </c>
      <c r="L950" s="11">
        <v>0</v>
      </c>
      <c r="M950" s="11">
        <v>0</v>
      </c>
      <c r="N950" s="11">
        <v>2</v>
      </c>
      <c r="O950" s="11">
        <v>1</v>
      </c>
      <c r="P950" s="11">
        <v>1</v>
      </c>
      <c r="Q950" s="11">
        <v>0</v>
      </c>
      <c r="R950" s="6">
        <v>0</v>
      </c>
      <c r="S950" s="11">
        <v>0</v>
      </c>
      <c r="T950" s="11">
        <v>1</v>
      </c>
      <c r="U950" s="11">
        <v>2</v>
      </c>
      <c r="V950" s="11">
        <v>0</v>
      </c>
      <c r="W950" s="11">
        <v>3</v>
      </c>
      <c r="X950" s="11">
        <v>0</v>
      </c>
      <c r="Y950" s="11">
        <v>1</v>
      </c>
      <c r="Z950" s="11">
        <v>0</v>
      </c>
      <c r="AA950" s="11">
        <v>0</v>
      </c>
      <c r="AB950" s="11">
        <v>0</v>
      </c>
      <c r="AC950" s="11">
        <v>0</v>
      </c>
      <c r="AD950" s="11">
        <v>6</v>
      </c>
      <c r="AE950" s="11">
        <v>1</v>
      </c>
      <c r="AF950" s="11">
        <v>3</v>
      </c>
      <c r="AG950" s="6">
        <v>6</v>
      </c>
      <c r="AH950" s="6">
        <v>1</v>
      </c>
      <c r="AI950" s="6">
        <v>0</v>
      </c>
      <c r="AJ950" s="6">
        <v>1.5</v>
      </c>
      <c r="AK950" s="11">
        <v>0</v>
      </c>
      <c r="AL950" s="11">
        <v>0</v>
      </c>
      <c r="AM950" s="11">
        <v>0</v>
      </c>
      <c r="AN950" s="11">
        <v>2.5</v>
      </c>
      <c r="AO950" s="11">
        <v>5000</v>
      </c>
      <c r="AP950" s="11">
        <v>2</v>
      </c>
      <c r="AQ950" s="11">
        <v>0</v>
      </c>
      <c r="AR950" s="6">
        <v>0</v>
      </c>
      <c r="AS950" s="11">
        <v>80001030</v>
      </c>
      <c r="AT950" s="19" t="s">
        <v>193</v>
      </c>
      <c r="AU950" s="11" t="s">
        <v>388</v>
      </c>
      <c r="AV950" s="18">
        <v>10000007</v>
      </c>
      <c r="AW950" s="18">
        <v>70405003</v>
      </c>
      <c r="AX950" s="12" t="s">
        <v>153</v>
      </c>
      <c r="AY950" s="11" t="s">
        <v>1125</v>
      </c>
      <c r="AZ950" s="13">
        <v>0</v>
      </c>
      <c r="BA950" s="13">
        <v>0</v>
      </c>
      <c r="BB950" s="37" t="s">
        <v>1059</v>
      </c>
      <c r="BC950" s="11">
        <v>0</v>
      </c>
      <c r="BD950" s="11">
        <v>0</v>
      </c>
      <c r="BE950" s="11">
        <v>0</v>
      </c>
      <c r="BF950" s="11">
        <v>0</v>
      </c>
      <c r="BG950" s="11">
        <v>0</v>
      </c>
      <c r="BH950" s="11">
        <v>0</v>
      </c>
      <c r="BI950" s="9">
        <v>0</v>
      </c>
      <c r="BJ950" s="6">
        <v>0</v>
      </c>
      <c r="BK950" s="6">
        <v>0</v>
      </c>
      <c r="BL950" s="6">
        <v>0</v>
      </c>
      <c r="BM950" s="6">
        <v>0</v>
      </c>
      <c r="BN950" s="6">
        <v>0</v>
      </c>
    </row>
    <row r="951" spans="3:66" ht="20.100000000000001" customHeight="1">
      <c r="C951" s="18">
        <v>70405005</v>
      </c>
      <c r="D951" s="19" t="s">
        <v>366</v>
      </c>
      <c r="E951" s="18">
        <v>1</v>
      </c>
      <c r="F951" s="18">
        <v>60010500</v>
      </c>
      <c r="G951" s="18">
        <v>0</v>
      </c>
      <c r="H951" s="13">
        <v>0</v>
      </c>
      <c r="I951" s="18">
        <v>1</v>
      </c>
      <c r="J951" s="18">
        <v>0</v>
      </c>
      <c r="K951" s="18">
        <v>0</v>
      </c>
      <c r="L951" s="18">
        <v>0</v>
      </c>
      <c r="M951" s="18">
        <v>0</v>
      </c>
      <c r="N951" s="11">
        <v>2</v>
      </c>
      <c r="O951" s="18">
        <v>2</v>
      </c>
      <c r="P951" s="18">
        <v>0.3</v>
      </c>
      <c r="Q951" s="18">
        <v>0</v>
      </c>
      <c r="R951" s="6">
        <v>0</v>
      </c>
      <c r="S951" s="13">
        <v>0</v>
      </c>
      <c r="T951" s="11">
        <v>1</v>
      </c>
      <c r="U951" s="18">
        <v>2</v>
      </c>
      <c r="V951" s="18">
        <v>0</v>
      </c>
      <c r="W951" s="18">
        <v>0</v>
      </c>
      <c r="X951" s="18">
        <v>0</v>
      </c>
      <c r="Y951" s="18">
        <v>0</v>
      </c>
      <c r="Z951" s="18">
        <v>0</v>
      </c>
      <c r="AA951" s="18">
        <v>0</v>
      </c>
      <c r="AB951" s="11">
        <v>0</v>
      </c>
      <c r="AC951" s="18">
        <v>0</v>
      </c>
      <c r="AD951" s="11">
        <v>15</v>
      </c>
      <c r="AE951" s="18">
        <v>0</v>
      </c>
      <c r="AF951" s="18">
        <v>0</v>
      </c>
      <c r="AG951" s="6">
        <v>2</v>
      </c>
      <c r="AH951" s="6">
        <v>0</v>
      </c>
      <c r="AI951" s="6">
        <v>0</v>
      </c>
      <c r="AJ951" s="6">
        <v>0</v>
      </c>
      <c r="AK951" s="18">
        <v>0</v>
      </c>
      <c r="AL951" s="18">
        <v>0</v>
      </c>
      <c r="AM951" s="18">
        <v>0</v>
      </c>
      <c r="AN951" s="18">
        <v>0</v>
      </c>
      <c r="AO951" s="18">
        <v>1000</v>
      </c>
      <c r="AP951" s="18">
        <v>0</v>
      </c>
      <c r="AQ951" s="18">
        <v>0</v>
      </c>
      <c r="AR951" s="6">
        <v>90402005</v>
      </c>
      <c r="AS951" s="18" t="s">
        <v>151</v>
      </c>
      <c r="AT951" s="19" t="s">
        <v>152</v>
      </c>
      <c r="AU951" s="18" t="s">
        <v>243</v>
      </c>
      <c r="AV951" s="18">
        <v>0</v>
      </c>
      <c r="AW951" s="18">
        <v>0</v>
      </c>
      <c r="AX951" s="19" t="s">
        <v>153</v>
      </c>
      <c r="AY951" s="19" t="s">
        <v>151</v>
      </c>
      <c r="AZ951" s="13">
        <v>0</v>
      </c>
      <c r="BA951" s="13">
        <v>0</v>
      </c>
      <c r="BB951" s="54" t="s">
        <v>1043</v>
      </c>
      <c r="BC951" s="18">
        <v>0</v>
      </c>
      <c r="BD951" s="11">
        <v>0</v>
      </c>
      <c r="BE951" s="18">
        <v>0</v>
      </c>
      <c r="BF951" s="18">
        <v>0</v>
      </c>
      <c r="BG951" s="18">
        <v>0</v>
      </c>
      <c r="BH951" s="18">
        <v>0</v>
      </c>
      <c r="BI951" s="9">
        <v>0</v>
      </c>
      <c r="BJ951" s="6">
        <v>0</v>
      </c>
      <c r="BK951" s="6">
        <v>0</v>
      </c>
      <c r="BL951" s="6">
        <v>0</v>
      </c>
      <c r="BM951" s="6">
        <v>0</v>
      </c>
      <c r="BN951" s="6">
        <v>0</v>
      </c>
    </row>
    <row r="952" spans="3:66" ht="20.100000000000001" customHeight="1">
      <c r="C952" s="18">
        <v>70405006</v>
      </c>
      <c r="D952" s="12" t="s">
        <v>1003</v>
      </c>
      <c r="E952" s="18">
        <v>1</v>
      </c>
      <c r="F952" s="11">
        <v>60010300</v>
      </c>
      <c r="G952" s="18">
        <v>0</v>
      </c>
      <c r="H952" s="13">
        <v>0</v>
      </c>
      <c r="I952" s="18">
        <v>1</v>
      </c>
      <c r="J952" s="18">
        <v>0</v>
      </c>
      <c r="K952" s="18">
        <v>0</v>
      </c>
      <c r="L952" s="11">
        <v>0</v>
      </c>
      <c r="M952" s="11">
        <v>0</v>
      </c>
      <c r="N952" s="11">
        <v>2</v>
      </c>
      <c r="O952" s="11">
        <v>1</v>
      </c>
      <c r="P952" s="11">
        <v>0.3</v>
      </c>
      <c r="Q952" s="11">
        <v>0</v>
      </c>
      <c r="R952" s="6">
        <v>0</v>
      </c>
      <c r="S952" s="11">
        <v>0</v>
      </c>
      <c r="T952" s="11">
        <v>1</v>
      </c>
      <c r="U952" s="11">
        <v>2</v>
      </c>
      <c r="V952" s="11">
        <v>0</v>
      </c>
      <c r="W952" s="11">
        <v>3</v>
      </c>
      <c r="X952" s="11">
        <v>350</v>
      </c>
      <c r="Y952" s="11">
        <v>0</v>
      </c>
      <c r="Z952" s="11">
        <v>0</v>
      </c>
      <c r="AA952" s="11">
        <v>0</v>
      </c>
      <c r="AB952" s="11">
        <v>0</v>
      </c>
      <c r="AC952" s="11">
        <v>0</v>
      </c>
      <c r="AD952" s="11">
        <v>9</v>
      </c>
      <c r="AE952" s="11">
        <v>2</v>
      </c>
      <c r="AF952" s="11" t="s">
        <v>160</v>
      </c>
      <c r="AG952" s="6">
        <v>0</v>
      </c>
      <c r="AH952" s="6">
        <v>2</v>
      </c>
      <c r="AI952" s="6">
        <v>0</v>
      </c>
      <c r="AJ952" s="6">
        <v>1.5</v>
      </c>
      <c r="AK952" s="11">
        <v>0</v>
      </c>
      <c r="AL952" s="11">
        <v>0</v>
      </c>
      <c r="AM952" s="11">
        <v>0</v>
      </c>
      <c r="AN952" s="11">
        <v>1</v>
      </c>
      <c r="AO952" s="11">
        <v>3000</v>
      </c>
      <c r="AP952" s="11">
        <v>0.5</v>
      </c>
      <c r="AQ952" s="11">
        <v>0</v>
      </c>
      <c r="AR952" s="6">
        <v>0</v>
      </c>
      <c r="AS952" s="11" t="s">
        <v>1106</v>
      </c>
      <c r="AT952" s="12" t="s">
        <v>349</v>
      </c>
      <c r="AU952" s="11" t="s">
        <v>381</v>
      </c>
      <c r="AV952" s="18">
        <v>10000007</v>
      </c>
      <c r="AW952" s="18">
        <v>70403002</v>
      </c>
      <c r="AX952" s="12" t="s">
        <v>153</v>
      </c>
      <c r="AY952" s="11">
        <v>0</v>
      </c>
      <c r="AZ952" s="13">
        <v>0</v>
      </c>
      <c r="BA952" s="13">
        <v>0</v>
      </c>
      <c r="BB952" s="37" t="s">
        <v>1004</v>
      </c>
      <c r="BC952" s="11">
        <v>0</v>
      </c>
      <c r="BD952" s="11">
        <v>0</v>
      </c>
      <c r="BE952" s="11">
        <v>0</v>
      </c>
      <c r="BF952" s="11">
        <v>0</v>
      </c>
      <c r="BG952" s="11">
        <v>0</v>
      </c>
      <c r="BH952" s="11">
        <v>0</v>
      </c>
      <c r="BI952" s="9">
        <v>0</v>
      </c>
      <c r="BJ952" s="6">
        <v>0</v>
      </c>
      <c r="BK952" s="6">
        <v>0</v>
      </c>
      <c r="BL952" s="6">
        <v>0</v>
      </c>
      <c r="BM952" s="6">
        <v>0</v>
      </c>
      <c r="BN952" s="6">
        <v>0</v>
      </c>
    </row>
    <row r="953" spans="3:66" ht="19.5" customHeight="1">
      <c r="C953" s="18">
        <v>70405007</v>
      </c>
      <c r="D953" s="12" t="s">
        <v>1126</v>
      </c>
      <c r="E953" s="18">
        <v>1</v>
      </c>
      <c r="F953" s="11">
        <v>60010100</v>
      </c>
      <c r="G953" s="18">
        <v>0</v>
      </c>
      <c r="H953" s="13">
        <v>0</v>
      </c>
      <c r="I953" s="18">
        <v>1</v>
      </c>
      <c r="J953" s="18">
        <v>0</v>
      </c>
      <c r="K953" s="18">
        <v>0</v>
      </c>
      <c r="L953" s="11">
        <v>0</v>
      </c>
      <c r="M953" s="11">
        <v>0</v>
      </c>
      <c r="N953" s="11">
        <v>2</v>
      </c>
      <c r="O953" s="11">
        <v>1</v>
      </c>
      <c r="P953" s="11">
        <v>0.3</v>
      </c>
      <c r="Q953" s="11">
        <v>0</v>
      </c>
      <c r="R953" s="6">
        <v>0</v>
      </c>
      <c r="S953" s="11">
        <v>0</v>
      </c>
      <c r="T953" s="11">
        <v>1</v>
      </c>
      <c r="U953" s="11">
        <v>2</v>
      </c>
      <c r="V953" s="11">
        <v>0</v>
      </c>
      <c r="W953" s="11">
        <v>2</v>
      </c>
      <c r="X953" s="11">
        <v>0</v>
      </c>
      <c r="Y953" s="11">
        <v>1</v>
      </c>
      <c r="Z953" s="11">
        <v>0</v>
      </c>
      <c r="AA953" s="11">
        <v>0</v>
      </c>
      <c r="AB953" s="11">
        <v>0</v>
      </c>
      <c r="AC953" s="11">
        <v>0</v>
      </c>
      <c r="AD953" s="11">
        <v>20</v>
      </c>
      <c r="AE953" s="11">
        <v>1</v>
      </c>
      <c r="AF953" s="11" t="s">
        <v>510</v>
      </c>
      <c r="AG953" s="6">
        <v>1</v>
      </c>
      <c r="AH953" s="6">
        <v>0</v>
      </c>
      <c r="AI953" s="6">
        <v>0</v>
      </c>
      <c r="AJ953" s="6">
        <v>0</v>
      </c>
      <c r="AK953" s="11">
        <v>0</v>
      </c>
      <c r="AL953" s="11">
        <v>0</v>
      </c>
      <c r="AM953" s="11">
        <v>0</v>
      </c>
      <c r="AN953" s="11">
        <v>0.5</v>
      </c>
      <c r="AO953" s="11">
        <v>999999</v>
      </c>
      <c r="AP953" s="11">
        <v>2</v>
      </c>
      <c r="AQ953" s="11">
        <v>0</v>
      </c>
      <c r="AR953" s="6">
        <v>0</v>
      </c>
      <c r="AS953" s="11" t="s">
        <v>1106</v>
      </c>
      <c r="AT953" s="19" t="s">
        <v>210</v>
      </c>
      <c r="AU953" s="11" t="s">
        <v>388</v>
      </c>
      <c r="AV953" s="18">
        <v>10000007</v>
      </c>
      <c r="AW953" s="18">
        <v>70405007</v>
      </c>
      <c r="AX953" s="19" t="s">
        <v>226</v>
      </c>
      <c r="AY953" s="19" t="s">
        <v>256</v>
      </c>
      <c r="AZ953" s="13">
        <v>0</v>
      </c>
      <c r="BA953" s="13">
        <v>0</v>
      </c>
      <c r="BB953" s="37" t="s">
        <v>1127</v>
      </c>
      <c r="BC953" s="11">
        <v>0</v>
      </c>
      <c r="BD953" s="11">
        <v>0</v>
      </c>
      <c r="BE953" s="11">
        <v>0</v>
      </c>
      <c r="BF953" s="11">
        <v>0</v>
      </c>
      <c r="BG953" s="11">
        <v>0</v>
      </c>
      <c r="BH953" s="11">
        <v>0</v>
      </c>
      <c r="BI953" s="9">
        <v>0</v>
      </c>
      <c r="BJ953" s="6">
        <v>0</v>
      </c>
      <c r="BK953" s="6">
        <v>0</v>
      </c>
      <c r="BL953" s="6">
        <v>0</v>
      </c>
      <c r="BM953" s="6">
        <v>0</v>
      </c>
      <c r="BN953" s="6">
        <v>0</v>
      </c>
    </row>
    <row r="954" spans="3:66" ht="20.100000000000001" customHeight="1">
      <c r="C954" s="18">
        <v>70405008</v>
      </c>
      <c r="D954" s="19" t="s">
        <v>414</v>
      </c>
      <c r="E954" s="18">
        <v>1</v>
      </c>
      <c r="F954" s="18">
        <v>60010500</v>
      </c>
      <c r="G954" s="18">
        <v>0</v>
      </c>
      <c r="H954" s="13">
        <v>0</v>
      </c>
      <c r="I954" s="18">
        <v>1</v>
      </c>
      <c r="J954" s="18">
        <v>0</v>
      </c>
      <c r="K954" s="18">
        <v>0</v>
      </c>
      <c r="L954" s="18">
        <v>0</v>
      </c>
      <c r="M954" s="18">
        <v>0</v>
      </c>
      <c r="N954" s="11">
        <v>2</v>
      </c>
      <c r="O954" s="18">
        <v>2</v>
      </c>
      <c r="P954" s="18">
        <v>0.6</v>
      </c>
      <c r="Q954" s="18">
        <v>0</v>
      </c>
      <c r="R954" s="6">
        <v>0</v>
      </c>
      <c r="S954" s="13">
        <v>0</v>
      </c>
      <c r="T954" s="11">
        <v>1</v>
      </c>
      <c r="U954" s="18">
        <v>2</v>
      </c>
      <c r="V954" s="18">
        <v>0</v>
      </c>
      <c r="W954" s="18">
        <v>0</v>
      </c>
      <c r="X954" s="18">
        <v>0</v>
      </c>
      <c r="Y954" s="18">
        <v>0</v>
      </c>
      <c r="Z954" s="18">
        <v>0</v>
      </c>
      <c r="AA954" s="18">
        <v>0</v>
      </c>
      <c r="AB954" s="11">
        <v>0</v>
      </c>
      <c r="AC954" s="18">
        <v>0</v>
      </c>
      <c r="AD954" s="18">
        <v>20</v>
      </c>
      <c r="AE954" s="18">
        <v>0</v>
      </c>
      <c r="AF954" s="18">
        <v>0</v>
      </c>
      <c r="AG954" s="6">
        <v>2</v>
      </c>
      <c r="AH954" s="6">
        <v>0</v>
      </c>
      <c r="AI954" s="6">
        <v>0</v>
      </c>
      <c r="AJ954" s="6">
        <v>0</v>
      </c>
      <c r="AK954" s="18">
        <v>0</v>
      </c>
      <c r="AL954" s="18">
        <v>0</v>
      </c>
      <c r="AM954" s="18">
        <v>0</v>
      </c>
      <c r="AN954" s="18">
        <v>0</v>
      </c>
      <c r="AO954" s="18">
        <v>1000</v>
      </c>
      <c r="AP954" s="18">
        <v>0</v>
      </c>
      <c r="AQ954" s="18">
        <v>0</v>
      </c>
      <c r="AR954" s="6">
        <v>90401004</v>
      </c>
      <c r="AS954" s="18" t="s">
        <v>151</v>
      </c>
      <c r="AT954" s="19" t="s">
        <v>152</v>
      </c>
      <c r="AU954" s="18" t="s">
        <v>243</v>
      </c>
      <c r="AV954" s="18">
        <v>0</v>
      </c>
      <c r="AW954" s="18">
        <v>40000003</v>
      </c>
      <c r="AX954" s="19" t="s">
        <v>153</v>
      </c>
      <c r="AY954" s="19" t="s">
        <v>151</v>
      </c>
      <c r="AZ954" s="13">
        <v>0</v>
      </c>
      <c r="BA954" s="13">
        <v>0</v>
      </c>
      <c r="BB954" s="54" t="s">
        <v>1098</v>
      </c>
      <c r="BC954" s="18">
        <v>0</v>
      </c>
      <c r="BD954" s="11">
        <v>0</v>
      </c>
      <c r="BE954" s="18">
        <v>0</v>
      </c>
      <c r="BF954" s="18">
        <v>0</v>
      </c>
      <c r="BG954" s="18">
        <v>0</v>
      </c>
      <c r="BH954" s="18">
        <v>0</v>
      </c>
      <c r="BI954" s="9">
        <v>0</v>
      </c>
      <c r="BJ954" s="6">
        <v>0</v>
      </c>
      <c r="BK954" s="6">
        <v>0</v>
      </c>
      <c r="BL954" s="6">
        <v>0</v>
      </c>
      <c r="BM954" s="6">
        <v>0</v>
      </c>
      <c r="BN954" s="6">
        <v>0</v>
      </c>
    </row>
    <row r="955" spans="3:66" ht="19.5" customHeight="1">
      <c r="C955" s="18">
        <v>70405009</v>
      </c>
      <c r="D955" s="19" t="s">
        <v>599</v>
      </c>
      <c r="E955" s="18">
        <v>1</v>
      </c>
      <c r="F955" s="18">
        <v>60010300</v>
      </c>
      <c r="G955" s="18">
        <v>0</v>
      </c>
      <c r="H955" s="13">
        <v>0</v>
      </c>
      <c r="I955" s="18">
        <v>1</v>
      </c>
      <c r="J955" s="18">
        <v>0</v>
      </c>
      <c r="K955" s="18">
        <v>0</v>
      </c>
      <c r="L955" s="18">
        <v>0</v>
      </c>
      <c r="M955" s="18">
        <v>0</v>
      </c>
      <c r="N955" s="11">
        <v>2</v>
      </c>
      <c r="O955" s="18">
        <v>2</v>
      </c>
      <c r="P955" s="18">
        <v>0.8</v>
      </c>
      <c r="Q955" s="18">
        <v>0</v>
      </c>
      <c r="R955" s="6">
        <v>0</v>
      </c>
      <c r="S955" s="13">
        <v>0</v>
      </c>
      <c r="T955" s="11">
        <v>1</v>
      </c>
      <c r="U955" s="18">
        <v>2</v>
      </c>
      <c r="V955" s="18">
        <v>0</v>
      </c>
      <c r="W955" s="18">
        <v>5</v>
      </c>
      <c r="X955" s="18">
        <v>0</v>
      </c>
      <c r="Y955" s="18">
        <v>0</v>
      </c>
      <c r="Z955" s="18">
        <v>0</v>
      </c>
      <c r="AA955" s="18">
        <v>0</v>
      </c>
      <c r="AB955" s="11">
        <v>0</v>
      </c>
      <c r="AC955" s="18">
        <v>0</v>
      </c>
      <c r="AD955" s="18">
        <v>30</v>
      </c>
      <c r="AE955" s="18">
        <v>1</v>
      </c>
      <c r="AF955" s="18">
        <v>1</v>
      </c>
      <c r="AG955" s="6">
        <v>2</v>
      </c>
      <c r="AH955" s="6">
        <v>2</v>
      </c>
      <c r="AI955" s="6">
        <v>0</v>
      </c>
      <c r="AJ955" s="6">
        <v>1.5</v>
      </c>
      <c r="AK955" s="18">
        <v>0</v>
      </c>
      <c r="AL955" s="18">
        <v>0</v>
      </c>
      <c r="AM955" s="18">
        <v>0</v>
      </c>
      <c r="AN955" s="18">
        <v>1</v>
      </c>
      <c r="AO955" s="18">
        <v>30000</v>
      </c>
      <c r="AP955" s="18">
        <v>0</v>
      </c>
      <c r="AQ955" s="18">
        <v>4</v>
      </c>
      <c r="AR955" s="6">
        <v>0</v>
      </c>
      <c r="AS955" s="18" t="s">
        <v>151</v>
      </c>
      <c r="AT955" s="19" t="s">
        <v>152</v>
      </c>
      <c r="AU955" s="18" t="s">
        <v>381</v>
      </c>
      <c r="AV955" s="18">
        <v>10003002</v>
      </c>
      <c r="AW955" s="18">
        <v>70405007</v>
      </c>
      <c r="AX955" s="19" t="s">
        <v>540</v>
      </c>
      <c r="AY955" s="19">
        <v>0</v>
      </c>
      <c r="AZ955" s="13">
        <v>0</v>
      </c>
      <c r="BA955" s="13">
        <v>0</v>
      </c>
      <c r="BB955" s="54" t="s">
        <v>1128</v>
      </c>
      <c r="BC955" s="18">
        <v>0</v>
      </c>
      <c r="BD955" s="11">
        <v>0</v>
      </c>
      <c r="BE955" s="18">
        <v>0</v>
      </c>
      <c r="BF955" s="18">
        <v>0</v>
      </c>
      <c r="BG955" s="18">
        <v>0</v>
      </c>
      <c r="BH955" s="18">
        <v>0</v>
      </c>
      <c r="BI955" s="9">
        <v>0</v>
      </c>
      <c r="BJ955" s="6">
        <v>0</v>
      </c>
      <c r="BK955" s="6">
        <v>0</v>
      </c>
      <c r="BL955" s="6">
        <v>0</v>
      </c>
      <c r="BM955" s="6">
        <v>0</v>
      </c>
      <c r="BN955" s="6">
        <v>0</v>
      </c>
    </row>
    <row r="956" spans="3:66" ht="19.5" customHeight="1">
      <c r="C956" s="18">
        <v>70501001</v>
      </c>
      <c r="D956" s="12" t="s">
        <v>383</v>
      </c>
      <c r="E956" s="11">
        <v>1</v>
      </c>
      <c r="F956" s="11">
        <v>60010300</v>
      </c>
      <c r="G956" s="18">
        <v>0</v>
      </c>
      <c r="H956" s="13">
        <v>0</v>
      </c>
      <c r="I956" s="18">
        <v>1</v>
      </c>
      <c r="J956" s="18">
        <v>0</v>
      </c>
      <c r="K956" s="18">
        <v>0</v>
      </c>
      <c r="L956" s="11">
        <v>0</v>
      </c>
      <c r="M956" s="11">
        <v>0</v>
      </c>
      <c r="N956" s="11">
        <v>2</v>
      </c>
      <c r="O956" s="11">
        <v>2</v>
      </c>
      <c r="P956" s="11">
        <v>0.8</v>
      </c>
      <c r="Q956" s="11">
        <v>0</v>
      </c>
      <c r="R956" s="6">
        <v>0</v>
      </c>
      <c r="S956" s="11">
        <v>0</v>
      </c>
      <c r="T956" s="11">
        <v>1</v>
      </c>
      <c r="U956" s="11">
        <v>2</v>
      </c>
      <c r="V956" s="11">
        <v>0</v>
      </c>
      <c r="W956" s="11">
        <v>0</v>
      </c>
      <c r="X956" s="11">
        <v>0</v>
      </c>
      <c r="Y956" s="11">
        <v>0</v>
      </c>
      <c r="Z956" s="11">
        <v>0</v>
      </c>
      <c r="AA956" s="11">
        <v>0</v>
      </c>
      <c r="AB956" s="11">
        <v>0</v>
      </c>
      <c r="AC956" s="11">
        <v>0</v>
      </c>
      <c r="AD956" s="11">
        <v>15</v>
      </c>
      <c r="AE956" s="11">
        <v>0</v>
      </c>
      <c r="AF956" s="11">
        <v>0</v>
      </c>
      <c r="AG956" s="6">
        <v>2</v>
      </c>
      <c r="AH956" s="6">
        <v>2</v>
      </c>
      <c r="AI956" s="6">
        <v>0</v>
      </c>
      <c r="AJ956" s="6">
        <v>1.5</v>
      </c>
      <c r="AK956" s="11">
        <v>0</v>
      </c>
      <c r="AL956" s="11">
        <v>0</v>
      </c>
      <c r="AM956" s="11">
        <v>0</v>
      </c>
      <c r="AN956" s="11">
        <v>1</v>
      </c>
      <c r="AO956" s="11">
        <v>3000</v>
      </c>
      <c r="AP956" s="11">
        <v>0.5</v>
      </c>
      <c r="AQ956" s="11">
        <v>0</v>
      </c>
      <c r="AR956" s="6">
        <v>0</v>
      </c>
      <c r="AS956" s="11" t="s">
        <v>151</v>
      </c>
      <c r="AT956" s="19" t="s">
        <v>152</v>
      </c>
      <c r="AU956" s="11" t="s">
        <v>381</v>
      </c>
      <c r="AV956" s="18">
        <v>0</v>
      </c>
      <c r="AW956" s="18">
        <v>0</v>
      </c>
      <c r="AX956" s="12" t="s">
        <v>340</v>
      </c>
      <c r="AY956" s="11" t="s">
        <v>1129</v>
      </c>
      <c r="AZ956" s="13">
        <v>0</v>
      </c>
      <c r="BA956" s="13">
        <v>0</v>
      </c>
      <c r="BB956" s="37" t="s">
        <v>1121</v>
      </c>
      <c r="BC956" s="11">
        <v>0</v>
      </c>
      <c r="BD956" s="11">
        <v>0</v>
      </c>
      <c r="BE956" s="11">
        <v>0</v>
      </c>
      <c r="BF956" s="11">
        <v>0</v>
      </c>
      <c r="BG956" s="11">
        <v>0</v>
      </c>
      <c r="BH956" s="11">
        <v>0</v>
      </c>
      <c r="BI956" s="9">
        <v>0</v>
      </c>
      <c r="BJ956" s="6">
        <v>0</v>
      </c>
      <c r="BK956" s="6">
        <v>0</v>
      </c>
      <c r="BL956" s="6">
        <v>0</v>
      </c>
      <c r="BM956" s="6">
        <v>0</v>
      </c>
      <c r="BN956" s="6">
        <v>0</v>
      </c>
    </row>
    <row r="957" spans="3:66" ht="20.100000000000001" customHeight="1">
      <c r="C957" s="18">
        <v>70501002</v>
      </c>
      <c r="D957" s="19" t="s">
        <v>652</v>
      </c>
      <c r="E957" s="18">
        <v>1</v>
      </c>
      <c r="F957" s="18">
        <v>60010500</v>
      </c>
      <c r="G957" s="18">
        <v>0</v>
      </c>
      <c r="H957" s="13">
        <v>0</v>
      </c>
      <c r="I957" s="18">
        <v>1</v>
      </c>
      <c r="J957" s="18">
        <v>0</v>
      </c>
      <c r="K957" s="18">
        <v>0</v>
      </c>
      <c r="L957" s="18">
        <v>0</v>
      </c>
      <c r="M957" s="18">
        <v>0</v>
      </c>
      <c r="N957" s="11">
        <v>2</v>
      </c>
      <c r="O957" s="18">
        <v>1</v>
      </c>
      <c r="P957" s="18">
        <v>0.05</v>
      </c>
      <c r="Q957" s="18">
        <v>0</v>
      </c>
      <c r="R957" s="6">
        <v>0</v>
      </c>
      <c r="S957" s="13">
        <v>0</v>
      </c>
      <c r="T957" s="11">
        <v>1</v>
      </c>
      <c r="U957" s="18">
        <v>1</v>
      </c>
      <c r="V957" s="18">
        <v>0</v>
      </c>
      <c r="W957" s="18">
        <v>2</v>
      </c>
      <c r="X957" s="18">
        <v>0</v>
      </c>
      <c r="Y957" s="18">
        <v>0</v>
      </c>
      <c r="Z957" s="18">
        <v>0</v>
      </c>
      <c r="AA957" s="18">
        <v>0</v>
      </c>
      <c r="AB957" s="11">
        <v>0</v>
      </c>
      <c r="AC957" s="18">
        <v>0</v>
      </c>
      <c r="AD957" s="18">
        <v>10</v>
      </c>
      <c r="AE957" s="18">
        <v>0</v>
      </c>
      <c r="AF957" s="18">
        <v>0</v>
      </c>
      <c r="AG957" s="6">
        <v>7</v>
      </c>
      <c r="AH957" s="6">
        <v>0</v>
      </c>
      <c r="AI957" s="6">
        <v>0</v>
      </c>
      <c r="AJ957" s="6">
        <v>0</v>
      </c>
      <c r="AK957" s="18">
        <v>0</v>
      </c>
      <c r="AL957" s="18">
        <v>0</v>
      </c>
      <c r="AM957" s="18">
        <v>0</v>
      </c>
      <c r="AN957" s="18">
        <v>0</v>
      </c>
      <c r="AO957" s="18">
        <v>1000</v>
      </c>
      <c r="AP957" s="18">
        <v>0.5</v>
      </c>
      <c r="AQ957" s="18">
        <v>0</v>
      </c>
      <c r="AR957" s="6">
        <v>0</v>
      </c>
      <c r="AS957" s="18" t="s">
        <v>1022</v>
      </c>
      <c r="AT957" s="19" t="s">
        <v>497</v>
      </c>
      <c r="AU957" s="18">
        <v>0</v>
      </c>
      <c r="AV957" s="18">
        <v>10007001</v>
      </c>
      <c r="AW957" s="18">
        <v>0</v>
      </c>
      <c r="AX957" s="19" t="s">
        <v>153</v>
      </c>
      <c r="AY957" s="19" t="s">
        <v>151</v>
      </c>
      <c r="AZ957" s="13">
        <v>0</v>
      </c>
      <c r="BA957" s="13">
        <v>0</v>
      </c>
      <c r="BB957" s="54" t="s">
        <v>1023</v>
      </c>
      <c r="BC957" s="18">
        <v>0</v>
      </c>
      <c r="BD957" s="11">
        <v>0</v>
      </c>
      <c r="BE957" s="18">
        <v>0</v>
      </c>
      <c r="BF957" s="18">
        <v>0</v>
      </c>
      <c r="BG957" s="18">
        <v>0</v>
      </c>
      <c r="BH957" s="18">
        <v>0</v>
      </c>
      <c r="BI957" s="9">
        <v>0</v>
      </c>
      <c r="BJ957" s="6">
        <v>0</v>
      </c>
      <c r="BK957" s="6">
        <v>0</v>
      </c>
      <c r="BL957" s="6">
        <v>0</v>
      </c>
      <c r="BM957" s="6">
        <v>0</v>
      </c>
      <c r="BN957" s="6">
        <v>0</v>
      </c>
    </row>
    <row r="958" spans="3:66" ht="20.100000000000001" customHeight="1">
      <c r="C958" s="18">
        <v>70501003</v>
      </c>
      <c r="D958" s="19" t="s">
        <v>414</v>
      </c>
      <c r="E958" s="18">
        <v>1</v>
      </c>
      <c r="F958" s="18">
        <v>60010500</v>
      </c>
      <c r="G958" s="18">
        <v>0</v>
      </c>
      <c r="H958" s="13">
        <v>0</v>
      </c>
      <c r="I958" s="18">
        <v>1</v>
      </c>
      <c r="J958" s="18">
        <v>0</v>
      </c>
      <c r="K958" s="18">
        <v>0</v>
      </c>
      <c r="L958" s="18">
        <v>0</v>
      </c>
      <c r="M958" s="18">
        <v>0</v>
      </c>
      <c r="N958" s="11">
        <v>2</v>
      </c>
      <c r="O958" s="18">
        <v>2</v>
      </c>
      <c r="P958" s="18">
        <v>0.6</v>
      </c>
      <c r="Q958" s="18">
        <v>0</v>
      </c>
      <c r="R958" s="6">
        <v>0</v>
      </c>
      <c r="S958" s="13">
        <v>0</v>
      </c>
      <c r="T958" s="11">
        <v>1</v>
      </c>
      <c r="U958" s="18">
        <v>2</v>
      </c>
      <c r="V958" s="18">
        <v>0</v>
      </c>
      <c r="W958" s="18">
        <v>0</v>
      </c>
      <c r="X958" s="18">
        <v>0</v>
      </c>
      <c r="Y958" s="18">
        <v>0</v>
      </c>
      <c r="Z958" s="18">
        <v>0</v>
      </c>
      <c r="AA958" s="18">
        <v>0</v>
      </c>
      <c r="AB958" s="11">
        <v>0</v>
      </c>
      <c r="AC958" s="18">
        <v>0</v>
      </c>
      <c r="AD958" s="18">
        <v>20</v>
      </c>
      <c r="AE958" s="18">
        <v>0</v>
      </c>
      <c r="AF958" s="18">
        <v>0</v>
      </c>
      <c r="AG958" s="6">
        <v>2</v>
      </c>
      <c r="AH958" s="6">
        <v>0</v>
      </c>
      <c r="AI958" s="6">
        <v>0</v>
      </c>
      <c r="AJ958" s="6">
        <v>0</v>
      </c>
      <c r="AK958" s="18">
        <v>0</v>
      </c>
      <c r="AL958" s="18">
        <v>0</v>
      </c>
      <c r="AM958" s="18">
        <v>0</v>
      </c>
      <c r="AN958" s="18">
        <v>0</v>
      </c>
      <c r="AO958" s="18">
        <v>1000</v>
      </c>
      <c r="AP958" s="18">
        <v>0</v>
      </c>
      <c r="AQ958" s="18">
        <v>0</v>
      </c>
      <c r="AR958" s="6">
        <v>90401004</v>
      </c>
      <c r="AS958" s="18" t="s">
        <v>151</v>
      </c>
      <c r="AT958" s="19" t="s">
        <v>151</v>
      </c>
      <c r="AU958" s="18" t="s">
        <v>243</v>
      </c>
      <c r="AV958" s="18">
        <v>0</v>
      </c>
      <c r="AW958" s="18">
        <v>40000003</v>
      </c>
      <c r="AX958" s="19" t="s">
        <v>153</v>
      </c>
      <c r="AY958" s="19" t="s">
        <v>151</v>
      </c>
      <c r="AZ958" s="13">
        <v>0</v>
      </c>
      <c r="BA958" s="13">
        <v>0</v>
      </c>
      <c r="BB958" s="54" t="s">
        <v>1098</v>
      </c>
      <c r="BC958" s="18">
        <v>0</v>
      </c>
      <c r="BD958" s="11">
        <v>0</v>
      </c>
      <c r="BE958" s="18">
        <v>0</v>
      </c>
      <c r="BF958" s="18">
        <v>0</v>
      </c>
      <c r="BG958" s="18">
        <v>0</v>
      </c>
      <c r="BH958" s="18">
        <v>0</v>
      </c>
      <c r="BI958" s="9">
        <v>0</v>
      </c>
      <c r="BJ958" s="6">
        <v>0</v>
      </c>
      <c r="BK958" s="6">
        <v>0</v>
      </c>
      <c r="BL958" s="6">
        <v>0</v>
      </c>
      <c r="BM958" s="6">
        <v>0</v>
      </c>
      <c r="BN958" s="6">
        <v>0</v>
      </c>
    </row>
    <row r="959" spans="3:66" ht="20.100000000000001" customHeight="1">
      <c r="C959" s="18">
        <v>70501004</v>
      </c>
      <c r="D959" s="19" t="s">
        <v>673</v>
      </c>
      <c r="E959" s="18">
        <v>1</v>
      </c>
      <c r="F959" s="18">
        <v>60010500</v>
      </c>
      <c r="G959" s="18">
        <v>0</v>
      </c>
      <c r="H959" s="13">
        <v>0</v>
      </c>
      <c r="I959" s="18">
        <v>1</v>
      </c>
      <c r="J959" s="18">
        <v>0</v>
      </c>
      <c r="K959" s="18">
        <v>0</v>
      </c>
      <c r="L959" s="18">
        <v>0</v>
      </c>
      <c r="M959" s="18">
        <v>0</v>
      </c>
      <c r="N959" s="11">
        <v>2</v>
      </c>
      <c r="O959" s="18">
        <v>2</v>
      </c>
      <c r="P959" s="18">
        <v>0.3</v>
      </c>
      <c r="Q959" s="18">
        <v>0</v>
      </c>
      <c r="R959" s="6">
        <v>0</v>
      </c>
      <c r="S959" s="13">
        <v>0</v>
      </c>
      <c r="T959" s="11">
        <v>1</v>
      </c>
      <c r="U959" s="18">
        <v>2</v>
      </c>
      <c r="V959" s="18">
        <v>0</v>
      </c>
      <c r="W959" s="18">
        <v>0</v>
      </c>
      <c r="X959" s="18">
        <v>0</v>
      </c>
      <c r="Y959" s="18">
        <v>0</v>
      </c>
      <c r="Z959" s="18">
        <v>0</v>
      </c>
      <c r="AA959" s="18">
        <v>0</v>
      </c>
      <c r="AB959" s="11">
        <v>0</v>
      </c>
      <c r="AC959" s="18">
        <v>0</v>
      </c>
      <c r="AD959" s="11">
        <v>15</v>
      </c>
      <c r="AE959" s="18">
        <v>0</v>
      </c>
      <c r="AF959" s="18">
        <v>0</v>
      </c>
      <c r="AG959" s="6">
        <v>2</v>
      </c>
      <c r="AH959" s="6">
        <v>0</v>
      </c>
      <c r="AI959" s="6">
        <v>0</v>
      </c>
      <c r="AJ959" s="6">
        <v>0</v>
      </c>
      <c r="AK959" s="18">
        <v>0</v>
      </c>
      <c r="AL959" s="18">
        <v>0</v>
      </c>
      <c r="AM959" s="18">
        <v>0</v>
      </c>
      <c r="AN959" s="18">
        <v>0</v>
      </c>
      <c r="AO959" s="18">
        <v>1000</v>
      </c>
      <c r="AP959" s="18">
        <v>0</v>
      </c>
      <c r="AQ959" s="18">
        <v>0</v>
      </c>
      <c r="AR959" s="6">
        <v>90304001</v>
      </c>
      <c r="AS959" s="18" t="s">
        <v>151</v>
      </c>
      <c r="AT959" s="19" t="s">
        <v>210</v>
      </c>
      <c r="AU959" s="18" t="s">
        <v>243</v>
      </c>
      <c r="AV959" s="18">
        <v>0</v>
      </c>
      <c r="AW959" s="18">
        <v>0</v>
      </c>
      <c r="AX959" s="19" t="s">
        <v>153</v>
      </c>
      <c r="AY959" s="19" t="s">
        <v>151</v>
      </c>
      <c r="AZ959" s="13">
        <v>0</v>
      </c>
      <c r="BA959" s="13">
        <v>0</v>
      </c>
      <c r="BB959" s="54" t="s">
        <v>1130</v>
      </c>
      <c r="BC959" s="18">
        <v>0</v>
      </c>
      <c r="BD959" s="11">
        <v>0</v>
      </c>
      <c r="BE959" s="18">
        <v>0</v>
      </c>
      <c r="BF959" s="18">
        <v>0</v>
      </c>
      <c r="BG959" s="18">
        <v>0</v>
      </c>
      <c r="BH959" s="18">
        <v>0</v>
      </c>
      <c r="BI959" s="9">
        <v>0</v>
      </c>
      <c r="BJ959" s="6">
        <v>0</v>
      </c>
      <c r="BK959" s="6">
        <v>0</v>
      </c>
      <c r="BL959" s="6">
        <v>0</v>
      </c>
      <c r="BM959" s="6">
        <v>0</v>
      </c>
      <c r="BN959" s="6">
        <v>0</v>
      </c>
    </row>
    <row r="960" spans="3:66" ht="20.100000000000001" customHeight="1">
      <c r="C960" s="18">
        <v>70501005</v>
      </c>
      <c r="D960" s="12" t="s">
        <v>1099</v>
      </c>
      <c r="E960" s="18">
        <v>1</v>
      </c>
      <c r="F960" s="11">
        <v>60010300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3</v>
      </c>
      <c r="X960" s="11">
        <v>350</v>
      </c>
      <c r="Y960" s="11">
        <v>0</v>
      </c>
      <c r="Z960" s="11">
        <v>0</v>
      </c>
      <c r="AA960" s="11">
        <v>0</v>
      </c>
      <c r="AB960" s="11">
        <v>0</v>
      </c>
      <c r="AC960" s="11">
        <v>0</v>
      </c>
      <c r="AD960" s="11">
        <v>9</v>
      </c>
      <c r="AE960" s="11">
        <v>2</v>
      </c>
      <c r="AF960" s="11" t="s">
        <v>160</v>
      </c>
      <c r="AG960" s="6">
        <v>0</v>
      </c>
      <c r="AH960" s="6">
        <v>2</v>
      </c>
      <c r="AI960" s="6">
        <v>0</v>
      </c>
      <c r="AJ960" s="6">
        <v>1.5</v>
      </c>
      <c r="AK960" s="11">
        <v>0</v>
      </c>
      <c r="AL960" s="11">
        <v>0</v>
      </c>
      <c r="AM960" s="11">
        <v>0</v>
      </c>
      <c r="AN960" s="11">
        <v>1.5</v>
      </c>
      <c r="AO960" s="11">
        <v>3000</v>
      </c>
      <c r="AP960" s="11">
        <v>1</v>
      </c>
      <c r="AQ960" s="11">
        <v>0</v>
      </c>
      <c r="AR960" s="6">
        <v>0</v>
      </c>
      <c r="AS960" s="11" t="s">
        <v>1100</v>
      </c>
      <c r="AT960" s="19" t="s">
        <v>349</v>
      </c>
      <c r="AU960" s="11" t="s">
        <v>381</v>
      </c>
      <c r="AV960" s="18">
        <v>10000007</v>
      </c>
      <c r="AW960" s="18">
        <v>70401006</v>
      </c>
      <c r="AX960" s="12" t="s">
        <v>153</v>
      </c>
      <c r="AY960" s="11">
        <v>0</v>
      </c>
      <c r="AZ960" s="13">
        <v>0</v>
      </c>
      <c r="BA960" s="13">
        <v>0</v>
      </c>
      <c r="BB960" s="37" t="s">
        <v>1101</v>
      </c>
      <c r="BC960" s="11">
        <v>0</v>
      </c>
      <c r="BD960" s="11">
        <v>0</v>
      </c>
      <c r="BE960" s="11">
        <v>0</v>
      </c>
      <c r="BF960" s="11">
        <v>0</v>
      </c>
      <c r="BG960" s="11">
        <v>0</v>
      </c>
      <c r="BH960" s="11">
        <v>0</v>
      </c>
      <c r="BI960" s="9">
        <v>0</v>
      </c>
      <c r="BJ960" s="6">
        <v>0</v>
      </c>
      <c r="BK960" s="6">
        <v>0</v>
      </c>
      <c r="BL960" s="6">
        <v>0</v>
      </c>
      <c r="BM960" s="6">
        <v>0</v>
      </c>
      <c r="BN960" s="6">
        <v>0</v>
      </c>
    </row>
    <row r="961" spans="3:66" ht="19.5" customHeight="1">
      <c r="C961" s="18">
        <v>70501006</v>
      </c>
      <c r="D961" s="19" t="s">
        <v>599</v>
      </c>
      <c r="E961" s="18">
        <v>1</v>
      </c>
      <c r="F961" s="18">
        <v>60010300</v>
      </c>
      <c r="G961" s="18">
        <v>0</v>
      </c>
      <c r="H961" s="13">
        <v>0</v>
      </c>
      <c r="I961" s="18">
        <v>1</v>
      </c>
      <c r="J961" s="18">
        <v>0</v>
      </c>
      <c r="K961" s="18">
        <v>0</v>
      </c>
      <c r="L961" s="18">
        <v>0</v>
      </c>
      <c r="M961" s="18">
        <v>0</v>
      </c>
      <c r="N961" s="11">
        <v>2</v>
      </c>
      <c r="O961" s="18">
        <v>2</v>
      </c>
      <c r="P961" s="18">
        <v>0.8</v>
      </c>
      <c r="Q961" s="18">
        <v>0</v>
      </c>
      <c r="R961" s="6">
        <v>0</v>
      </c>
      <c r="S961" s="13">
        <v>0</v>
      </c>
      <c r="T961" s="11">
        <v>1</v>
      </c>
      <c r="U961" s="18">
        <v>2</v>
      </c>
      <c r="V961" s="18">
        <v>0</v>
      </c>
      <c r="W961" s="18">
        <v>5</v>
      </c>
      <c r="X961" s="18">
        <v>0</v>
      </c>
      <c r="Y961" s="18">
        <v>0</v>
      </c>
      <c r="Z961" s="18">
        <v>0</v>
      </c>
      <c r="AA961" s="18">
        <v>0</v>
      </c>
      <c r="AB961" s="11">
        <v>0</v>
      </c>
      <c r="AC961" s="18">
        <v>0</v>
      </c>
      <c r="AD961" s="18">
        <v>30</v>
      </c>
      <c r="AE961" s="18">
        <v>1</v>
      </c>
      <c r="AF961" s="18">
        <v>1</v>
      </c>
      <c r="AG961" s="6">
        <v>2</v>
      </c>
      <c r="AH961" s="6">
        <v>2</v>
      </c>
      <c r="AI961" s="6">
        <v>0</v>
      </c>
      <c r="AJ961" s="6">
        <v>1.5</v>
      </c>
      <c r="AK961" s="18">
        <v>0</v>
      </c>
      <c r="AL961" s="18">
        <v>0</v>
      </c>
      <c r="AM961" s="18">
        <v>0</v>
      </c>
      <c r="AN961" s="18">
        <v>1</v>
      </c>
      <c r="AO961" s="18">
        <v>30000</v>
      </c>
      <c r="AP961" s="18">
        <v>0</v>
      </c>
      <c r="AQ961" s="18">
        <v>4</v>
      </c>
      <c r="AR961" s="6">
        <v>0</v>
      </c>
      <c r="AS961" s="18" t="s">
        <v>151</v>
      </c>
      <c r="AT961" s="19" t="s">
        <v>152</v>
      </c>
      <c r="AU961" s="18" t="s">
        <v>381</v>
      </c>
      <c r="AV961" s="18">
        <v>10003002</v>
      </c>
      <c r="AW961" s="18">
        <v>70405007</v>
      </c>
      <c r="AX961" s="19" t="s">
        <v>540</v>
      </c>
      <c r="AY961" s="19">
        <v>0</v>
      </c>
      <c r="AZ961" s="13">
        <v>0</v>
      </c>
      <c r="BA961" s="13">
        <v>0</v>
      </c>
      <c r="BB961" s="54" t="s">
        <v>1128</v>
      </c>
      <c r="BC961" s="18">
        <v>0</v>
      </c>
      <c r="BD961" s="11">
        <v>0</v>
      </c>
      <c r="BE961" s="18">
        <v>0</v>
      </c>
      <c r="BF961" s="18">
        <v>0</v>
      </c>
      <c r="BG961" s="18">
        <v>0</v>
      </c>
      <c r="BH961" s="18">
        <v>0</v>
      </c>
      <c r="BI961" s="9">
        <v>0</v>
      </c>
      <c r="BJ961" s="6">
        <v>0</v>
      </c>
      <c r="BK961" s="6">
        <v>0</v>
      </c>
      <c r="BL961" s="6">
        <v>0</v>
      </c>
      <c r="BM961" s="6">
        <v>0</v>
      </c>
      <c r="BN961" s="6">
        <v>0</v>
      </c>
    </row>
    <row r="962" spans="3:66" ht="19.5" customHeight="1">
      <c r="C962" s="18">
        <v>70502001</v>
      </c>
      <c r="D962" s="12" t="s">
        <v>386</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1</v>
      </c>
      <c r="Z962" s="11">
        <v>0</v>
      </c>
      <c r="AA962" s="11">
        <v>0</v>
      </c>
      <c r="AB962" s="11">
        <v>0</v>
      </c>
      <c r="AC962" s="11">
        <v>0</v>
      </c>
      <c r="AD962" s="11">
        <v>12</v>
      </c>
      <c r="AE962" s="11">
        <v>1</v>
      </c>
      <c r="AF962" s="11" t="s">
        <v>387</v>
      </c>
      <c r="AG962" s="6">
        <v>1</v>
      </c>
      <c r="AH962" s="6">
        <v>1</v>
      </c>
      <c r="AI962" s="6">
        <v>0</v>
      </c>
      <c r="AJ962" s="6">
        <v>3</v>
      </c>
      <c r="AK962" s="11">
        <v>0</v>
      </c>
      <c r="AL962" s="11">
        <v>0</v>
      </c>
      <c r="AM962" s="11">
        <v>0</v>
      </c>
      <c r="AN962" s="11">
        <v>3</v>
      </c>
      <c r="AO962" s="11">
        <v>5000</v>
      </c>
      <c r="AP962" s="11">
        <v>2.5</v>
      </c>
      <c r="AQ962" s="11">
        <v>0</v>
      </c>
      <c r="AR962" s="6">
        <v>0</v>
      </c>
      <c r="AS962" s="11" t="s">
        <v>151</v>
      </c>
      <c r="AT962" s="19" t="s">
        <v>210</v>
      </c>
      <c r="AU962" s="11" t="s">
        <v>388</v>
      </c>
      <c r="AV962" s="18">
        <v>10000007</v>
      </c>
      <c r="AW962" s="18">
        <v>70107001</v>
      </c>
      <c r="AX962" s="12" t="s">
        <v>153</v>
      </c>
      <c r="AY962" s="11">
        <v>0</v>
      </c>
      <c r="AZ962" s="13">
        <v>0</v>
      </c>
      <c r="BA962" s="13">
        <v>0</v>
      </c>
      <c r="BB962" s="37" t="s">
        <v>389</v>
      </c>
      <c r="BC962" s="11">
        <v>0</v>
      </c>
      <c r="BD962" s="11">
        <v>0</v>
      </c>
      <c r="BE962" s="11">
        <v>0</v>
      </c>
      <c r="BF962" s="11">
        <v>0</v>
      </c>
      <c r="BG962" s="11">
        <v>0</v>
      </c>
      <c r="BH962" s="11">
        <v>0</v>
      </c>
      <c r="BI962" s="9">
        <v>0</v>
      </c>
      <c r="BJ962" s="6">
        <v>0</v>
      </c>
      <c r="BK962" s="6">
        <v>0</v>
      </c>
      <c r="BL962" s="6">
        <v>0</v>
      </c>
      <c r="BM962" s="6">
        <v>0</v>
      </c>
      <c r="BN962" s="6">
        <v>0</v>
      </c>
    </row>
    <row r="963" spans="3:66" ht="20.100000000000001" customHeight="1">
      <c r="C963" s="18">
        <v>70502002</v>
      </c>
      <c r="D963" s="12" t="s">
        <v>992</v>
      </c>
      <c r="E963" s="18">
        <v>1</v>
      </c>
      <c r="F963" s="11">
        <v>60010100</v>
      </c>
      <c r="G963" s="18">
        <v>0</v>
      </c>
      <c r="H963" s="13">
        <v>0</v>
      </c>
      <c r="I963" s="18">
        <v>1</v>
      </c>
      <c r="J963" s="18">
        <v>0</v>
      </c>
      <c r="K963" s="18">
        <v>0</v>
      </c>
      <c r="L963" s="11">
        <v>0</v>
      </c>
      <c r="M963" s="11">
        <v>0</v>
      </c>
      <c r="N963" s="11">
        <v>2</v>
      </c>
      <c r="O963" s="11">
        <v>1</v>
      </c>
      <c r="P963" s="11">
        <v>0.3</v>
      </c>
      <c r="Q963" s="11">
        <v>0</v>
      </c>
      <c r="R963" s="6">
        <v>0</v>
      </c>
      <c r="S963" s="11">
        <v>0</v>
      </c>
      <c r="T963" s="11">
        <v>1</v>
      </c>
      <c r="U963" s="11">
        <v>2</v>
      </c>
      <c r="V963" s="11">
        <v>0</v>
      </c>
      <c r="W963" s="11">
        <v>3</v>
      </c>
      <c r="X963" s="11">
        <v>0</v>
      </c>
      <c r="Y963" s="11">
        <v>1</v>
      </c>
      <c r="Z963" s="11">
        <v>0</v>
      </c>
      <c r="AA963" s="11">
        <v>0</v>
      </c>
      <c r="AB963" s="11">
        <v>0</v>
      </c>
      <c r="AC963" s="11">
        <v>0</v>
      </c>
      <c r="AD963" s="11">
        <v>12</v>
      </c>
      <c r="AE963" s="11">
        <v>1</v>
      </c>
      <c r="AF963" s="11">
        <v>3</v>
      </c>
      <c r="AG963" s="6">
        <v>4</v>
      </c>
      <c r="AH963" s="6">
        <v>1</v>
      </c>
      <c r="AI963" s="6">
        <v>0</v>
      </c>
      <c r="AJ963" s="6">
        <v>1.5</v>
      </c>
      <c r="AK963" s="11">
        <v>0</v>
      </c>
      <c r="AL963" s="11">
        <v>0</v>
      </c>
      <c r="AM963" s="11">
        <v>0</v>
      </c>
      <c r="AN963" s="11">
        <v>3</v>
      </c>
      <c r="AO963" s="11">
        <v>5000</v>
      </c>
      <c r="AP963" s="11">
        <v>3</v>
      </c>
      <c r="AQ963" s="11">
        <v>0</v>
      </c>
      <c r="AR963" s="6">
        <v>0</v>
      </c>
      <c r="AS963" s="11" t="s">
        <v>151</v>
      </c>
      <c r="AT963" s="19" t="s">
        <v>152</v>
      </c>
      <c r="AU963" s="11" t="s">
        <v>388</v>
      </c>
      <c r="AV963" s="18">
        <v>10000007</v>
      </c>
      <c r="AW963" s="18">
        <v>70103003</v>
      </c>
      <c r="AX963" s="12" t="s">
        <v>153</v>
      </c>
      <c r="AY963" s="11" t="s">
        <v>1131</v>
      </c>
      <c r="AZ963" s="13">
        <v>0</v>
      </c>
      <c r="BA963" s="13">
        <v>0</v>
      </c>
      <c r="BB963" s="37" t="s">
        <v>994</v>
      </c>
      <c r="BC963" s="11">
        <v>0</v>
      </c>
      <c r="BD963" s="11">
        <v>0</v>
      </c>
      <c r="BE963" s="11">
        <v>0</v>
      </c>
      <c r="BF963" s="11">
        <v>0</v>
      </c>
      <c r="BG963" s="11">
        <v>0</v>
      </c>
      <c r="BH963" s="11">
        <v>0</v>
      </c>
      <c r="BI963" s="9">
        <v>0</v>
      </c>
      <c r="BJ963" s="6">
        <v>0</v>
      </c>
      <c r="BK963" s="6">
        <v>0</v>
      </c>
      <c r="BL963" s="6">
        <v>0</v>
      </c>
      <c r="BM963" s="6">
        <v>0</v>
      </c>
      <c r="BN963" s="6">
        <v>0</v>
      </c>
    </row>
    <row r="964" spans="3:66" ht="20.100000000000001" customHeight="1">
      <c r="C964" s="18">
        <v>70502003</v>
      </c>
      <c r="D964" s="12" t="s">
        <v>995</v>
      </c>
      <c r="E964" s="11">
        <v>1</v>
      </c>
      <c r="F964" s="11">
        <v>60010100</v>
      </c>
      <c r="G964" s="18">
        <v>0</v>
      </c>
      <c r="H964" s="13">
        <v>0</v>
      </c>
      <c r="I964" s="18">
        <v>1</v>
      </c>
      <c r="J964" s="18">
        <v>0</v>
      </c>
      <c r="K964" s="18">
        <v>0</v>
      </c>
      <c r="L964" s="11">
        <v>0</v>
      </c>
      <c r="M964" s="11">
        <v>0</v>
      </c>
      <c r="N964" s="11">
        <v>2</v>
      </c>
      <c r="O964" s="11">
        <v>1</v>
      </c>
      <c r="P964" s="11">
        <v>0.3</v>
      </c>
      <c r="Q964" s="11">
        <v>0</v>
      </c>
      <c r="R964" s="6">
        <v>0</v>
      </c>
      <c r="S964" s="11">
        <v>0</v>
      </c>
      <c r="T964" s="11">
        <v>1</v>
      </c>
      <c r="U964" s="11">
        <v>2</v>
      </c>
      <c r="V964" s="11">
        <v>0</v>
      </c>
      <c r="W964" s="11">
        <v>3</v>
      </c>
      <c r="X964" s="11">
        <v>0</v>
      </c>
      <c r="Y964" s="11">
        <v>0</v>
      </c>
      <c r="Z964" s="11">
        <v>0</v>
      </c>
      <c r="AA964" s="11">
        <v>0</v>
      </c>
      <c r="AB964" s="11">
        <v>0</v>
      </c>
      <c r="AC964" s="11">
        <v>0</v>
      </c>
      <c r="AD964" s="11">
        <v>12</v>
      </c>
      <c r="AE964" s="11">
        <v>1</v>
      </c>
      <c r="AF964" s="11">
        <v>3</v>
      </c>
      <c r="AG964" s="6">
        <v>6</v>
      </c>
      <c r="AH964" s="6">
        <v>1</v>
      </c>
      <c r="AI964" s="6">
        <v>0</v>
      </c>
      <c r="AJ964" s="6">
        <v>1.5</v>
      </c>
      <c r="AK964" s="11">
        <v>0</v>
      </c>
      <c r="AL964" s="11">
        <v>0</v>
      </c>
      <c r="AM964" s="11">
        <v>0</v>
      </c>
      <c r="AN964" s="11">
        <v>3</v>
      </c>
      <c r="AO964" s="11">
        <v>5000</v>
      </c>
      <c r="AP964" s="11">
        <v>3</v>
      </c>
      <c r="AQ964" s="11">
        <v>0</v>
      </c>
      <c r="AR964" s="6">
        <v>0</v>
      </c>
      <c r="AS964" s="11" t="s">
        <v>151</v>
      </c>
      <c r="AT964" s="19" t="s">
        <v>193</v>
      </c>
      <c r="AU964" s="11" t="s">
        <v>388</v>
      </c>
      <c r="AV964" s="18">
        <v>10000007</v>
      </c>
      <c r="AW964" s="18">
        <v>70103003</v>
      </c>
      <c r="AX964" s="12" t="s">
        <v>153</v>
      </c>
      <c r="AY964" s="11" t="s">
        <v>1132</v>
      </c>
      <c r="AZ964" s="13">
        <v>0</v>
      </c>
      <c r="BA964" s="13">
        <v>0</v>
      </c>
      <c r="BB964" s="37" t="s">
        <v>997</v>
      </c>
      <c r="BC964" s="11">
        <v>0</v>
      </c>
      <c r="BD964" s="11">
        <v>0</v>
      </c>
      <c r="BE964" s="11">
        <v>0</v>
      </c>
      <c r="BF964" s="11">
        <v>0</v>
      </c>
      <c r="BG964" s="11">
        <v>0</v>
      </c>
      <c r="BH964" s="11">
        <v>0</v>
      </c>
      <c r="BI964" s="9">
        <v>0</v>
      </c>
      <c r="BJ964" s="6">
        <v>0</v>
      </c>
      <c r="BK964" s="6">
        <v>0</v>
      </c>
      <c r="BL964" s="6">
        <v>0</v>
      </c>
      <c r="BM964" s="6">
        <v>0</v>
      </c>
      <c r="BN964" s="6">
        <v>0</v>
      </c>
    </row>
    <row r="965" spans="3:66" ht="20.100000000000001" customHeight="1">
      <c r="C965" s="18">
        <v>70502004</v>
      </c>
      <c r="D965" s="19" t="s">
        <v>998</v>
      </c>
      <c r="E965" s="18">
        <v>1</v>
      </c>
      <c r="F965" s="18">
        <v>60010500</v>
      </c>
      <c r="G965" s="18">
        <v>0</v>
      </c>
      <c r="H965" s="13">
        <v>0</v>
      </c>
      <c r="I965" s="18">
        <v>1</v>
      </c>
      <c r="J965" s="18">
        <v>0</v>
      </c>
      <c r="K965" s="18">
        <v>0</v>
      </c>
      <c r="L965" s="18">
        <v>0</v>
      </c>
      <c r="M965" s="18">
        <v>0</v>
      </c>
      <c r="N965" s="11">
        <v>2</v>
      </c>
      <c r="O965" s="18">
        <v>2</v>
      </c>
      <c r="P965" s="18">
        <v>0.6</v>
      </c>
      <c r="Q965" s="18">
        <v>0</v>
      </c>
      <c r="R965" s="6">
        <v>0</v>
      </c>
      <c r="S965" s="13">
        <v>0</v>
      </c>
      <c r="T965" s="11">
        <v>1</v>
      </c>
      <c r="U965" s="18">
        <v>2</v>
      </c>
      <c r="V965" s="18">
        <v>0</v>
      </c>
      <c r="W965" s="18">
        <v>0</v>
      </c>
      <c r="X965" s="18">
        <v>0</v>
      </c>
      <c r="Y965" s="18">
        <v>0</v>
      </c>
      <c r="Z965" s="18">
        <v>0</v>
      </c>
      <c r="AA965" s="18">
        <v>0</v>
      </c>
      <c r="AB965" s="18">
        <v>0</v>
      </c>
      <c r="AC965" s="18">
        <v>0</v>
      </c>
      <c r="AD965" s="18">
        <v>20</v>
      </c>
      <c r="AE965" s="18">
        <v>0</v>
      </c>
      <c r="AF965" s="18">
        <v>0</v>
      </c>
      <c r="AG965" s="6">
        <v>2</v>
      </c>
      <c r="AH965" s="6">
        <v>0</v>
      </c>
      <c r="AI965" s="6">
        <v>0</v>
      </c>
      <c r="AJ965" s="6">
        <v>0</v>
      </c>
      <c r="AK965" s="18">
        <v>0</v>
      </c>
      <c r="AL965" s="18">
        <v>0</v>
      </c>
      <c r="AM965" s="18">
        <v>0</v>
      </c>
      <c r="AN965" s="18">
        <v>0</v>
      </c>
      <c r="AO965" s="18">
        <v>1000</v>
      </c>
      <c r="AP965" s="18">
        <v>0</v>
      </c>
      <c r="AQ965" s="18">
        <v>0</v>
      </c>
      <c r="AR965" s="6">
        <v>90102001</v>
      </c>
      <c r="AS965" s="18" t="s">
        <v>151</v>
      </c>
      <c r="AT965" s="19" t="s">
        <v>152</v>
      </c>
      <c r="AU965" s="18" t="s">
        <v>243</v>
      </c>
      <c r="AV965" s="18">
        <v>0</v>
      </c>
      <c r="AW965" s="18">
        <v>40000003</v>
      </c>
      <c r="AX965" s="19" t="s">
        <v>153</v>
      </c>
      <c r="AY965" s="19" t="s">
        <v>151</v>
      </c>
      <c r="AZ965" s="13">
        <v>0</v>
      </c>
      <c r="BA965" s="13">
        <v>0</v>
      </c>
      <c r="BB965" s="54" t="s">
        <v>999</v>
      </c>
      <c r="BC965" s="18">
        <v>0</v>
      </c>
      <c r="BD965" s="11">
        <v>0</v>
      </c>
      <c r="BE965" s="18">
        <v>0</v>
      </c>
      <c r="BF965" s="18">
        <v>0</v>
      </c>
      <c r="BG965" s="18">
        <v>0</v>
      </c>
      <c r="BH965" s="18">
        <v>0</v>
      </c>
      <c r="BI965" s="9">
        <v>0</v>
      </c>
      <c r="BJ965" s="6">
        <v>0</v>
      </c>
      <c r="BK965" s="6">
        <v>0</v>
      </c>
      <c r="BL965" s="6">
        <v>0</v>
      </c>
      <c r="BM965" s="6">
        <v>0</v>
      </c>
      <c r="BN965" s="6">
        <v>0</v>
      </c>
    </row>
    <row r="966" spans="3:66" ht="20.100000000000001" customHeight="1">
      <c r="C966" s="18">
        <v>70502005</v>
      </c>
      <c r="D966" s="19" t="s">
        <v>1000</v>
      </c>
      <c r="E966" s="18">
        <v>1</v>
      </c>
      <c r="F966" s="18">
        <v>60010500</v>
      </c>
      <c r="G966" s="18">
        <v>0</v>
      </c>
      <c r="H966" s="13">
        <v>0</v>
      </c>
      <c r="I966" s="18">
        <v>1</v>
      </c>
      <c r="J966" s="18">
        <v>0</v>
      </c>
      <c r="K966" s="18">
        <v>0</v>
      </c>
      <c r="L966" s="18">
        <v>0</v>
      </c>
      <c r="M966" s="18">
        <v>0</v>
      </c>
      <c r="N966" s="11">
        <v>2</v>
      </c>
      <c r="O966" s="18">
        <v>2</v>
      </c>
      <c r="P966" s="18">
        <v>0.6</v>
      </c>
      <c r="Q966" s="18">
        <v>0</v>
      </c>
      <c r="R966" s="6">
        <v>0</v>
      </c>
      <c r="S966" s="13">
        <v>0</v>
      </c>
      <c r="T966" s="11">
        <v>1</v>
      </c>
      <c r="U966" s="18">
        <v>2</v>
      </c>
      <c r="V966" s="18">
        <v>0</v>
      </c>
      <c r="W966" s="18">
        <v>0</v>
      </c>
      <c r="X966" s="18">
        <v>0</v>
      </c>
      <c r="Y966" s="18">
        <v>0</v>
      </c>
      <c r="Z966" s="18">
        <v>0</v>
      </c>
      <c r="AA966" s="18">
        <v>0</v>
      </c>
      <c r="AB966" s="18">
        <v>0</v>
      </c>
      <c r="AC966" s="18">
        <v>0</v>
      </c>
      <c r="AD966" s="11">
        <v>99999</v>
      </c>
      <c r="AE966" s="18">
        <v>0</v>
      </c>
      <c r="AF966" s="18">
        <v>0</v>
      </c>
      <c r="AG966" s="6">
        <v>2</v>
      </c>
      <c r="AH966" s="6">
        <v>0</v>
      </c>
      <c r="AI966" s="6">
        <v>0</v>
      </c>
      <c r="AJ966" s="6">
        <v>0</v>
      </c>
      <c r="AK966" s="18">
        <v>0</v>
      </c>
      <c r="AL966" s="18">
        <v>0</v>
      </c>
      <c r="AM966" s="18">
        <v>0</v>
      </c>
      <c r="AN966" s="18">
        <v>0</v>
      </c>
      <c r="AO966" s="18">
        <v>1000</v>
      </c>
      <c r="AP966" s="18">
        <v>0</v>
      </c>
      <c r="AQ966" s="18">
        <v>0</v>
      </c>
      <c r="AR966" s="6">
        <v>90104002</v>
      </c>
      <c r="AS966" s="18" t="s">
        <v>151</v>
      </c>
      <c r="AT966" s="19" t="s">
        <v>152</v>
      </c>
      <c r="AU966" s="18" t="s">
        <v>243</v>
      </c>
      <c r="AV966" s="18">
        <v>0</v>
      </c>
      <c r="AW966" s="18">
        <v>0</v>
      </c>
      <c r="AX966" s="19" t="s">
        <v>153</v>
      </c>
      <c r="AY966" s="19" t="s">
        <v>151</v>
      </c>
      <c r="AZ966" s="13">
        <v>0</v>
      </c>
      <c r="BA966" s="13">
        <v>0</v>
      </c>
      <c r="BB966" s="54" t="s">
        <v>367</v>
      </c>
      <c r="BC966" s="18">
        <v>0</v>
      </c>
      <c r="BD966" s="11">
        <v>0</v>
      </c>
      <c r="BE966" s="18">
        <v>0</v>
      </c>
      <c r="BF966" s="18">
        <v>0</v>
      </c>
      <c r="BG966" s="18">
        <v>0</v>
      </c>
      <c r="BH966" s="18">
        <v>0</v>
      </c>
      <c r="BI966" s="9">
        <v>0</v>
      </c>
      <c r="BJ966" s="6">
        <v>0</v>
      </c>
      <c r="BK966" s="6">
        <v>0</v>
      </c>
      <c r="BL966" s="6">
        <v>0</v>
      </c>
      <c r="BM966" s="6">
        <v>0</v>
      </c>
      <c r="BN966" s="6">
        <v>0</v>
      </c>
    </row>
    <row r="967" spans="3:66" ht="19.5" customHeight="1">
      <c r="C967" s="18">
        <v>70503001</v>
      </c>
      <c r="D967" s="19" t="s">
        <v>1080</v>
      </c>
      <c r="E967" s="18">
        <v>1</v>
      </c>
      <c r="F967" s="18">
        <v>60010300</v>
      </c>
      <c r="G967" s="18">
        <v>0</v>
      </c>
      <c r="H967" s="13">
        <v>0</v>
      </c>
      <c r="I967" s="18">
        <v>1</v>
      </c>
      <c r="J967" s="18">
        <v>0</v>
      </c>
      <c r="K967" s="18">
        <v>0</v>
      </c>
      <c r="L967" s="18">
        <v>0</v>
      </c>
      <c r="M967" s="18">
        <v>0</v>
      </c>
      <c r="N967" s="11">
        <v>2</v>
      </c>
      <c r="O967" s="18">
        <v>0</v>
      </c>
      <c r="P967" s="18">
        <v>0</v>
      </c>
      <c r="Q967" s="18">
        <v>0</v>
      </c>
      <c r="R967" s="6">
        <v>0</v>
      </c>
      <c r="S967" s="13">
        <v>0</v>
      </c>
      <c r="T967" s="11">
        <v>1</v>
      </c>
      <c r="U967" s="18">
        <v>2</v>
      </c>
      <c r="V967" s="18">
        <v>0</v>
      </c>
      <c r="W967" s="18">
        <v>3</v>
      </c>
      <c r="X967" s="18">
        <v>0</v>
      </c>
      <c r="Y967" s="18">
        <v>0</v>
      </c>
      <c r="Z967" s="18">
        <v>0</v>
      </c>
      <c r="AA967" s="18">
        <v>0</v>
      </c>
      <c r="AB967" s="11">
        <v>0</v>
      </c>
      <c r="AC967" s="18">
        <v>0</v>
      </c>
      <c r="AD967" s="18">
        <v>20</v>
      </c>
      <c r="AE967" s="18">
        <v>1</v>
      </c>
      <c r="AF967" s="18">
        <v>1</v>
      </c>
      <c r="AG967" s="6">
        <v>2</v>
      </c>
      <c r="AH967" s="6">
        <v>2</v>
      </c>
      <c r="AI967" s="6">
        <v>0</v>
      </c>
      <c r="AJ967" s="6">
        <v>1.5</v>
      </c>
      <c r="AK967" s="18">
        <v>0</v>
      </c>
      <c r="AL967" s="18">
        <v>0</v>
      </c>
      <c r="AM967" s="18">
        <v>0</v>
      </c>
      <c r="AN967" s="18">
        <v>1</v>
      </c>
      <c r="AO967" s="18">
        <v>30000</v>
      </c>
      <c r="AP967" s="18">
        <v>0</v>
      </c>
      <c r="AQ967" s="18">
        <v>4</v>
      </c>
      <c r="AR967" s="6">
        <v>0</v>
      </c>
      <c r="AS967" s="11" t="s">
        <v>1022</v>
      </c>
      <c r="AT967" s="19" t="s">
        <v>152</v>
      </c>
      <c r="AU967" s="18" t="s">
        <v>381</v>
      </c>
      <c r="AV967" s="18">
        <v>10003002</v>
      </c>
      <c r="AW967" s="18">
        <v>70106005</v>
      </c>
      <c r="AX967" s="19" t="s">
        <v>540</v>
      </c>
      <c r="AY967" s="19">
        <v>0</v>
      </c>
      <c r="AZ967" s="13">
        <v>0</v>
      </c>
      <c r="BA967" s="13">
        <v>0</v>
      </c>
      <c r="BB967" s="54" t="s">
        <v>1114</v>
      </c>
      <c r="BC967" s="18">
        <v>0</v>
      </c>
      <c r="BD967" s="11">
        <v>0</v>
      </c>
      <c r="BE967" s="18">
        <v>0</v>
      </c>
      <c r="BF967" s="18">
        <v>0</v>
      </c>
      <c r="BG967" s="18">
        <v>0</v>
      </c>
      <c r="BH967" s="18">
        <v>0</v>
      </c>
      <c r="BI967" s="9">
        <v>0</v>
      </c>
      <c r="BJ967" s="6">
        <v>0</v>
      </c>
      <c r="BK967" s="6">
        <v>0</v>
      </c>
      <c r="BL967" s="6">
        <v>0</v>
      </c>
      <c r="BM967" s="6">
        <v>0</v>
      </c>
      <c r="BN967" s="6">
        <v>0</v>
      </c>
    </row>
    <row r="968" spans="3:66" ht="20.100000000000001" customHeight="1">
      <c r="C968" s="18">
        <v>70503002</v>
      </c>
      <c r="D968" s="12" t="s">
        <v>1057</v>
      </c>
      <c r="E968" s="18">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2.5</v>
      </c>
      <c r="X968" s="11">
        <v>0</v>
      </c>
      <c r="Y968" s="11">
        <v>1</v>
      </c>
      <c r="Z968" s="11">
        <v>0</v>
      </c>
      <c r="AA968" s="11">
        <v>0</v>
      </c>
      <c r="AB968" s="11">
        <v>0</v>
      </c>
      <c r="AC968" s="11">
        <v>0</v>
      </c>
      <c r="AD968" s="11">
        <v>12</v>
      </c>
      <c r="AE968" s="11">
        <v>1</v>
      </c>
      <c r="AF968" s="11">
        <v>3</v>
      </c>
      <c r="AG968" s="6">
        <v>4</v>
      </c>
      <c r="AH968" s="6">
        <v>1</v>
      </c>
      <c r="AI968" s="6">
        <v>0</v>
      </c>
      <c r="AJ968" s="6">
        <v>1.5</v>
      </c>
      <c r="AK968" s="11">
        <v>0</v>
      </c>
      <c r="AL968" s="11">
        <v>0</v>
      </c>
      <c r="AM968" s="11">
        <v>0</v>
      </c>
      <c r="AN968" s="11">
        <v>2.5</v>
      </c>
      <c r="AO968" s="11">
        <v>5000</v>
      </c>
      <c r="AP968" s="11">
        <v>2</v>
      </c>
      <c r="AQ968" s="11">
        <v>0</v>
      </c>
      <c r="AR968" s="6">
        <v>0</v>
      </c>
      <c r="AS968" s="11">
        <v>0</v>
      </c>
      <c r="AT968" s="19" t="s">
        <v>349</v>
      </c>
      <c r="AU968" s="11" t="s">
        <v>388</v>
      </c>
      <c r="AV968" s="18">
        <v>10000007</v>
      </c>
      <c r="AW968" s="18">
        <v>70404002</v>
      </c>
      <c r="AX968" s="12" t="s">
        <v>153</v>
      </c>
      <c r="AY968" s="11" t="s">
        <v>1133</v>
      </c>
      <c r="AZ968" s="13">
        <v>0</v>
      </c>
      <c r="BA968" s="13">
        <v>0</v>
      </c>
      <c r="BB968" s="37" t="s">
        <v>1116</v>
      </c>
      <c r="BC968" s="11">
        <v>0</v>
      </c>
      <c r="BD968" s="11">
        <v>0</v>
      </c>
      <c r="BE968" s="11">
        <v>0</v>
      </c>
      <c r="BF968" s="11">
        <v>0</v>
      </c>
      <c r="BG968" s="11">
        <v>0</v>
      </c>
      <c r="BH968" s="11">
        <v>0</v>
      </c>
      <c r="BI968" s="9">
        <v>0</v>
      </c>
      <c r="BJ968" s="6">
        <v>0</v>
      </c>
      <c r="BK968" s="6">
        <v>0</v>
      </c>
      <c r="BL968" s="6">
        <v>0</v>
      </c>
      <c r="BM968" s="6">
        <v>0</v>
      </c>
      <c r="BN968" s="6">
        <v>0</v>
      </c>
    </row>
    <row r="969" spans="3:66" ht="20.100000000000001" customHeight="1">
      <c r="C969" s="18">
        <v>70503003</v>
      </c>
      <c r="D969" s="19" t="s">
        <v>414</v>
      </c>
      <c r="E969" s="18">
        <v>1</v>
      </c>
      <c r="F969" s="18">
        <v>60010500</v>
      </c>
      <c r="G969" s="18">
        <v>0</v>
      </c>
      <c r="H969" s="13">
        <v>0</v>
      </c>
      <c r="I969" s="18">
        <v>1</v>
      </c>
      <c r="J969" s="18">
        <v>0</v>
      </c>
      <c r="K969" s="18">
        <v>0</v>
      </c>
      <c r="L969" s="18">
        <v>0</v>
      </c>
      <c r="M969" s="18">
        <v>0</v>
      </c>
      <c r="N969" s="11">
        <v>2</v>
      </c>
      <c r="O969" s="18">
        <v>2</v>
      </c>
      <c r="P969" s="18">
        <v>0.6</v>
      </c>
      <c r="Q969" s="18">
        <v>0</v>
      </c>
      <c r="R969" s="6">
        <v>0</v>
      </c>
      <c r="S969" s="13">
        <v>0</v>
      </c>
      <c r="T969" s="11">
        <v>1</v>
      </c>
      <c r="U969" s="18">
        <v>2</v>
      </c>
      <c r="V969" s="18">
        <v>0</v>
      </c>
      <c r="W969" s="18">
        <v>0</v>
      </c>
      <c r="X969" s="18">
        <v>0</v>
      </c>
      <c r="Y969" s="18">
        <v>0</v>
      </c>
      <c r="Z969" s="18">
        <v>0</v>
      </c>
      <c r="AA969" s="18">
        <v>0</v>
      </c>
      <c r="AB969" s="11">
        <v>0</v>
      </c>
      <c r="AC969" s="18">
        <v>0</v>
      </c>
      <c r="AD969" s="18">
        <v>20</v>
      </c>
      <c r="AE969" s="18">
        <v>0</v>
      </c>
      <c r="AF969" s="18">
        <v>0</v>
      </c>
      <c r="AG969" s="6">
        <v>2</v>
      </c>
      <c r="AH969" s="6">
        <v>0</v>
      </c>
      <c r="AI969" s="6">
        <v>0</v>
      </c>
      <c r="AJ969" s="6">
        <v>0</v>
      </c>
      <c r="AK969" s="18">
        <v>0</v>
      </c>
      <c r="AL969" s="18">
        <v>0</v>
      </c>
      <c r="AM969" s="18">
        <v>0</v>
      </c>
      <c r="AN969" s="18">
        <v>0</v>
      </c>
      <c r="AO969" s="18">
        <v>1000</v>
      </c>
      <c r="AP969" s="18">
        <v>0</v>
      </c>
      <c r="AQ969" s="18">
        <v>0</v>
      </c>
      <c r="AR969" s="6">
        <v>90401004</v>
      </c>
      <c r="AS969" s="18" t="s">
        <v>151</v>
      </c>
      <c r="AT969" s="19" t="s">
        <v>151</v>
      </c>
      <c r="AU969" s="18" t="s">
        <v>243</v>
      </c>
      <c r="AV969" s="18">
        <v>0</v>
      </c>
      <c r="AW969" s="18">
        <v>40000003</v>
      </c>
      <c r="AX969" s="19" t="s">
        <v>153</v>
      </c>
      <c r="AY969" s="19" t="s">
        <v>151</v>
      </c>
      <c r="AZ969" s="13">
        <v>0</v>
      </c>
      <c r="BA969" s="13">
        <v>0</v>
      </c>
      <c r="BB969" s="54" t="s">
        <v>1043</v>
      </c>
      <c r="BC969" s="18">
        <v>0</v>
      </c>
      <c r="BD969" s="11">
        <v>0</v>
      </c>
      <c r="BE969" s="18">
        <v>0</v>
      </c>
      <c r="BF969" s="18">
        <v>0</v>
      </c>
      <c r="BG969" s="18">
        <v>0</v>
      </c>
      <c r="BH969" s="18">
        <v>0</v>
      </c>
      <c r="BI969" s="9">
        <v>0</v>
      </c>
      <c r="BJ969" s="6">
        <v>0</v>
      </c>
      <c r="BK969" s="6">
        <v>0</v>
      </c>
      <c r="BL969" s="6">
        <v>0</v>
      </c>
      <c r="BM969" s="6">
        <v>0</v>
      </c>
      <c r="BN969" s="6">
        <v>0</v>
      </c>
    </row>
    <row r="970" spans="3:66" ht="20.100000000000001" customHeight="1">
      <c r="C970" s="18">
        <v>70503004</v>
      </c>
      <c r="D970" s="19" t="s">
        <v>366</v>
      </c>
      <c r="E970" s="18">
        <v>1</v>
      </c>
      <c r="F970" s="18">
        <v>60010500</v>
      </c>
      <c r="G970" s="18">
        <v>0</v>
      </c>
      <c r="H970" s="13">
        <v>0</v>
      </c>
      <c r="I970" s="18">
        <v>1</v>
      </c>
      <c r="J970" s="18">
        <v>0</v>
      </c>
      <c r="K970" s="18">
        <v>0</v>
      </c>
      <c r="L970" s="18">
        <v>0</v>
      </c>
      <c r="M970" s="18">
        <v>0</v>
      </c>
      <c r="N970" s="11">
        <v>2</v>
      </c>
      <c r="O970" s="18">
        <v>2</v>
      </c>
      <c r="P970" s="18">
        <v>0.3</v>
      </c>
      <c r="Q970" s="18">
        <v>0</v>
      </c>
      <c r="R970" s="6">
        <v>0</v>
      </c>
      <c r="S970" s="13">
        <v>0</v>
      </c>
      <c r="T970" s="11">
        <v>1</v>
      </c>
      <c r="U970" s="18">
        <v>2</v>
      </c>
      <c r="V970" s="18">
        <v>0</v>
      </c>
      <c r="W970" s="18">
        <v>0</v>
      </c>
      <c r="X970" s="18">
        <v>0</v>
      </c>
      <c r="Y970" s="18">
        <v>0</v>
      </c>
      <c r="Z970" s="18">
        <v>0</v>
      </c>
      <c r="AA970" s="18">
        <v>0</v>
      </c>
      <c r="AB970" s="11">
        <v>0</v>
      </c>
      <c r="AC970" s="18">
        <v>0</v>
      </c>
      <c r="AD970" s="11">
        <v>15</v>
      </c>
      <c r="AE970" s="18">
        <v>0</v>
      </c>
      <c r="AF970" s="18">
        <v>0</v>
      </c>
      <c r="AG970" s="6">
        <v>2</v>
      </c>
      <c r="AH970" s="6">
        <v>0</v>
      </c>
      <c r="AI970" s="6">
        <v>0</v>
      </c>
      <c r="AJ970" s="6">
        <v>0</v>
      </c>
      <c r="AK970" s="18">
        <v>0</v>
      </c>
      <c r="AL970" s="18">
        <v>0</v>
      </c>
      <c r="AM970" s="18">
        <v>0</v>
      </c>
      <c r="AN970" s="18">
        <v>0</v>
      </c>
      <c r="AO970" s="18">
        <v>1000</v>
      </c>
      <c r="AP970" s="18">
        <v>0</v>
      </c>
      <c r="AQ970" s="18">
        <v>0</v>
      </c>
      <c r="AR970" s="6">
        <v>90402005</v>
      </c>
      <c r="AS970" s="18" t="s">
        <v>151</v>
      </c>
      <c r="AT970" s="19" t="s">
        <v>152</v>
      </c>
      <c r="AU970" s="18" t="s">
        <v>243</v>
      </c>
      <c r="AV970" s="18">
        <v>0</v>
      </c>
      <c r="AW970" s="18">
        <v>0</v>
      </c>
      <c r="AX970" s="19" t="s">
        <v>153</v>
      </c>
      <c r="AY970" s="19" t="s">
        <v>151</v>
      </c>
      <c r="AZ970" s="13">
        <v>0</v>
      </c>
      <c r="BA970" s="13">
        <v>0</v>
      </c>
      <c r="BB970" s="54" t="s">
        <v>1011</v>
      </c>
      <c r="BC970" s="18">
        <v>0</v>
      </c>
      <c r="BD970" s="11">
        <v>0</v>
      </c>
      <c r="BE970" s="18">
        <v>0</v>
      </c>
      <c r="BF970" s="18">
        <v>0</v>
      </c>
      <c r="BG970" s="18">
        <v>0</v>
      </c>
      <c r="BH970" s="18">
        <v>0</v>
      </c>
      <c r="BI970" s="9">
        <v>0</v>
      </c>
      <c r="BJ970" s="6">
        <v>0</v>
      </c>
      <c r="BK970" s="6">
        <v>0</v>
      </c>
      <c r="BL970" s="6">
        <v>0</v>
      </c>
      <c r="BM970" s="6">
        <v>0</v>
      </c>
      <c r="BN970" s="6">
        <v>0</v>
      </c>
    </row>
    <row r="971" spans="3:66" ht="20.100000000000001" customHeight="1">
      <c r="C971" s="18">
        <v>70503005</v>
      </c>
      <c r="D971" s="12" t="s">
        <v>519</v>
      </c>
      <c r="E971" s="11">
        <v>2</v>
      </c>
      <c r="F971" s="11">
        <v>61012301</v>
      </c>
      <c r="G971" s="11">
        <v>0</v>
      </c>
      <c r="H971" s="13">
        <v>0</v>
      </c>
      <c r="I971" s="18">
        <v>1</v>
      </c>
      <c r="J971" s="18">
        <v>0</v>
      </c>
      <c r="K971" s="18">
        <v>0</v>
      </c>
      <c r="L971" s="11">
        <v>0</v>
      </c>
      <c r="M971" s="11">
        <v>0</v>
      </c>
      <c r="N971" s="11">
        <v>2</v>
      </c>
      <c r="O971" s="11">
        <v>1</v>
      </c>
      <c r="P971" s="11">
        <v>0.5</v>
      </c>
      <c r="Q971" s="11">
        <v>0</v>
      </c>
      <c r="R971" s="6">
        <v>0</v>
      </c>
      <c r="S971" s="11">
        <v>0</v>
      </c>
      <c r="T971" s="11">
        <v>1</v>
      </c>
      <c r="U971" s="11">
        <v>2</v>
      </c>
      <c r="V971" s="11">
        <v>0</v>
      </c>
      <c r="W971" s="11">
        <v>3</v>
      </c>
      <c r="X971" s="11">
        <v>0</v>
      </c>
      <c r="Y971" s="11">
        <v>1</v>
      </c>
      <c r="Z971" s="11">
        <v>0</v>
      </c>
      <c r="AA971" s="11">
        <v>0</v>
      </c>
      <c r="AB971" s="11">
        <v>0</v>
      </c>
      <c r="AC971" s="11">
        <v>0</v>
      </c>
      <c r="AD971" s="11">
        <v>12</v>
      </c>
      <c r="AE971" s="11">
        <v>2</v>
      </c>
      <c r="AF971" s="11" t="s">
        <v>160</v>
      </c>
      <c r="AG971" s="6">
        <v>0</v>
      </c>
      <c r="AH971" s="6">
        <v>2</v>
      </c>
      <c r="AI971" s="6">
        <v>0</v>
      </c>
      <c r="AJ971" s="6">
        <v>1.5</v>
      </c>
      <c r="AK971" s="11">
        <v>0</v>
      </c>
      <c r="AL971" s="11">
        <v>0</v>
      </c>
      <c r="AM971" s="11">
        <v>0</v>
      </c>
      <c r="AN971" s="11">
        <v>1.5</v>
      </c>
      <c r="AO971" s="11">
        <v>1200</v>
      </c>
      <c r="AP971" s="11">
        <v>1</v>
      </c>
      <c r="AQ971" s="11">
        <v>30</v>
      </c>
      <c r="AR971" s="6">
        <v>0</v>
      </c>
      <c r="AS971" s="11" t="s">
        <v>151</v>
      </c>
      <c r="AT971" s="12" t="s">
        <v>193</v>
      </c>
      <c r="AU971" s="11" t="s">
        <v>162</v>
      </c>
      <c r="AV971" s="18">
        <v>10000011</v>
      </c>
      <c r="AW971" s="18">
        <v>70404001</v>
      </c>
      <c r="AX971" s="12" t="s">
        <v>163</v>
      </c>
      <c r="AY971" s="11">
        <v>0</v>
      </c>
      <c r="AZ971" s="13">
        <v>0</v>
      </c>
      <c r="BA971" s="13">
        <v>0</v>
      </c>
      <c r="BB971" s="37" t="s">
        <v>1119</v>
      </c>
      <c r="BC971" s="11">
        <v>0</v>
      </c>
      <c r="BD971" s="11">
        <v>0</v>
      </c>
      <c r="BE971" s="11">
        <v>0</v>
      </c>
      <c r="BF971" s="11">
        <v>0</v>
      </c>
      <c r="BG971" s="11">
        <v>0</v>
      </c>
      <c r="BH971" s="11">
        <v>0</v>
      </c>
      <c r="BI971" s="9">
        <v>0</v>
      </c>
      <c r="BJ971" s="6">
        <v>0</v>
      </c>
      <c r="BK971" s="6">
        <v>0</v>
      </c>
      <c r="BL971" s="6">
        <v>0</v>
      </c>
      <c r="BM971" s="6">
        <v>0</v>
      </c>
      <c r="BN971" s="6">
        <v>0</v>
      </c>
    </row>
    <row r="972" spans="3:66" ht="20.100000000000001" customHeight="1">
      <c r="C972" s="18">
        <v>70503006</v>
      </c>
      <c r="D972" s="12" t="s">
        <v>1017</v>
      </c>
      <c r="E972" s="18">
        <v>1</v>
      </c>
      <c r="F972" s="11">
        <v>60010100</v>
      </c>
      <c r="G972" s="18">
        <v>0</v>
      </c>
      <c r="H972" s="13">
        <v>0</v>
      </c>
      <c r="I972" s="18">
        <v>1</v>
      </c>
      <c r="J972" s="18">
        <v>0</v>
      </c>
      <c r="K972" s="18">
        <v>0</v>
      </c>
      <c r="L972" s="11">
        <v>0</v>
      </c>
      <c r="M972" s="11">
        <v>0</v>
      </c>
      <c r="N972" s="11">
        <v>2</v>
      </c>
      <c r="O972" s="11">
        <v>1</v>
      </c>
      <c r="P972" s="11">
        <v>0.3</v>
      </c>
      <c r="Q972" s="11">
        <v>0</v>
      </c>
      <c r="R972" s="6">
        <v>0</v>
      </c>
      <c r="S972" s="11">
        <v>0</v>
      </c>
      <c r="T972" s="11">
        <v>1</v>
      </c>
      <c r="U972" s="11">
        <v>2</v>
      </c>
      <c r="V972" s="11">
        <v>0</v>
      </c>
      <c r="W972" s="11">
        <v>2</v>
      </c>
      <c r="X972" s="11">
        <v>0</v>
      </c>
      <c r="Y972" s="11">
        <v>1</v>
      </c>
      <c r="Z972" s="11">
        <v>0</v>
      </c>
      <c r="AA972" s="11">
        <v>0</v>
      </c>
      <c r="AB972" s="11">
        <v>0</v>
      </c>
      <c r="AC972" s="11">
        <v>0</v>
      </c>
      <c r="AD972" s="11">
        <v>12</v>
      </c>
      <c r="AE972" s="11">
        <v>1</v>
      </c>
      <c r="AF972" s="11">
        <v>3</v>
      </c>
      <c r="AG972" s="6">
        <v>4</v>
      </c>
      <c r="AH972" s="6">
        <v>1</v>
      </c>
      <c r="AI972" s="6">
        <v>0</v>
      </c>
      <c r="AJ972" s="6">
        <v>1.5</v>
      </c>
      <c r="AK972" s="11">
        <v>0</v>
      </c>
      <c r="AL972" s="11">
        <v>0</v>
      </c>
      <c r="AM972" s="11">
        <v>0</v>
      </c>
      <c r="AN972" s="11">
        <v>3</v>
      </c>
      <c r="AO972" s="11">
        <v>999999</v>
      </c>
      <c r="AP972" s="11">
        <v>3</v>
      </c>
      <c r="AQ972" s="11">
        <v>0</v>
      </c>
      <c r="AR972" s="6">
        <v>0</v>
      </c>
      <c r="AS972" s="11" t="s">
        <v>151</v>
      </c>
      <c r="AT972" s="19" t="s">
        <v>210</v>
      </c>
      <c r="AU972" s="11" t="s">
        <v>388</v>
      </c>
      <c r="AV972" s="18">
        <v>10000007</v>
      </c>
      <c r="AW972" s="18">
        <v>70302004</v>
      </c>
      <c r="AX972" s="12" t="s">
        <v>153</v>
      </c>
      <c r="AY972" s="11" t="s">
        <v>1134</v>
      </c>
      <c r="AZ972" s="13">
        <v>0</v>
      </c>
      <c r="BA972" s="13">
        <v>0</v>
      </c>
      <c r="BB972" s="37" t="s">
        <v>1019</v>
      </c>
      <c r="BC972" s="11">
        <v>0</v>
      </c>
      <c r="BD972" s="11">
        <v>0</v>
      </c>
      <c r="BE972" s="11">
        <v>0</v>
      </c>
      <c r="BF972" s="11">
        <v>0</v>
      </c>
      <c r="BG972" s="11">
        <v>0</v>
      </c>
      <c r="BH972" s="11">
        <v>0</v>
      </c>
      <c r="BI972" s="9">
        <v>0</v>
      </c>
      <c r="BJ972" s="6">
        <v>0</v>
      </c>
      <c r="BK972" s="6">
        <v>0</v>
      </c>
      <c r="BL972" s="6">
        <v>0</v>
      </c>
      <c r="BM972" s="6">
        <v>0</v>
      </c>
      <c r="BN972" s="6">
        <v>0</v>
      </c>
    </row>
    <row r="973" spans="3:66" ht="20.100000000000001" customHeight="1">
      <c r="C973" s="18">
        <v>70504001</v>
      </c>
      <c r="D973" s="12" t="s">
        <v>1067</v>
      </c>
      <c r="E973" s="11">
        <v>1</v>
      </c>
      <c r="F973" s="11">
        <v>60010300</v>
      </c>
      <c r="G973" s="18">
        <v>0</v>
      </c>
      <c r="H973" s="13">
        <v>0</v>
      </c>
      <c r="I973" s="18">
        <v>1</v>
      </c>
      <c r="J973" s="18">
        <v>0</v>
      </c>
      <c r="K973" s="18">
        <v>0</v>
      </c>
      <c r="L973" s="11">
        <v>0</v>
      </c>
      <c r="M973" s="11">
        <v>0</v>
      </c>
      <c r="N973" s="11">
        <v>2</v>
      </c>
      <c r="O973" s="11">
        <v>2</v>
      </c>
      <c r="P973" s="11">
        <v>0.8</v>
      </c>
      <c r="Q973" s="11">
        <v>1</v>
      </c>
      <c r="R973" s="6">
        <v>0</v>
      </c>
      <c r="S973" s="11">
        <v>0</v>
      </c>
      <c r="T973" s="11">
        <v>1</v>
      </c>
      <c r="U973" s="11">
        <v>2</v>
      </c>
      <c r="V973" s="11">
        <v>0</v>
      </c>
      <c r="W973" s="11">
        <v>0</v>
      </c>
      <c r="X973" s="11">
        <v>0</v>
      </c>
      <c r="Y973" s="11">
        <v>0</v>
      </c>
      <c r="Z973" s="11">
        <v>0</v>
      </c>
      <c r="AA973" s="11">
        <v>0</v>
      </c>
      <c r="AB973" s="11">
        <v>0</v>
      </c>
      <c r="AC973" s="11">
        <v>0</v>
      </c>
      <c r="AD973" s="11">
        <v>99999</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151</v>
      </c>
      <c r="AT973" s="19" t="s">
        <v>152</v>
      </c>
      <c r="AU973" s="11" t="s">
        <v>381</v>
      </c>
      <c r="AV973" s="18">
        <v>0</v>
      </c>
      <c r="AW973" s="18">
        <v>0</v>
      </c>
      <c r="AX973" s="12" t="s">
        <v>340</v>
      </c>
      <c r="AY973" s="11" t="s">
        <v>1135</v>
      </c>
      <c r="AZ973" s="13">
        <v>0</v>
      </c>
      <c r="BA973" s="13">
        <v>0</v>
      </c>
      <c r="BB973" s="37" t="s">
        <v>1069</v>
      </c>
      <c r="BC973" s="11">
        <v>0</v>
      </c>
      <c r="BD973" s="11">
        <v>0</v>
      </c>
      <c r="BE973" s="11">
        <v>0</v>
      </c>
      <c r="BF973" s="11">
        <v>0</v>
      </c>
      <c r="BG973" s="11">
        <v>0</v>
      </c>
      <c r="BH973" s="11">
        <v>0</v>
      </c>
      <c r="BI973" s="9">
        <v>0</v>
      </c>
      <c r="BJ973" s="6">
        <v>0</v>
      </c>
      <c r="BK973" s="6">
        <v>0</v>
      </c>
      <c r="BL973" s="6">
        <v>0</v>
      </c>
      <c r="BM973" s="6">
        <v>0</v>
      </c>
      <c r="BN973" s="6">
        <v>0</v>
      </c>
    </row>
    <row r="974" spans="3:66" ht="19.5" customHeight="1">
      <c r="C974" s="18">
        <v>70504002</v>
      </c>
      <c r="D974" s="12" t="s">
        <v>1070</v>
      </c>
      <c r="E974" s="18">
        <v>1</v>
      </c>
      <c r="F974" s="11">
        <v>60010100</v>
      </c>
      <c r="G974" s="18">
        <v>0</v>
      </c>
      <c r="H974" s="13">
        <v>0</v>
      </c>
      <c r="I974" s="18">
        <v>1</v>
      </c>
      <c r="J974" s="18">
        <v>0</v>
      </c>
      <c r="K974" s="18">
        <v>0</v>
      </c>
      <c r="L974" s="11">
        <v>0</v>
      </c>
      <c r="M974" s="11">
        <v>0</v>
      </c>
      <c r="N974" s="11">
        <v>2</v>
      </c>
      <c r="O974" s="11">
        <v>1</v>
      </c>
      <c r="P974" s="11">
        <v>0.3</v>
      </c>
      <c r="Q974" s="11">
        <v>0</v>
      </c>
      <c r="R974" s="6">
        <v>0</v>
      </c>
      <c r="S974" s="11">
        <v>0</v>
      </c>
      <c r="T974" s="11">
        <v>1</v>
      </c>
      <c r="U974" s="11">
        <v>2</v>
      </c>
      <c r="V974" s="11">
        <v>0</v>
      </c>
      <c r="W974" s="11">
        <v>2.5</v>
      </c>
      <c r="X974" s="11">
        <v>0</v>
      </c>
      <c r="Y974" s="11">
        <v>1</v>
      </c>
      <c r="Z974" s="11">
        <v>0</v>
      </c>
      <c r="AA974" s="11">
        <v>0</v>
      </c>
      <c r="AB974" s="11">
        <v>0</v>
      </c>
      <c r="AC974" s="11">
        <v>0</v>
      </c>
      <c r="AD974" s="11">
        <v>12</v>
      </c>
      <c r="AE974" s="11">
        <v>1</v>
      </c>
      <c r="AF974" s="11" t="s">
        <v>387</v>
      </c>
      <c r="AG974" s="6">
        <v>0</v>
      </c>
      <c r="AH974" s="6">
        <v>1</v>
      </c>
      <c r="AI974" s="6">
        <v>0</v>
      </c>
      <c r="AJ974" s="6">
        <v>3</v>
      </c>
      <c r="AK974" s="11">
        <v>0</v>
      </c>
      <c r="AL974" s="11">
        <v>0</v>
      </c>
      <c r="AM974" s="11">
        <v>0</v>
      </c>
      <c r="AN974" s="11">
        <v>3</v>
      </c>
      <c r="AO974" s="11">
        <v>5000</v>
      </c>
      <c r="AP974" s="11">
        <v>2.5</v>
      </c>
      <c r="AQ974" s="11">
        <v>0</v>
      </c>
      <c r="AR974" s="6">
        <v>0</v>
      </c>
      <c r="AS974" s="11">
        <v>80001030</v>
      </c>
      <c r="AT974" s="19" t="s">
        <v>210</v>
      </c>
      <c r="AU974" s="11" t="s">
        <v>388</v>
      </c>
      <c r="AV974" s="18">
        <v>10000007</v>
      </c>
      <c r="AW974" s="18">
        <v>70204001</v>
      </c>
      <c r="AX974" s="12" t="s">
        <v>153</v>
      </c>
      <c r="AY974" s="11">
        <v>0</v>
      </c>
      <c r="AZ974" s="13">
        <v>0</v>
      </c>
      <c r="BA974" s="13">
        <v>0</v>
      </c>
      <c r="BB974" s="37" t="s">
        <v>1071</v>
      </c>
      <c r="BC974" s="11">
        <v>0</v>
      </c>
      <c r="BD974" s="11">
        <v>0</v>
      </c>
      <c r="BE974" s="11">
        <v>0</v>
      </c>
      <c r="BF974" s="11">
        <v>0</v>
      </c>
      <c r="BG974" s="11">
        <v>0</v>
      </c>
      <c r="BH974" s="11">
        <v>0</v>
      </c>
      <c r="BI974" s="9">
        <v>0</v>
      </c>
      <c r="BJ974" s="6">
        <v>0</v>
      </c>
      <c r="BK974" s="6">
        <v>0</v>
      </c>
      <c r="BL974" s="6">
        <v>0</v>
      </c>
      <c r="BM974" s="6">
        <v>0</v>
      </c>
      <c r="BN974" s="6">
        <v>0</v>
      </c>
    </row>
    <row r="975" spans="3:66" ht="20.100000000000001" customHeight="1">
      <c r="C975" s="18">
        <v>70504003</v>
      </c>
      <c r="D975" s="12" t="s">
        <v>1072</v>
      </c>
      <c r="E975" s="18">
        <v>1</v>
      </c>
      <c r="F975" s="11">
        <v>60010100</v>
      </c>
      <c r="G975" s="18">
        <v>0</v>
      </c>
      <c r="H975" s="13">
        <v>0</v>
      </c>
      <c r="I975" s="18">
        <v>1</v>
      </c>
      <c r="J975" s="18">
        <v>0</v>
      </c>
      <c r="K975" s="18">
        <v>0</v>
      </c>
      <c r="L975" s="11">
        <v>0</v>
      </c>
      <c r="M975" s="11">
        <v>0</v>
      </c>
      <c r="N975" s="11">
        <v>2</v>
      </c>
      <c r="O975" s="11">
        <v>1</v>
      </c>
      <c r="P975" s="11">
        <v>0.3</v>
      </c>
      <c r="Q975" s="11">
        <v>0</v>
      </c>
      <c r="R975" s="6">
        <v>0</v>
      </c>
      <c r="S975" s="11">
        <v>0</v>
      </c>
      <c r="T975" s="11">
        <v>1</v>
      </c>
      <c r="U975" s="11">
        <v>2</v>
      </c>
      <c r="V975" s="11">
        <v>0</v>
      </c>
      <c r="W975" s="11">
        <v>2</v>
      </c>
      <c r="X975" s="11">
        <v>0</v>
      </c>
      <c r="Y975" s="11">
        <v>1</v>
      </c>
      <c r="Z975" s="11">
        <v>0</v>
      </c>
      <c r="AA975" s="11">
        <v>0</v>
      </c>
      <c r="AB975" s="11">
        <v>0</v>
      </c>
      <c r="AC975" s="11">
        <v>0</v>
      </c>
      <c r="AD975" s="11">
        <v>12</v>
      </c>
      <c r="AE975" s="11">
        <v>1</v>
      </c>
      <c r="AF975" s="11">
        <v>3</v>
      </c>
      <c r="AG975" s="6">
        <v>4</v>
      </c>
      <c r="AH975" s="6">
        <v>1</v>
      </c>
      <c r="AI975" s="6">
        <v>0</v>
      </c>
      <c r="AJ975" s="6">
        <v>1.5</v>
      </c>
      <c r="AK975" s="11">
        <v>0</v>
      </c>
      <c r="AL975" s="11">
        <v>0</v>
      </c>
      <c r="AM975" s="11">
        <v>0</v>
      </c>
      <c r="AN975" s="11">
        <v>3</v>
      </c>
      <c r="AO975" s="11">
        <v>5000</v>
      </c>
      <c r="AP975" s="11">
        <v>3</v>
      </c>
      <c r="AQ975" s="11">
        <v>0</v>
      </c>
      <c r="AR975" s="6">
        <v>0</v>
      </c>
      <c r="AS975" s="11">
        <v>80001030</v>
      </c>
      <c r="AT975" s="19" t="s">
        <v>193</v>
      </c>
      <c r="AU975" s="11" t="s">
        <v>388</v>
      </c>
      <c r="AV975" s="18">
        <v>10000007</v>
      </c>
      <c r="AW975" s="18">
        <v>70204002</v>
      </c>
      <c r="AX975" s="12" t="s">
        <v>153</v>
      </c>
      <c r="AY975" s="11" t="s">
        <v>1136</v>
      </c>
      <c r="AZ975" s="13">
        <v>0</v>
      </c>
      <c r="BA975" s="13">
        <v>0</v>
      </c>
      <c r="BB975" s="37" t="s">
        <v>1074</v>
      </c>
      <c r="BC975" s="11">
        <v>0</v>
      </c>
      <c r="BD975" s="11">
        <v>0</v>
      </c>
      <c r="BE975" s="11">
        <v>0</v>
      </c>
      <c r="BF975" s="11">
        <v>0</v>
      </c>
      <c r="BG975" s="11">
        <v>0</v>
      </c>
      <c r="BH975" s="11">
        <v>0</v>
      </c>
      <c r="BI975" s="9">
        <v>0</v>
      </c>
      <c r="BJ975" s="6">
        <v>0</v>
      </c>
      <c r="BK975" s="6">
        <v>0</v>
      </c>
      <c r="BL975" s="6">
        <v>0</v>
      </c>
      <c r="BM975" s="6">
        <v>0</v>
      </c>
      <c r="BN975" s="6">
        <v>0</v>
      </c>
    </row>
    <row r="976" spans="3:66" ht="20.100000000000001" customHeight="1">
      <c r="C976" s="18">
        <v>70504004</v>
      </c>
      <c r="D976" s="12" t="s">
        <v>848</v>
      </c>
      <c r="E976" s="18">
        <v>1</v>
      </c>
      <c r="F976" s="11">
        <v>60010100</v>
      </c>
      <c r="G976" s="18">
        <v>0</v>
      </c>
      <c r="H976" s="13">
        <v>0</v>
      </c>
      <c r="I976" s="18">
        <v>1</v>
      </c>
      <c r="J976" s="18">
        <v>0</v>
      </c>
      <c r="K976" s="18">
        <v>0</v>
      </c>
      <c r="L976" s="11">
        <v>0</v>
      </c>
      <c r="M976" s="11">
        <v>0</v>
      </c>
      <c r="N976" s="11">
        <v>2</v>
      </c>
      <c r="O976" s="11">
        <v>1</v>
      </c>
      <c r="P976" s="11">
        <v>0.3</v>
      </c>
      <c r="Q976" s="11">
        <v>0</v>
      </c>
      <c r="R976" s="6">
        <v>0</v>
      </c>
      <c r="S976" s="11">
        <v>0</v>
      </c>
      <c r="T976" s="11">
        <v>1</v>
      </c>
      <c r="U976" s="11">
        <v>2</v>
      </c>
      <c r="V976" s="11">
        <v>0</v>
      </c>
      <c r="W976" s="11">
        <v>2.5</v>
      </c>
      <c r="X976" s="11">
        <v>0</v>
      </c>
      <c r="Y976" s="11">
        <v>1</v>
      </c>
      <c r="Z976" s="11">
        <v>0</v>
      </c>
      <c r="AA976" s="11">
        <v>0</v>
      </c>
      <c r="AB976" s="11">
        <v>0</v>
      </c>
      <c r="AC976" s="11">
        <v>0</v>
      </c>
      <c r="AD976" s="11">
        <v>12</v>
      </c>
      <c r="AE976" s="11">
        <v>1</v>
      </c>
      <c r="AF976" s="11">
        <v>3</v>
      </c>
      <c r="AG976" s="6">
        <v>6</v>
      </c>
      <c r="AH976" s="6">
        <v>1</v>
      </c>
      <c r="AI976" s="6">
        <v>0</v>
      </c>
      <c r="AJ976" s="6">
        <v>1.5</v>
      </c>
      <c r="AK976" s="11">
        <v>0</v>
      </c>
      <c r="AL976" s="11">
        <v>0</v>
      </c>
      <c r="AM976" s="11">
        <v>0</v>
      </c>
      <c r="AN976" s="11">
        <v>3</v>
      </c>
      <c r="AO976" s="11">
        <v>5000</v>
      </c>
      <c r="AP976" s="11">
        <v>3</v>
      </c>
      <c r="AQ976" s="11">
        <v>0</v>
      </c>
      <c r="AR976" s="6">
        <v>0</v>
      </c>
      <c r="AS976" s="11">
        <v>80001030</v>
      </c>
      <c r="AT976" s="19" t="s">
        <v>349</v>
      </c>
      <c r="AU976" s="11" t="s">
        <v>388</v>
      </c>
      <c r="AV976" s="18">
        <v>10000007</v>
      </c>
      <c r="AW976" s="18">
        <v>70204003</v>
      </c>
      <c r="AX976" s="12" t="s">
        <v>153</v>
      </c>
      <c r="AY976" s="11" t="s">
        <v>1137</v>
      </c>
      <c r="AZ976" s="13">
        <v>0</v>
      </c>
      <c r="BA976" s="13">
        <v>0</v>
      </c>
      <c r="BB976" s="37" t="s">
        <v>1075</v>
      </c>
      <c r="BC976" s="11">
        <v>0</v>
      </c>
      <c r="BD976" s="11">
        <v>0</v>
      </c>
      <c r="BE976" s="11">
        <v>0</v>
      </c>
      <c r="BF976" s="11">
        <v>0</v>
      </c>
      <c r="BG976" s="11">
        <v>0</v>
      </c>
      <c r="BH976" s="11">
        <v>0</v>
      </c>
      <c r="BI976" s="9">
        <v>0</v>
      </c>
      <c r="BJ976" s="6">
        <v>0</v>
      </c>
      <c r="BK976" s="6">
        <v>0</v>
      </c>
      <c r="BL976" s="6">
        <v>0</v>
      </c>
      <c r="BM976" s="6">
        <v>0</v>
      </c>
      <c r="BN976" s="6">
        <v>0</v>
      </c>
    </row>
    <row r="977" spans="3:66" ht="19.5" customHeight="1">
      <c r="C977" s="18">
        <v>70504005</v>
      </c>
      <c r="D977" s="12" t="s">
        <v>1122</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2.5</v>
      </c>
      <c r="X977" s="11">
        <v>0</v>
      </c>
      <c r="Y977" s="11">
        <v>1</v>
      </c>
      <c r="Z977" s="11">
        <v>0</v>
      </c>
      <c r="AA977" s="11">
        <v>0</v>
      </c>
      <c r="AB977" s="11">
        <v>0</v>
      </c>
      <c r="AC977" s="11">
        <v>0</v>
      </c>
      <c r="AD977" s="11">
        <v>15</v>
      </c>
      <c r="AE977" s="11">
        <v>1</v>
      </c>
      <c r="AF977" s="11" t="s">
        <v>387</v>
      </c>
      <c r="AG977" s="6">
        <v>0</v>
      </c>
      <c r="AH977" s="6">
        <v>1</v>
      </c>
      <c r="AI977" s="6">
        <v>0</v>
      </c>
      <c r="AJ977" s="6">
        <v>3</v>
      </c>
      <c r="AK977" s="11">
        <v>0</v>
      </c>
      <c r="AL977" s="11">
        <v>0</v>
      </c>
      <c r="AM977" s="11">
        <v>0</v>
      </c>
      <c r="AN977" s="11">
        <v>2.5</v>
      </c>
      <c r="AO977" s="11">
        <v>5000</v>
      </c>
      <c r="AP977" s="11">
        <v>2</v>
      </c>
      <c r="AQ977" s="11">
        <v>0</v>
      </c>
      <c r="AR977" s="6">
        <v>0</v>
      </c>
      <c r="AS977" s="11">
        <v>80001030</v>
      </c>
      <c r="AT977" s="19" t="s">
        <v>193</v>
      </c>
      <c r="AU977" s="11" t="s">
        <v>388</v>
      </c>
      <c r="AV977" s="18">
        <v>10000007</v>
      </c>
      <c r="AW977" s="18">
        <v>70405001</v>
      </c>
      <c r="AX977" s="12" t="s">
        <v>153</v>
      </c>
      <c r="AY977" s="11">
        <v>0</v>
      </c>
      <c r="AZ977" s="13">
        <v>0</v>
      </c>
      <c r="BA977" s="13">
        <v>0</v>
      </c>
      <c r="BB977" s="37" t="s">
        <v>1123</v>
      </c>
      <c r="BC977" s="11">
        <v>0</v>
      </c>
      <c r="BD977" s="11">
        <v>0</v>
      </c>
      <c r="BE977" s="11">
        <v>0</v>
      </c>
      <c r="BF977" s="11">
        <v>0</v>
      </c>
      <c r="BG977" s="11">
        <v>0</v>
      </c>
      <c r="BH977" s="11">
        <v>0</v>
      </c>
      <c r="BI977" s="9">
        <v>0</v>
      </c>
      <c r="BJ977" s="6">
        <v>0</v>
      </c>
      <c r="BK977" s="6">
        <v>0</v>
      </c>
      <c r="BL977" s="6">
        <v>0</v>
      </c>
      <c r="BM977" s="6">
        <v>0</v>
      </c>
      <c r="BN977" s="6">
        <v>0</v>
      </c>
    </row>
    <row r="978" spans="3:66" ht="20.100000000000001" customHeight="1">
      <c r="C978" s="18">
        <v>70505001</v>
      </c>
      <c r="D978" s="12" t="s">
        <v>1027</v>
      </c>
      <c r="E978" s="18">
        <v>1</v>
      </c>
      <c r="F978" s="11">
        <v>60010100</v>
      </c>
      <c r="G978" s="18">
        <v>0</v>
      </c>
      <c r="H978" s="13">
        <v>0</v>
      </c>
      <c r="I978" s="18">
        <v>1</v>
      </c>
      <c r="J978" s="18">
        <v>0</v>
      </c>
      <c r="K978" s="18">
        <v>0</v>
      </c>
      <c r="L978" s="11">
        <v>0</v>
      </c>
      <c r="M978" s="11">
        <v>0</v>
      </c>
      <c r="N978" s="11">
        <v>2</v>
      </c>
      <c r="O978" s="11">
        <v>1</v>
      </c>
      <c r="P978" s="11">
        <v>0.3</v>
      </c>
      <c r="Q978" s="11">
        <v>0</v>
      </c>
      <c r="R978" s="6">
        <v>0</v>
      </c>
      <c r="S978" s="11">
        <v>0</v>
      </c>
      <c r="T978" s="11">
        <v>1</v>
      </c>
      <c r="U978" s="11">
        <v>2</v>
      </c>
      <c r="V978" s="11">
        <v>0</v>
      </c>
      <c r="W978" s="11">
        <v>2</v>
      </c>
      <c r="X978" s="11">
        <v>0</v>
      </c>
      <c r="Y978" s="11">
        <v>1</v>
      </c>
      <c r="Z978" s="11">
        <v>0</v>
      </c>
      <c r="AA978" s="11">
        <v>0</v>
      </c>
      <c r="AB978" s="11">
        <v>0</v>
      </c>
      <c r="AC978" s="11">
        <v>0</v>
      </c>
      <c r="AD978" s="11">
        <v>12</v>
      </c>
      <c r="AE978" s="11">
        <v>1</v>
      </c>
      <c r="AF978" s="11">
        <v>3</v>
      </c>
      <c r="AG978" s="6">
        <v>4</v>
      </c>
      <c r="AH978" s="6">
        <v>1</v>
      </c>
      <c r="AI978" s="6">
        <v>0</v>
      </c>
      <c r="AJ978" s="6">
        <v>1.5</v>
      </c>
      <c r="AK978" s="11">
        <v>0</v>
      </c>
      <c r="AL978" s="11">
        <v>0</v>
      </c>
      <c r="AM978" s="11">
        <v>0</v>
      </c>
      <c r="AN978" s="11">
        <v>3</v>
      </c>
      <c r="AO978" s="11">
        <v>5000</v>
      </c>
      <c r="AP978" s="11">
        <v>3</v>
      </c>
      <c r="AQ978" s="11">
        <v>0</v>
      </c>
      <c r="AR978" s="6">
        <v>0</v>
      </c>
      <c r="AS978" s="11">
        <v>80001030</v>
      </c>
      <c r="AT978" s="19" t="s">
        <v>193</v>
      </c>
      <c r="AU978" s="11" t="s">
        <v>388</v>
      </c>
      <c r="AV978" s="18">
        <v>10000007</v>
      </c>
      <c r="AW978" s="18">
        <v>70204002</v>
      </c>
      <c r="AX978" s="12" t="s">
        <v>153</v>
      </c>
      <c r="AY978" s="11" t="s">
        <v>1138</v>
      </c>
      <c r="AZ978" s="13">
        <v>0</v>
      </c>
      <c r="BA978" s="13">
        <v>0</v>
      </c>
      <c r="BB978" s="37" t="s">
        <v>1033</v>
      </c>
      <c r="BC978" s="11">
        <v>0</v>
      </c>
      <c r="BD978" s="11">
        <v>0</v>
      </c>
      <c r="BE978" s="11">
        <v>0</v>
      </c>
      <c r="BF978" s="11">
        <v>0</v>
      </c>
      <c r="BG978" s="11">
        <v>0</v>
      </c>
      <c r="BH978" s="11">
        <v>0</v>
      </c>
      <c r="BI978" s="9">
        <v>0</v>
      </c>
      <c r="BJ978" s="6">
        <v>0</v>
      </c>
      <c r="BK978" s="6">
        <v>0</v>
      </c>
      <c r="BL978" s="6">
        <v>0</v>
      </c>
      <c r="BM978" s="6">
        <v>0</v>
      </c>
      <c r="BN978" s="6">
        <v>0</v>
      </c>
    </row>
    <row r="979" spans="3:66" ht="20.100000000000001" customHeight="1">
      <c r="C979" s="18">
        <v>70505002</v>
      </c>
      <c r="D979" s="12" t="s">
        <v>599</v>
      </c>
      <c r="E979" s="18">
        <v>1</v>
      </c>
      <c r="F979" s="11">
        <v>60010100</v>
      </c>
      <c r="G979" s="18">
        <v>0</v>
      </c>
      <c r="H979" s="13">
        <v>0</v>
      </c>
      <c r="I979" s="18">
        <v>1</v>
      </c>
      <c r="J979" s="18">
        <v>0</v>
      </c>
      <c r="K979" s="18">
        <v>0</v>
      </c>
      <c r="L979" s="11">
        <v>0</v>
      </c>
      <c r="M979" s="11">
        <v>0</v>
      </c>
      <c r="N979" s="11">
        <v>2</v>
      </c>
      <c r="O979" s="11">
        <v>1</v>
      </c>
      <c r="P979" s="11">
        <v>1</v>
      </c>
      <c r="Q979" s="11">
        <v>0</v>
      </c>
      <c r="R979" s="6">
        <v>0</v>
      </c>
      <c r="S979" s="11">
        <v>0</v>
      </c>
      <c r="T979" s="11">
        <v>1</v>
      </c>
      <c r="U979" s="11">
        <v>2</v>
      </c>
      <c r="V979" s="11">
        <v>0</v>
      </c>
      <c r="W979" s="11">
        <v>2</v>
      </c>
      <c r="X979" s="11">
        <v>0</v>
      </c>
      <c r="Y979" s="11">
        <v>1</v>
      </c>
      <c r="Z979" s="11">
        <v>0</v>
      </c>
      <c r="AA979" s="11">
        <v>0</v>
      </c>
      <c r="AB979" s="11">
        <v>0</v>
      </c>
      <c r="AC979" s="11">
        <v>0</v>
      </c>
      <c r="AD979" s="11">
        <v>12</v>
      </c>
      <c r="AE979" s="11">
        <v>2</v>
      </c>
      <c r="AF979" s="11" t="s">
        <v>160</v>
      </c>
      <c r="AG979" s="6">
        <v>0</v>
      </c>
      <c r="AH979" s="6">
        <v>2</v>
      </c>
      <c r="AI979" s="6">
        <v>0</v>
      </c>
      <c r="AJ979" s="6">
        <v>1.5</v>
      </c>
      <c r="AK979" s="11">
        <v>0</v>
      </c>
      <c r="AL979" s="11">
        <v>0</v>
      </c>
      <c r="AM979" s="11">
        <v>0</v>
      </c>
      <c r="AN979" s="11">
        <v>1.5</v>
      </c>
      <c r="AO979" s="11">
        <v>10000</v>
      </c>
      <c r="AP979" s="11">
        <v>1</v>
      </c>
      <c r="AQ979" s="11">
        <v>5</v>
      </c>
      <c r="AR979" s="6">
        <v>0</v>
      </c>
      <c r="AS979" s="11" t="s">
        <v>151</v>
      </c>
      <c r="AT979" s="19" t="s">
        <v>349</v>
      </c>
      <c r="AU979" s="11" t="s">
        <v>388</v>
      </c>
      <c r="AV979" s="18">
        <v>10000007</v>
      </c>
      <c r="AW979" s="18">
        <v>70302003</v>
      </c>
      <c r="AX979" s="19" t="s">
        <v>540</v>
      </c>
      <c r="AY979" s="11">
        <v>0</v>
      </c>
      <c r="AZ979" s="13">
        <v>0</v>
      </c>
      <c r="BA979" s="13">
        <v>0</v>
      </c>
      <c r="BB979" s="37" t="s">
        <v>1085</v>
      </c>
      <c r="BC979" s="11">
        <v>0</v>
      </c>
      <c r="BD979" s="11">
        <v>0</v>
      </c>
      <c r="BE979" s="11">
        <v>0</v>
      </c>
      <c r="BF979" s="11">
        <v>0</v>
      </c>
      <c r="BG979" s="11">
        <v>0</v>
      </c>
      <c r="BH979" s="11">
        <v>0</v>
      </c>
      <c r="BI979" s="9">
        <v>0</v>
      </c>
      <c r="BJ979" s="6">
        <v>0</v>
      </c>
      <c r="BK979" s="6">
        <v>0</v>
      </c>
      <c r="BL979" s="6">
        <v>0</v>
      </c>
      <c r="BM979" s="6">
        <v>0</v>
      </c>
      <c r="BN979" s="6">
        <v>0</v>
      </c>
    </row>
    <row r="980" spans="3:66" ht="20.100000000000001" customHeight="1">
      <c r="C980" s="18">
        <v>70505003</v>
      </c>
      <c r="D980" s="19" t="s">
        <v>747</v>
      </c>
      <c r="E980" s="18">
        <v>1</v>
      </c>
      <c r="F980" s="18">
        <v>60010500</v>
      </c>
      <c r="G980" s="18">
        <v>0</v>
      </c>
      <c r="H980" s="13">
        <v>0</v>
      </c>
      <c r="I980" s="18">
        <v>1</v>
      </c>
      <c r="J980" s="18">
        <v>0</v>
      </c>
      <c r="K980" s="18">
        <v>0</v>
      </c>
      <c r="L980" s="18">
        <v>0</v>
      </c>
      <c r="M980" s="18">
        <v>0</v>
      </c>
      <c r="N980" s="11">
        <v>2</v>
      </c>
      <c r="O980" s="18">
        <v>2</v>
      </c>
      <c r="P980" s="18">
        <v>0.3</v>
      </c>
      <c r="Q980" s="18">
        <v>0</v>
      </c>
      <c r="R980" s="6">
        <v>0</v>
      </c>
      <c r="S980" s="13">
        <v>0</v>
      </c>
      <c r="T980" s="11">
        <v>1</v>
      </c>
      <c r="U980" s="18">
        <v>2</v>
      </c>
      <c r="V980" s="18">
        <v>0</v>
      </c>
      <c r="W980" s="18">
        <v>0</v>
      </c>
      <c r="X980" s="18">
        <v>0</v>
      </c>
      <c r="Y980" s="18">
        <v>0</v>
      </c>
      <c r="Z980" s="18">
        <v>0</v>
      </c>
      <c r="AA980" s="18">
        <v>0</v>
      </c>
      <c r="AB980" s="11">
        <v>0</v>
      </c>
      <c r="AC980" s="18">
        <v>0</v>
      </c>
      <c r="AD980" s="11">
        <v>12</v>
      </c>
      <c r="AE980" s="18">
        <v>0</v>
      </c>
      <c r="AF980" s="18">
        <v>0</v>
      </c>
      <c r="AG980" s="6">
        <v>7</v>
      </c>
      <c r="AH980" s="6">
        <v>0</v>
      </c>
      <c r="AI980" s="6">
        <v>0</v>
      </c>
      <c r="AJ980" s="6">
        <v>0</v>
      </c>
      <c r="AK980" s="18">
        <v>0</v>
      </c>
      <c r="AL980" s="18">
        <v>0</v>
      </c>
      <c r="AM980" s="18">
        <v>0</v>
      </c>
      <c r="AN980" s="18">
        <v>0</v>
      </c>
      <c r="AO980" s="18">
        <v>1000</v>
      </c>
      <c r="AP980" s="18">
        <v>0</v>
      </c>
      <c r="AQ980" s="18">
        <v>0</v>
      </c>
      <c r="AR980" s="6">
        <v>0</v>
      </c>
      <c r="AS980" s="18">
        <v>90204004</v>
      </c>
      <c r="AT980" s="19" t="s">
        <v>152</v>
      </c>
      <c r="AU980" s="18" t="s">
        <v>243</v>
      </c>
      <c r="AV980" s="18">
        <v>0</v>
      </c>
      <c r="AW980" s="18">
        <v>0</v>
      </c>
      <c r="AX980" s="19" t="s">
        <v>153</v>
      </c>
      <c r="AY980" s="19" t="s">
        <v>151</v>
      </c>
      <c r="AZ980" s="13">
        <v>0</v>
      </c>
      <c r="BA980" s="13">
        <v>0</v>
      </c>
      <c r="BB980" s="54" t="s">
        <v>1037</v>
      </c>
      <c r="BC980" s="18">
        <v>0</v>
      </c>
      <c r="BD980" s="11">
        <v>0</v>
      </c>
      <c r="BE980" s="18">
        <v>0</v>
      </c>
      <c r="BF980" s="18">
        <v>0</v>
      </c>
      <c r="BG980" s="18">
        <v>0</v>
      </c>
      <c r="BH980" s="18">
        <v>0</v>
      </c>
      <c r="BI980" s="9">
        <v>0</v>
      </c>
      <c r="BJ980" s="6">
        <v>0</v>
      </c>
      <c r="BK980" s="6">
        <v>0</v>
      </c>
      <c r="BL980" s="6">
        <v>0</v>
      </c>
      <c r="BM980" s="6">
        <v>0</v>
      </c>
      <c r="BN980" s="6">
        <v>0</v>
      </c>
    </row>
    <row r="981" spans="3:66" ht="19.5" customHeight="1">
      <c r="C981" s="18">
        <v>70505004</v>
      </c>
      <c r="D981" s="19" t="s">
        <v>673</v>
      </c>
      <c r="E981" s="18">
        <v>1</v>
      </c>
      <c r="F981" s="18">
        <v>60010500</v>
      </c>
      <c r="G981" s="18">
        <v>0</v>
      </c>
      <c r="H981" s="13">
        <v>0</v>
      </c>
      <c r="I981" s="18">
        <v>1</v>
      </c>
      <c r="J981" s="18">
        <v>0</v>
      </c>
      <c r="K981" s="18">
        <v>0</v>
      </c>
      <c r="L981" s="18">
        <v>0</v>
      </c>
      <c r="M981" s="18">
        <v>0</v>
      </c>
      <c r="N981" s="11">
        <v>2</v>
      </c>
      <c r="O981" s="18">
        <v>2</v>
      </c>
      <c r="P981" s="18">
        <v>0.3</v>
      </c>
      <c r="Q981" s="18">
        <v>0</v>
      </c>
      <c r="R981" s="6">
        <v>0</v>
      </c>
      <c r="S981" s="13">
        <v>0</v>
      </c>
      <c r="T981" s="11">
        <v>1</v>
      </c>
      <c r="U981" s="18">
        <v>2</v>
      </c>
      <c r="V981" s="18">
        <v>0</v>
      </c>
      <c r="W981" s="18">
        <v>0</v>
      </c>
      <c r="X981" s="18">
        <v>0</v>
      </c>
      <c r="Y981" s="18">
        <v>0</v>
      </c>
      <c r="Z981" s="18">
        <v>0</v>
      </c>
      <c r="AA981" s="18">
        <v>0</v>
      </c>
      <c r="AB981" s="11">
        <v>0</v>
      </c>
      <c r="AC981" s="18">
        <v>0</v>
      </c>
      <c r="AD981" s="11">
        <v>15</v>
      </c>
      <c r="AE981" s="18">
        <v>0</v>
      </c>
      <c r="AF981" s="18">
        <v>0</v>
      </c>
      <c r="AG981" s="6">
        <v>2</v>
      </c>
      <c r="AH981" s="6">
        <v>0</v>
      </c>
      <c r="AI981" s="6">
        <v>0</v>
      </c>
      <c r="AJ981" s="6">
        <v>0</v>
      </c>
      <c r="AK981" s="18">
        <v>0</v>
      </c>
      <c r="AL981" s="18">
        <v>0</v>
      </c>
      <c r="AM981" s="18">
        <v>0</v>
      </c>
      <c r="AN981" s="18">
        <v>0</v>
      </c>
      <c r="AO981" s="18">
        <v>1000</v>
      </c>
      <c r="AP981" s="18">
        <v>0</v>
      </c>
      <c r="AQ981" s="18">
        <v>0</v>
      </c>
      <c r="AR981" s="6" t="s">
        <v>1010</v>
      </c>
      <c r="AS981" s="18" t="s">
        <v>151</v>
      </c>
      <c r="AT981" s="19" t="s">
        <v>152</v>
      </c>
      <c r="AU981" s="18" t="s">
        <v>243</v>
      </c>
      <c r="AV981" s="18">
        <v>0</v>
      </c>
      <c r="AW981" s="18">
        <v>0</v>
      </c>
      <c r="AX981" s="19" t="s">
        <v>153</v>
      </c>
      <c r="AY981" s="19" t="s">
        <v>151</v>
      </c>
      <c r="AZ981" s="13">
        <v>0</v>
      </c>
      <c r="BA981" s="13">
        <v>0</v>
      </c>
      <c r="BB981" s="54" t="s">
        <v>1086</v>
      </c>
      <c r="BC981" s="18">
        <v>0</v>
      </c>
      <c r="BD981" s="11">
        <v>0</v>
      </c>
      <c r="BE981" s="18">
        <v>0</v>
      </c>
      <c r="BF981" s="18">
        <v>0</v>
      </c>
      <c r="BG981" s="18">
        <v>0</v>
      </c>
      <c r="BH981" s="18">
        <v>0</v>
      </c>
      <c r="BI981" s="9">
        <v>0</v>
      </c>
      <c r="BJ981" s="6">
        <v>0</v>
      </c>
      <c r="BK981" s="6">
        <v>0</v>
      </c>
      <c r="BL981" s="6">
        <v>0</v>
      </c>
      <c r="BM981" s="6">
        <v>0</v>
      </c>
      <c r="BN981" s="6">
        <v>0</v>
      </c>
    </row>
    <row r="982" spans="3:66" ht="19.5" customHeight="1">
      <c r="C982" s="18">
        <v>70505005</v>
      </c>
      <c r="D982" s="12" t="s">
        <v>1087</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3</v>
      </c>
      <c r="X982" s="11">
        <v>0</v>
      </c>
      <c r="Y982" s="11">
        <v>1</v>
      </c>
      <c r="Z982" s="11">
        <v>0</v>
      </c>
      <c r="AA982" s="11">
        <v>0</v>
      </c>
      <c r="AB982" s="11">
        <v>0</v>
      </c>
      <c r="AC982" s="11">
        <v>0</v>
      </c>
      <c r="AD982" s="11">
        <v>15</v>
      </c>
      <c r="AE982" s="11">
        <v>1</v>
      </c>
      <c r="AF982" s="11" t="s">
        <v>387</v>
      </c>
      <c r="AG982" s="6">
        <v>0</v>
      </c>
      <c r="AH982" s="6">
        <v>1</v>
      </c>
      <c r="AI982" s="6">
        <v>0</v>
      </c>
      <c r="AJ982" s="6">
        <v>3</v>
      </c>
      <c r="AK982" s="11">
        <v>0</v>
      </c>
      <c r="AL982" s="11">
        <v>0</v>
      </c>
      <c r="AM982" s="11">
        <v>0</v>
      </c>
      <c r="AN982" s="11">
        <v>3</v>
      </c>
      <c r="AO982" s="11">
        <v>5000</v>
      </c>
      <c r="AP982" s="11">
        <v>2.5</v>
      </c>
      <c r="AQ982" s="11">
        <v>0</v>
      </c>
      <c r="AR982" s="6">
        <v>0</v>
      </c>
      <c r="AS982" s="11" t="s">
        <v>1022</v>
      </c>
      <c r="AT982" s="19" t="s">
        <v>210</v>
      </c>
      <c r="AU982" s="11" t="s">
        <v>388</v>
      </c>
      <c r="AV982" s="18">
        <v>10000007</v>
      </c>
      <c r="AW982" s="18">
        <v>70305005</v>
      </c>
      <c r="AX982" s="12" t="s">
        <v>153</v>
      </c>
      <c r="AY982" s="11">
        <v>0</v>
      </c>
      <c r="AZ982" s="13">
        <v>0</v>
      </c>
      <c r="BA982" s="13">
        <v>0</v>
      </c>
      <c r="BB982" s="37" t="s">
        <v>1139</v>
      </c>
      <c r="BC982" s="11">
        <v>0</v>
      </c>
      <c r="BD982" s="11">
        <v>0</v>
      </c>
      <c r="BE982" s="11">
        <v>0</v>
      </c>
      <c r="BF982" s="11">
        <v>0</v>
      </c>
      <c r="BG982" s="11">
        <v>0</v>
      </c>
      <c r="BH982" s="11">
        <v>0</v>
      </c>
      <c r="BI982" s="9">
        <v>0</v>
      </c>
      <c r="BJ982" s="6">
        <v>0</v>
      </c>
      <c r="BK982" s="6">
        <v>0</v>
      </c>
      <c r="BL982" s="6">
        <v>0</v>
      </c>
      <c r="BM982" s="6">
        <v>0</v>
      </c>
      <c r="BN982" s="6">
        <v>0</v>
      </c>
    </row>
    <row r="983" spans="3:66" ht="19.5" customHeight="1">
      <c r="C983" s="18">
        <v>70505006</v>
      </c>
      <c r="D983" s="12" t="s">
        <v>1092</v>
      </c>
      <c r="E983" s="18">
        <v>1</v>
      </c>
      <c r="F983" s="11">
        <v>60010100</v>
      </c>
      <c r="G983" s="18">
        <v>0</v>
      </c>
      <c r="H983" s="13">
        <v>0</v>
      </c>
      <c r="I983" s="18">
        <v>1</v>
      </c>
      <c r="J983" s="18">
        <v>0</v>
      </c>
      <c r="K983" s="18">
        <v>0</v>
      </c>
      <c r="L983" s="11">
        <v>0</v>
      </c>
      <c r="M983" s="11">
        <v>0</v>
      </c>
      <c r="N983" s="11">
        <v>2</v>
      </c>
      <c r="O983" s="11">
        <v>1</v>
      </c>
      <c r="P983" s="11">
        <v>1</v>
      </c>
      <c r="Q983" s="11">
        <v>0</v>
      </c>
      <c r="R983" s="6">
        <v>0</v>
      </c>
      <c r="S983" s="11">
        <v>0</v>
      </c>
      <c r="T983" s="11">
        <v>1</v>
      </c>
      <c r="U983" s="11">
        <v>2</v>
      </c>
      <c r="V983" s="11">
        <v>0</v>
      </c>
      <c r="W983" s="11">
        <v>3</v>
      </c>
      <c r="X983" s="11">
        <v>0</v>
      </c>
      <c r="Y983" s="11">
        <v>1</v>
      </c>
      <c r="Z983" s="11">
        <v>0</v>
      </c>
      <c r="AA983" s="11">
        <v>0</v>
      </c>
      <c r="AB983" s="11">
        <v>0</v>
      </c>
      <c r="AC983" s="11">
        <v>0</v>
      </c>
      <c r="AD983" s="11">
        <v>7</v>
      </c>
      <c r="AE983" s="11">
        <v>1</v>
      </c>
      <c r="AF983" s="11" t="s">
        <v>387</v>
      </c>
      <c r="AG983" s="6">
        <v>0</v>
      </c>
      <c r="AH983" s="6">
        <v>1</v>
      </c>
      <c r="AI983" s="6">
        <v>0</v>
      </c>
      <c r="AJ983" s="6">
        <v>3</v>
      </c>
      <c r="AK983" s="11">
        <v>0</v>
      </c>
      <c r="AL983" s="11">
        <v>0</v>
      </c>
      <c r="AM983" s="11">
        <v>0</v>
      </c>
      <c r="AN983" s="11">
        <v>3</v>
      </c>
      <c r="AO983" s="11">
        <v>5000</v>
      </c>
      <c r="AP983" s="11">
        <v>2.5</v>
      </c>
      <c r="AQ983" s="11">
        <v>0</v>
      </c>
      <c r="AR983" s="6">
        <v>0</v>
      </c>
      <c r="AS983" s="11" t="s">
        <v>151</v>
      </c>
      <c r="AT983" s="19" t="s">
        <v>152</v>
      </c>
      <c r="AU983" s="11" t="s">
        <v>388</v>
      </c>
      <c r="AV983" s="18">
        <v>10000007</v>
      </c>
      <c r="AW983" s="18">
        <v>70305007</v>
      </c>
      <c r="AX983" s="12" t="s">
        <v>153</v>
      </c>
      <c r="AY983" s="11">
        <v>0</v>
      </c>
      <c r="AZ983" s="13">
        <v>0</v>
      </c>
      <c r="BA983" s="13">
        <v>0</v>
      </c>
      <c r="BB983" s="37" t="s">
        <v>987</v>
      </c>
      <c r="BC983" s="11">
        <v>0</v>
      </c>
      <c r="BD983" s="11">
        <v>0</v>
      </c>
      <c r="BE983" s="11">
        <v>0</v>
      </c>
      <c r="BF983" s="11">
        <v>0</v>
      </c>
      <c r="BG983" s="11">
        <v>0</v>
      </c>
      <c r="BH983" s="11">
        <v>0</v>
      </c>
      <c r="BI983" s="9">
        <v>0</v>
      </c>
      <c r="BJ983" s="6">
        <v>0</v>
      </c>
      <c r="BK983" s="6">
        <v>0</v>
      </c>
      <c r="BL983" s="6">
        <v>0</v>
      </c>
      <c r="BM983" s="6">
        <v>0</v>
      </c>
      <c r="BN983" s="6">
        <v>0</v>
      </c>
    </row>
    <row r="984" spans="3:66" ht="19.5" customHeight="1">
      <c r="C984" s="18">
        <v>70505007</v>
      </c>
      <c r="D984" s="12" t="s">
        <v>1102</v>
      </c>
      <c r="E984" s="18">
        <v>1</v>
      </c>
      <c r="F984" s="11">
        <v>60010100</v>
      </c>
      <c r="G984" s="18">
        <v>0</v>
      </c>
      <c r="H984" s="13">
        <v>0</v>
      </c>
      <c r="I984" s="18">
        <v>1</v>
      </c>
      <c r="J984" s="18">
        <v>0</v>
      </c>
      <c r="K984" s="18">
        <v>0</v>
      </c>
      <c r="L984" s="11">
        <v>0</v>
      </c>
      <c r="M984" s="11">
        <v>0</v>
      </c>
      <c r="N984" s="11">
        <v>2</v>
      </c>
      <c r="O984" s="11">
        <v>1</v>
      </c>
      <c r="P984" s="11">
        <v>0.3</v>
      </c>
      <c r="Q984" s="11">
        <v>0</v>
      </c>
      <c r="R984" s="6">
        <v>0</v>
      </c>
      <c r="S984" s="11">
        <v>0</v>
      </c>
      <c r="T984" s="11">
        <v>1</v>
      </c>
      <c r="U984" s="11">
        <v>2</v>
      </c>
      <c r="V984" s="11">
        <v>0</v>
      </c>
      <c r="W984" s="11">
        <v>1</v>
      </c>
      <c r="X984" s="11">
        <v>0</v>
      </c>
      <c r="Y984" s="11">
        <v>1</v>
      </c>
      <c r="Z984" s="11">
        <v>0</v>
      </c>
      <c r="AA984" s="11">
        <v>0</v>
      </c>
      <c r="AB984" s="11">
        <v>0</v>
      </c>
      <c r="AC984" s="11">
        <v>0</v>
      </c>
      <c r="AD984" s="11">
        <v>30</v>
      </c>
      <c r="AE984" s="11">
        <v>1</v>
      </c>
      <c r="AF984" s="11" t="s">
        <v>510</v>
      </c>
      <c r="AG984" s="6">
        <v>0</v>
      </c>
      <c r="AH984" s="6">
        <v>0</v>
      </c>
      <c r="AI984" s="6">
        <v>0</v>
      </c>
      <c r="AJ984" s="6">
        <v>0</v>
      </c>
      <c r="AK984" s="11">
        <v>0</v>
      </c>
      <c r="AL984" s="11">
        <v>0</v>
      </c>
      <c r="AM984" s="11">
        <v>0</v>
      </c>
      <c r="AN984" s="11">
        <v>0.5</v>
      </c>
      <c r="AO984" s="11">
        <v>999999</v>
      </c>
      <c r="AP984" s="11">
        <v>0.5</v>
      </c>
      <c r="AQ984" s="11">
        <v>0</v>
      </c>
      <c r="AR984" s="6">
        <v>0</v>
      </c>
      <c r="AS984" s="106" t="s">
        <v>1018</v>
      </c>
      <c r="AT984" s="19" t="s">
        <v>210</v>
      </c>
      <c r="AU984" s="11" t="s">
        <v>388</v>
      </c>
      <c r="AV984" s="18">
        <v>10000007</v>
      </c>
      <c r="AW984" s="18">
        <v>70202004</v>
      </c>
      <c r="AX984" s="19" t="s">
        <v>226</v>
      </c>
      <c r="AY984" s="19" t="s">
        <v>256</v>
      </c>
      <c r="AZ984" s="13">
        <v>0</v>
      </c>
      <c r="BA984" s="13">
        <v>0</v>
      </c>
      <c r="BB984" s="37" t="s">
        <v>1050</v>
      </c>
      <c r="BC984" s="11">
        <v>0</v>
      </c>
      <c r="BD984" s="11">
        <v>0</v>
      </c>
      <c r="BE984" s="11">
        <v>0</v>
      </c>
      <c r="BF984" s="11">
        <v>0</v>
      </c>
      <c r="BG984" s="11">
        <v>0</v>
      </c>
      <c r="BH984" s="11">
        <v>0</v>
      </c>
      <c r="BI984" s="9">
        <v>0</v>
      </c>
      <c r="BJ984" s="6">
        <v>0</v>
      </c>
      <c r="BK984" s="6">
        <v>0</v>
      </c>
      <c r="BL984" s="6">
        <v>0</v>
      </c>
      <c r="BM984" s="6">
        <v>0</v>
      </c>
      <c r="BN984" s="6">
        <v>0</v>
      </c>
    </row>
    <row r="985" spans="3:66" ht="19.5" customHeight="1">
      <c r="C985" s="18">
        <v>70505008</v>
      </c>
      <c r="D985" s="12" t="s">
        <v>1070</v>
      </c>
      <c r="E985" s="18">
        <v>1</v>
      </c>
      <c r="F985" s="11">
        <v>60010100</v>
      </c>
      <c r="G985" s="18">
        <v>0</v>
      </c>
      <c r="H985" s="13">
        <v>0</v>
      </c>
      <c r="I985" s="18">
        <v>1</v>
      </c>
      <c r="J985" s="18">
        <v>0</v>
      </c>
      <c r="K985" s="18">
        <v>0</v>
      </c>
      <c r="L985" s="11">
        <v>0</v>
      </c>
      <c r="M985" s="11">
        <v>0</v>
      </c>
      <c r="N985" s="11">
        <v>2</v>
      </c>
      <c r="O985" s="11">
        <v>1</v>
      </c>
      <c r="P985" s="11">
        <v>0.3</v>
      </c>
      <c r="Q985" s="11">
        <v>0</v>
      </c>
      <c r="R985" s="6">
        <v>0</v>
      </c>
      <c r="S985" s="11">
        <v>0</v>
      </c>
      <c r="T985" s="11">
        <v>1</v>
      </c>
      <c r="U985" s="11">
        <v>2</v>
      </c>
      <c r="V985" s="11">
        <v>0</v>
      </c>
      <c r="W985" s="11">
        <v>3</v>
      </c>
      <c r="X985" s="11">
        <v>0</v>
      </c>
      <c r="Y985" s="11">
        <v>1</v>
      </c>
      <c r="Z985" s="11">
        <v>0</v>
      </c>
      <c r="AA985" s="11">
        <v>0</v>
      </c>
      <c r="AB985" s="11">
        <v>0</v>
      </c>
      <c r="AC985" s="11">
        <v>0</v>
      </c>
      <c r="AD985" s="11">
        <v>15</v>
      </c>
      <c r="AE985" s="11">
        <v>1</v>
      </c>
      <c r="AF985" s="11" t="s">
        <v>387</v>
      </c>
      <c r="AG985" s="6">
        <v>0</v>
      </c>
      <c r="AH985" s="6">
        <v>1</v>
      </c>
      <c r="AI985" s="6">
        <v>0</v>
      </c>
      <c r="AJ985" s="6">
        <v>3</v>
      </c>
      <c r="AK985" s="11">
        <v>0</v>
      </c>
      <c r="AL985" s="11">
        <v>0</v>
      </c>
      <c r="AM985" s="11">
        <v>0</v>
      </c>
      <c r="AN985" s="11">
        <v>3</v>
      </c>
      <c r="AO985" s="11">
        <v>5000</v>
      </c>
      <c r="AP985" s="11">
        <v>2.5</v>
      </c>
      <c r="AQ985" s="11">
        <v>0</v>
      </c>
      <c r="AR985" s="6">
        <v>0</v>
      </c>
      <c r="AS985" s="11" t="s">
        <v>1022</v>
      </c>
      <c r="AT985" s="19" t="s">
        <v>193</v>
      </c>
      <c r="AU985" s="11" t="s">
        <v>388</v>
      </c>
      <c r="AV985" s="18">
        <v>10000007</v>
      </c>
      <c r="AW985" s="18">
        <v>70403003</v>
      </c>
      <c r="AX985" s="12" t="s">
        <v>153</v>
      </c>
      <c r="AY985" s="11">
        <v>0</v>
      </c>
      <c r="AZ985" s="13">
        <v>0</v>
      </c>
      <c r="BA985" s="13">
        <v>0</v>
      </c>
      <c r="BB985" s="37" t="s">
        <v>1139</v>
      </c>
      <c r="BC985" s="11">
        <v>0</v>
      </c>
      <c r="BD985" s="11">
        <v>0</v>
      </c>
      <c r="BE985" s="11">
        <v>0</v>
      </c>
      <c r="BF985" s="11">
        <v>0</v>
      </c>
      <c r="BG985" s="11">
        <v>0</v>
      </c>
      <c r="BH985" s="11">
        <v>0</v>
      </c>
      <c r="BI985" s="9">
        <v>0</v>
      </c>
      <c r="BJ985" s="6">
        <v>0</v>
      </c>
      <c r="BK985" s="6">
        <v>0</v>
      </c>
      <c r="BL985" s="6">
        <v>0</v>
      </c>
      <c r="BM985" s="6">
        <v>0</v>
      </c>
      <c r="BN985" s="6">
        <v>0</v>
      </c>
    </row>
    <row r="986" spans="3:66" ht="19.5" customHeight="1">
      <c r="C986" s="18">
        <v>71000001</v>
      </c>
      <c r="D986" s="19" t="s">
        <v>1140</v>
      </c>
      <c r="E986" s="18">
        <v>1</v>
      </c>
      <c r="F986" s="18">
        <v>60010100</v>
      </c>
      <c r="G986" s="18">
        <v>0</v>
      </c>
      <c r="H986" s="13">
        <v>0</v>
      </c>
      <c r="I986" s="18">
        <v>1</v>
      </c>
      <c r="J986" s="18">
        <v>0</v>
      </c>
      <c r="K986" s="18">
        <v>0</v>
      </c>
      <c r="L986" s="18">
        <v>0</v>
      </c>
      <c r="M986" s="18">
        <v>0</v>
      </c>
      <c r="N986" s="11">
        <v>2</v>
      </c>
      <c r="O986" s="18">
        <v>0</v>
      </c>
      <c r="P986" s="18">
        <v>0</v>
      </c>
      <c r="Q986" s="18">
        <v>0</v>
      </c>
      <c r="R986" s="6">
        <v>0</v>
      </c>
      <c r="S986" s="13">
        <v>0</v>
      </c>
      <c r="T986" s="11">
        <v>1</v>
      </c>
      <c r="U986" s="18">
        <v>2</v>
      </c>
      <c r="V986" s="18">
        <v>0</v>
      </c>
      <c r="W986" s="18">
        <v>0</v>
      </c>
      <c r="X986" s="18">
        <v>0</v>
      </c>
      <c r="Y986" s="18">
        <v>1</v>
      </c>
      <c r="Z986" s="18">
        <v>0</v>
      </c>
      <c r="AA986" s="18">
        <v>0</v>
      </c>
      <c r="AB986" s="11">
        <v>0</v>
      </c>
      <c r="AC986" s="18">
        <v>0</v>
      </c>
      <c r="AD986" s="18">
        <v>5</v>
      </c>
      <c r="AE986" s="18">
        <v>1</v>
      </c>
      <c r="AF986" s="18">
        <v>3</v>
      </c>
      <c r="AG986" s="6">
        <v>2</v>
      </c>
      <c r="AH986" s="6">
        <v>0</v>
      </c>
      <c r="AI986" s="6">
        <v>0</v>
      </c>
      <c r="AJ986" s="6">
        <v>1.6</v>
      </c>
      <c r="AK986" s="18">
        <v>0</v>
      </c>
      <c r="AL986" s="18">
        <v>0</v>
      </c>
      <c r="AM986" s="18">
        <v>0</v>
      </c>
      <c r="AN986" s="18">
        <v>0.5</v>
      </c>
      <c r="AO986" s="18">
        <v>3000</v>
      </c>
      <c r="AP986" s="18">
        <v>0</v>
      </c>
      <c r="AQ986" s="18">
        <v>0</v>
      </c>
      <c r="AR986" s="6">
        <v>0</v>
      </c>
      <c r="AS986" s="18" t="s">
        <v>1141</v>
      </c>
      <c r="AT986" s="19" t="s">
        <v>193</v>
      </c>
      <c r="AU986" s="18" t="s">
        <v>388</v>
      </c>
      <c r="AV986" s="18" t="s">
        <v>151</v>
      </c>
      <c r="AW986" s="18" t="s">
        <v>151</v>
      </c>
      <c r="AX986" s="19" t="s">
        <v>153</v>
      </c>
      <c r="AY986" s="19">
        <v>0</v>
      </c>
      <c r="AZ986" s="13">
        <v>0</v>
      </c>
      <c r="BA986" s="13">
        <v>0</v>
      </c>
      <c r="BB986" s="54" t="s">
        <v>1142</v>
      </c>
      <c r="BC986" s="18">
        <v>0</v>
      </c>
      <c r="BD986" s="11">
        <v>0</v>
      </c>
      <c r="BE986" s="18">
        <v>0</v>
      </c>
      <c r="BF986" s="18">
        <v>0</v>
      </c>
      <c r="BG986" s="18">
        <v>0</v>
      </c>
      <c r="BH986" s="18">
        <v>0</v>
      </c>
      <c r="BI986" s="9">
        <v>0</v>
      </c>
      <c r="BJ986" s="6">
        <v>0</v>
      </c>
      <c r="BK986" s="6">
        <v>0</v>
      </c>
      <c r="BL986" s="6">
        <v>0</v>
      </c>
      <c r="BM986" s="6">
        <v>0</v>
      </c>
      <c r="BN986" s="6">
        <v>0</v>
      </c>
    </row>
    <row r="987" spans="3:66" ht="20.100000000000001" customHeight="1">
      <c r="C987" s="18">
        <v>73001101</v>
      </c>
      <c r="D987" s="19" t="s">
        <v>559</v>
      </c>
      <c r="E987" s="18">
        <v>1</v>
      </c>
      <c r="F987" s="9">
        <v>0</v>
      </c>
      <c r="G987" s="18">
        <v>0</v>
      </c>
      <c r="H987" s="13">
        <v>0</v>
      </c>
      <c r="I987" s="18">
        <v>1</v>
      </c>
      <c r="J987" s="18">
        <v>0</v>
      </c>
      <c r="K987" s="18">
        <v>0</v>
      </c>
      <c r="L987" s="18">
        <v>0</v>
      </c>
      <c r="M987" s="18">
        <v>0</v>
      </c>
      <c r="N987" s="18">
        <v>2</v>
      </c>
      <c r="O987" s="18">
        <v>1</v>
      </c>
      <c r="P987" s="18">
        <v>0.1</v>
      </c>
      <c r="Q987" s="18">
        <v>0</v>
      </c>
      <c r="R987" s="6">
        <v>0</v>
      </c>
      <c r="S987" s="13">
        <v>0</v>
      </c>
      <c r="T987" s="11">
        <v>1</v>
      </c>
      <c r="U987" s="18">
        <v>1</v>
      </c>
      <c r="V987" s="18">
        <v>0</v>
      </c>
      <c r="W987" s="18">
        <v>1.5</v>
      </c>
      <c r="X987" s="18">
        <v>0</v>
      </c>
      <c r="Y987" s="18">
        <v>0</v>
      </c>
      <c r="Z987" s="18">
        <v>0</v>
      </c>
      <c r="AA987" s="18">
        <v>0</v>
      </c>
      <c r="AB987" s="18">
        <v>1</v>
      </c>
      <c r="AC987" s="18">
        <v>0</v>
      </c>
      <c r="AD987" s="18">
        <v>5</v>
      </c>
      <c r="AE987" s="18">
        <v>1</v>
      </c>
      <c r="AF987" s="18">
        <v>3</v>
      </c>
      <c r="AG987" s="6">
        <v>2</v>
      </c>
      <c r="AH987" s="6">
        <v>1</v>
      </c>
      <c r="AI987" s="6">
        <v>0</v>
      </c>
      <c r="AJ987" s="6">
        <v>6</v>
      </c>
      <c r="AK987" s="18">
        <v>0</v>
      </c>
      <c r="AL987" s="18">
        <v>0</v>
      </c>
      <c r="AM987" s="18">
        <v>0</v>
      </c>
      <c r="AN987" s="18">
        <v>0.5</v>
      </c>
      <c r="AO987" s="18">
        <v>5000</v>
      </c>
      <c r="AP987" s="18">
        <v>0.2</v>
      </c>
      <c r="AQ987" s="18">
        <v>0</v>
      </c>
      <c r="AR987" s="6">
        <v>0</v>
      </c>
      <c r="AS987" s="18" t="s">
        <v>151</v>
      </c>
      <c r="AT987" s="19" t="s">
        <v>152</v>
      </c>
      <c r="AU987" s="18">
        <v>0</v>
      </c>
      <c r="AV987" s="18">
        <v>10000006</v>
      </c>
      <c r="AW987" s="10">
        <v>60000004</v>
      </c>
      <c r="AX987" s="19" t="s">
        <v>560</v>
      </c>
      <c r="AY987" s="19" t="s">
        <v>151</v>
      </c>
      <c r="AZ987" s="13">
        <v>0</v>
      </c>
      <c r="BA987" s="13">
        <v>0</v>
      </c>
      <c r="BB987" s="54"/>
      <c r="BC987" s="18">
        <v>0</v>
      </c>
      <c r="BD987" s="11">
        <v>0</v>
      </c>
      <c r="BE987" s="18">
        <v>0</v>
      </c>
      <c r="BF987" s="18">
        <v>0</v>
      </c>
      <c r="BG987" s="18">
        <v>0</v>
      </c>
      <c r="BH987" s="18">
        <v>0</v>
      </c>
      <c r="BI987" s="9">
        <v>0</v>
      </c>
      <c r="BJ987" s="6">
        <v>0</v>
      </c>
      <c r="BK987" s="6">
        <v>0</v>
      </c>
      <c r="BL987" s="6">
        <v>0</v>
      </c>
      <c r="BM987" s="6">
        <v>0</v>
      </c>
      <c r="BN987" s="6">
        <v>0</v>
      </c>
    </row>
    <row r="988" spans="3:66" ht="20.100000000000001" customHeight="1">
      <c r="C988" s="18">
        <v>73001102</v>
      </c>
      <c r="D988" s="12" t="s">
        <v>499</v>
      </c>
      <c r="E988" s="18">
        <v>1</v>
      </c>
      <c r="F988" s="11">
        <v>0</v>
      </c>
      <c r="G988" s="18">
        <v>0</v>
      </c>
      <c r="H988" s="13">
        <v>0</v>
      </c>
      <c r="I988" s="18">
        <v>1</v>
      </c>
      <c r="J988" s="18">
        <v>0</v>
      </c>
      <c r="K988" s="18">
        <v>0</v>
      </c>
      <c r="L988" s="11">
        <v>0</v>
      </c>
      <c r="M988" s="11">
        <v>0</v>
      </c>
      <c r="N988" s="11">
        <v>2</v>
      </c>
      <c r="O988" s="11">
        <v>1</v>
      </c>
      <c r="P988" s="11">
        <v>1</v>
      </c>
      <c r="Q988" s="11">
        <v>0</v>
      </c>
      <c r="R988" s="6">
        <v>0</v>
      </c>
      <c r="S988" s="11">
        <v>0</v>
      </c>
      <c r="T988" s="11">
        <v>1</v>
      </c>
      <c r="U988" s="11">
        <v>2</v>
      </c>
      <c r="V988" s="11">
        <v>0</v>
      </c>
      <c r="W988" s="11">
        <v>2</v>
      </c>
      <c r="X988" s="11">
        <v>0</v>
      </c>
      <c r="Y988" s="11">
        <v>1</v>
      </c>
      <c r="Z988" s="11">
        <v>0</v>
      </c>
      <c r="AA988" s="11">
        <v>0</v>
      </c>
      <c r="AB988" s="11">
        <v>0</v>
      </c>
      <c r="AC988" s="11">
        <v>0</v>
      </c>
      <c r="AD988" s="11">
        <v>6</v>
      </c>
      <c r="AE988" s="11">
        <v>1</v>
      </c>
      <c r="AF988" s="11">
        <v>3</v>
      </c>
      <c r="AG988" s="6">
        <v>0</v>
      </c>
      <c r="AH988" s="6">
        <v>0</v>
      </c>
      <c r="AI988" s="6">
        <v>0</v>
      </c>
      <c r="AJ988" s="6">
        <v>1.5</v>
      </c>
      <c r="AK988" s="11">
        <v>0</v>
      </c>
      <c r="AL988" s="11">
        <v>0</v>
      </c>
      <c r="AM988" s="11">
        <v>0</v>
      </c>
      <c r="AN988" s="11">
        <v>1</v>
      </c>
      <c r="AO988" s="11">
        <v>5000</v>
      </c>
      <c r="AP988" s="11">
        <v>0.5</v>
      </c>
      <c r="AQ988" s="11">
        <v>0</v>
      </c>
      <c r="AR988" s="6">
        <v>0</v>
      </c>
      <c r="AS988" s="11" t="s">
        <v>151</v>
      </c>
      <c r="AT988" s="19" t="s">
        <v>152</v>
      </c>
      <c r="AU988" s="11" t="s">
        <v>388</v>
      </c>
      <c r="AV988" s="18">
        <v>10000007</v>
      </c>
      <c r="AW988" s="18">
        <v>70105001</v>
      </c>
      <c r="AX988" s="12" t="s">
        <v>153</v>
      </c>
      <c r="AY988" s="11" t="s">
        <v>977</v>
      </c>
      <c r="AZ988" s="13">
        <v>0</v>
      </c>
      <c r="BA988" s="13">
        <v>0</v>
      </c>
      <c r="BB988" s="37" t="s">
        <v>978</v>
      </c>
      <c r="BC988" s="11">
        <v>0</v>
      </c>
      <c r="BD988" s="11">
        <v>0</v>
      </c>
      <c r="BE988" s="11">
        <v>0</v>
      </c>
      <c r="BF988" s="11">
        <v>0</v>
      </c>
      <c r="BG988" s="11">
        <v>0</v>
      </c>
      <c r="BH988" s="11">
        <v>0</v>
      </c>
      <c r="BI988" s="9">
        <v>0</v>
      </c>
      <c r="BJ988" s="6">
        <v>0</v>
      </c>
      <c r="BK988" s="6">
        <v>0</v>
      </c>
      <c r="BL988" s="6">
        <v>0</v>
      </c>
      <c r="BM988" s="6">
        <v>0</v>
      </c>
      <c r="BN988" s="6">
        <v>0</v>
      </c>
    </row>
    <row r="989" spans="3:66" ht="21.75" customHeight="1">
      <c r="C989" s="18">
        <v>73001103</v>
      </c>
      <c r="D989" s="12" t="s">
        <v>499</v>
      </c>
      <c r="E989" s="18">
        <v>1</v>
      </c>
      <c r="F989" s="11">
        <v>0</v>
      </c>
      <c r="G989" s="18">
        <v>0</v>
      </c>
      <c r="H989" s="13">
        <v>0</v>
      </c>
      <c r="I989" s="18">
        <v>1</v>
      </c>
      <c r="J989" s="18">
        <v>0</v>
      </c>
      <c r="K989" s="18">
        <v>0</v>
      </c>
      <c r="L989" s="11">
        <v>0</v>
      </c>
      <c r="M989" s="11">
        <v>0</v>
      </c>
      <c r="N989" s="11">
        <v>2</v>
      </c>
      <c r="O989" s="11">
        <v>3</v>
      </c>
      <c r="P989" s="11">
        <v>1</v>
      </c>
      <c r="Q989" s="11">
        <v>0</v>
      </c>
      <c r="R989" s="6">
        <v>0</v>
      </c>
      <c r="S989" s="11">
        <v>0</v>
      </c>
      <c r="T989" s="11">
        <v>1</v>
      </c>
      <c r="U989" s="11">
        <v>2</v>
      </c>
      <c r="V989" s="11">
        <v>0</v>
      </c>
      <c r="W989" s="11">
        <v>3</v>
      </c>
      <c r="X989" s="11">
        <v>0</v>
      </c>
      <c r="Y989" s="11">
        <v>1</v>
      </c>
      <c r="Z989" s="11">
        <v>0</v>
      </c>
      <c r="AA989" s="11">
        <v>0</v>
      </c>
      <c r="AB989" s="11">
        <v>0</v>
      </c>
      <c r="AC989" s="11">
        <v>0</v>
      </c>
      <c r="AD989" s="11">
        <v>9</v>
      </c>
      <c r="AE989" s="11">
        <v>1</v>
      </c>
      <c r="AF989" s="11">
        <v>4</v>
      </c>
      <c r="AG989" s="6">
        <v>0</v>
      </c>
      <c r="AH989" s="6">
        <v>1</v>
      </c>
      <c r="AI989" s="6">
        <v>0</v>
      </c>
      <c r="AJ989" s="6">
        <v>2</v>
      </c>
      <c r="AK989" s="11">
        <v>0</v>
      </c>
      <c r="AL989" s="11">
        <v>0</v>
      </c>
      <c r="AM989" s="11">
        <v>0</v>
      </c>
      <c r="AN989" s="11">
        <v>3</v>
      </c>
      <c r="AO989" s="11">
        <v>5000</v>
      </c>
      <c r="AP989" s="11">
        <v>2.5</v>
      </c>
      <c r="AQ989" s="11">
        <v>0</v>
      </c>
      <c r="AR989" s="6">
        <v>0</v>
      </c>
      <c r="AS989" s="11" t="s">
        <v>968</v>
      </c>
      <c r="AT989" s="12" t="s">
        <v>210</v>
      </c>
      <c r="AU989" s="11" t="s">
        <v>388</v>
      </c>
      <c r="AV989" s="18">
        <v>10000007</v>
      </c>
      <c r="AW989" s="18">
        <v>70102001</v>
      </c>
      <c r="AX989" s="12" t="s">
        <v>153</v>
      </c>
      <c r="AY989" s="11" t="s">
        <v>969</v>
      </c>
      <c r="AZ989" s="13">
        <v>0</v>
      </c>
      <c r="BA989" s="13">
        <v>0</v>
      </c>
      <c r="BB989" s="37" t="s">
        <v>970</v>
      </c>
      <c r="BC989" s="11">
        <v>0</v>
      </c>
      <c r="BD989" s="11">
        <v>0</v>
      </c>
      <c r="BE989" s="11">
        <v>0</v>
      </c>
      <c r="BF989" s="11">
        <v>0</v>
      </c>
      <c r="BG989" s="11">
        <v>0</v>
      </c>
      <c r="BH989" s="11">
        <v>0</v>
      </c>
      <c r="BI989" s="9">
        <v>0</v>
      </c>
      <c r="BJ989" s="6">
        <v>0</v>
      </c>
      <c r="BK989" s="6">
        <v>0</v>
      </c>
      <c r="BL989" s="6">
        <v>0</v>
      </c>
      <c r="BM989" s="6">
        <v>0</v>
      </c>
      <c r="BN989" s="6">
        <v>0</v>
      </c>
    </row>
    <row r="990" spans="3:66" ht="19.5" customHeight="1">
      <c r="C990" s="18">
        <v>73001201</v>
      </c>
      <c r="D990" s="12" t="s">
        <v>1126</v>
      </c>
      <c r="E990" s="18">
        <v>1</v>
      </c>
      <c r="F990" s="11">
        <v>60010100</v>
      </c>
      <c r="G990" s="18">
        <v>0</v>
      </c>
      <c r="H990" s="13">
        <v>0</v>
      </c>
      <c r="I990" s="18">
        <v>1</v>
      </c>
      <c r="J990" s="18">
        <v>0</v>
      </c>
      <c r="K990" s="18">
        <v>0</v>
      </c>
      <c r="L990" s="11">
        <v>0</v>
      </c>
      <c r="M990" s="11">
        <v>0</v>
      </c>
      <c r="N990" s="11">
        <v>2</v>
      </c>
      <c r="O990" s="11">
        <v>1</v>
      </c>
      <c r="P990" s="11">
        <v>0.3</v>
      </c>
      <c r="Q990" s="11">
        <v>0</v>
      </c>
      <c r="R990" s="6">
        <v>0</v>
      </c>
      <c r="S990" s="11">
        <v>0</v>
      </c>
      <c r="T990" s="11">
        <v>1</v>
      </c>
      <c r="U990" s="11">
        <v>2</v>
      </c>
      <c r="V990" s="11">
        <v>0</v>
      </c>
      <c r="W990" s="11">
        <v>2</v>
      </c>
      <c r="X990" s="11">
        <v>0</v>
      </c>
      <c r="Y990" s="11">
        <v>1</v>
      </c>
      <c r="Z990" s="11">
        <v>0</v>
      </c>
      <c r="AA990" s="11">
        <v>0</v>
      </c>
      <c r="AB990" s="11">
        <v>0</v>
      </c>
      <c r="AC990" s="11">
        <v>0</v>
      </c>
      <c r="AD990" s="11">
        <v>20</v>
      </c>
      <c r="AE990" s="11">
        <v>1</v>
      </c>
      <c r="AF990" s="11" t="s">
        <v>510</v>
      </c>
      <c r="AG990" s="6">
        <v>1</v>
      </c>
      <c r="AH990" s="6">
        <v>0</v>
      </c>
      <c r="AI990" s="6">
        <v>0</v>
      </c>
      <c r="AJ990" s="6">
        <v>0</v>
      </c>
      <c r="AK990" s="11">
        <v>0</v>
      </c>
      <c r="AL990" s="11">
        <v>0</v>
      </c>
      <c r="AM990" s="11">
        <v>0</v>
      </c>
      <c r="AN990" s="11">
        <v>0.5</v>
      </c>
      <c r="AO990" s="11">
        <v>999999</v>
      </c>
      <c r="AP990" s="11">
        <v>2</v>
      </c>
      <c r="AQ990" s="11">
        <v>0</v>
      </c>
      <c r="AR990" s="6">
        <v>0</v>
      </c>
      <c r="AS990" s="11" t="s">
        <v>1106</v>
      </c>
      <c r="AT990" s="19" t="s">
        <v>210</v>
      </c>
      <c r="AU990" s="11" t="s">
        <v>388</v>
      </c>
      <c r="AV990" s="18">
        <v>10000007</v>
      </c>
      <c r="AW990" s="18">
        <v>70405007</v>
      </c>
      <c r="AX990" s="19" t="s">
        <v>226</v>
      </c>
      <c r="AY990" s="19" t="s">
        <v>256</v>
      </c>
      <c r="AZ990" s="13">
        <v>0</v>
      </c>
      <c r="BA990" s="13">
        <v>0</v>
      </c>
      <c r="BB990" s="37" t="s">
        <v>1127</v>
      </c>
      <c r="BC990" s="11">
        <v>0</v>
      </c>
      <c r="BD990" s="11">
        <v>0</v>
      </c>
      <c r="BE990" s="11">
        <v>0</v>
      </c>
      <c r="BF990" s="11">
        <v>0</v>
      </c>
      <c r="BG990" s="11">
        <v>0</v>
      </c>
      <c r="BH990" s="11">
        <v>0</v>
      </c>
      <c r="BI990" s="9">
        <v>0</v>
      </c>
      <c r="BJ990" s="6">
        <v>0</v>
      </c>
      <c r="BK990" s="6">
        <v>0</v>
      </c>
      <c r="BL990" s="6">
        <v>0</v>
      </c>
      <c r="BM990" s="6">
        <v>0</v>
      </c>
      <c r="BN990" s="6">
        <v>0</v>
      </c>
    </row>
    <row r="991" spans="3:66" ht="20.100000000000001" customHeight="1">
      <c r="C991" s="18">
        <v>73001203</v>
      </c>
      <c r="D991" s="12" t="s">
        <v>979</v>
      </c>
      <c r="E991" s="18">
        <v>1</v>
      </c>
      <c r="F991" s="11">
        <v>60010300</v>
      </c>
      <c r="G991" s="18">
        <v>0</v>
      </c>
      <c r="H991" s="13">
        <v>0</v>
      </c>
      <c r="I991" s="18">
        <v>1</v>
      </c>
      <c r="J991" s="18">
        <v>0</v>
      </c>
      <c r="K991" s="18">
        <v>0</v>
      </c>
      <c r="L991" s="11">
        <v>0</v>
      </c>
      <c r="M991" s="11">
        <v>0</v>
      </c>
      <c r="N991" s="11">
        <v>2</v>
      </c>
      <c r="O991" s="11">
        <v>2</v>
      </c>
      <c r="P991" s="11">
        <v>0.8</v>
      </c>
      <c r="Q991" s="11">
        <v>0</v>
      </c>
      <c r="R991" s="6">
        <v>0</v>
      </c>
      <c r="S991" s="11">
        <v>0</v>
      </c>
      <c r="T991" s="11">
        <v>1</v>
      </c>
      <c r="U991" s="11">
        <v>2</v>
      </c>
      <c r="V991" s="11">
        <v>0</v>
      </c>
      <c r="W991" s="11">
        <v>0</v>
      </c>
      <c r="X991" s="11">
        <v>0</v>
      </c>
      <c r="Y991" s="11">
        <v>0</v>
      </c>
      <c r="Z991" s="11">
        <v>0</v>
      </c>
      <c r="AA991" s="11">
        <v>0</v>
      </c>
      <c r="AB991" s="11">
        <v>0</v>
      </c>
      <c r="AC991" s="11">
        <v>0</v>
      </c>
      <c r="AD991" s="11">
        <v>30</v>
      </c>
      <c r="AE991" s="11">
        <v>0</v>
      </c>
      <c r="AF991" s="11">
        <v>0</v>
      </c>
      <c r="AG991" s="6">
        <v>2</v>
      </c>
      <c r="AH991" s="6">
        <v>2</v>
      </c>
      <c r="AI991" s="6">
        <v>0</v>
      </c>
      <c r="AJ991" s="6">
        <v>1.5</v>
      </c>
      <c r="AK991" s="11">
        <v>0</v>
      </c>
      <c r="AL991" s="11">
        <v>0</v>
      </c>
      <c r="AM991" s="11">
        <v>0</v>
      </c>
      <c r="AN991" s="11">
        <v>1</v>
      </c>
      <c r="AO991" s="11">
        <v>3000</v>
      </c>
      <c r="AP991" s="11">
        <v>0.5</v>
      </c>
      <c r="AQ991" s="11">
        <v>0</v>
      </c>
      <c r="AR991" s="6">
        <v>0</v>
      </c>
      <c r="AS991" s="11" t="s">
        <v>151</v>
      </c>
      <c r="AT991" s="19" t="s">
        <v>152</v>
      </c>
      <c r="AU991" s="11" t="s">
        <v>381</v>
      </c>
      <c r="AV991" s="18">
        <v>0</v>
      </c>
      <c r="AW991" s="18">
        <v>0</v>
      </c>
      <c r="AX991" s="12" t="s">
        <v>340</v>
      </c>
      <c r="AY991" s="11" t="s">
        <v>1143</v>
      </c>
      <c r="AZ991" s="13">
        <v>0</v>
      </c>
      <c r="BA991" s="13">
        <v>0</v>
      </c>
      <c r="BB991" s="37" t="s">
        <v>981</v>
      </c>
      <c r="BC991" s="11">
        <v>0</v>
      </c>
      <c r="BD991" s="11">
        <v>0</v>
      </c>
      <c r="BE991" s="11">
        <v>0</v>
      </c>
      <c r="BF991" s="11">
        <v>0</v>
      </c>
      <c r="BG991" s="11">
        <v>0</v>
      </c>
      <c r="BH991" s="11">
        <v>0</v>
      </c>
      <c r="BI991" s="9">
        <v>0</v>
      </c>
      <c r="BJ991" s="6">
        <v>0</v>
      </c>
      <c r="BK991" s="6">
        <v>0</v>
      </c>
      <c r="BL991" s="6">
        <v>0</v>
      </c>
      <c r="BM991" s="6">
        <v>0</v>
      </c>
      <c r="BN991" s="6">
        <v>0</v>
      </c>
    </row>
    <row r="992" spans="3:66" ht="20.100000000000001" customHeight="1">
      <c r="C992" s="18">
        <v>73001204</v>
      </c>
      <c r="D992" s="12" t="s">
        <v>752</v>
      </c>
      <c r="E992" s="18">
        <v>1</v>
      </c>
      <c r="F992" s="11">
        <v>60010100</v>
      </c>
      <c r="G992" s="18">
        <v>0</v>
      </c>
      <c r="H992" s="13">
        <v>0</v>
      </c>
      <c r="I992" s="18">
        <v>1</v>
      </c>
      <c r="J992" s="18">
        <v>0</v>
      </c>
      <c r="K992" s="18">
        <v>0</v>
      </c>
      <c r="L992" s="11">
        <v>0</v>
      </c>
      <c r="M992" s="11">
        <v>0</v>
      </c>
      <c r="N992" s="11">
        <v>2</v>
      </c>
      <c r="O992" s="11">
        <v>1</v>
      </c>
      <c r="P992" s="11">
        <v>0.5</v>
      </c>
      <c r="Q992" s="11">
        <v>0</v>
      </c>
      <c r="R992" s="6">
        <v>0</v>
      </c>
      <c r="S992" s="11">
        <v>0</v>
      </c>
      <c r="T992" s="11">
        <v>1</v>
      </c>
      <c r="U992" s="11">
        <v>2</v>
      </c>
      <c r="V992" s="11">
        <v>0</v>
      </c>
      <c r="W992" s="11">
        <v>3</v>
      </c>
      <c r="X992" s="11">
        <v>0</v>
      </c>
      <c r="Y992" s="11">
        <v>1</v>
      </c>
      <c r="Z992" s="11">
        <v>0</v>
      </c>
      <c r="AA992" s="11">
        <v>0</v>
      </c>
      <c r="AB992" s="11">
        <v>0</v>
      </c>
      <c r="AC992" s="11">
        <v>0</v>
      </c>
      <c r="AD992" s="11">
        <v>10</v>
      </c>
      <c r="AE992" s="11">
        <v>1</v>
      </c>
      <c r="AF992" s="11">
        <v>3</v>
      </c>
      <c r="AG992" s="6">
        <v>1</v>
      </c>
      <c r="AH992" s="6">
        <v>1</v>
      </c>
      <c r="AI992" s="6">
        <v>0</v>
      </c>
      <c r="AJ992" s="6">
        <v>1.5</v>
      </c>
      <c r="AK992" s="11">
        <v>0</v>
      </c>
      <c r="AL992" s="11">
        <v>0</v>
      </c>
      <c r="AM992" s="11">
        <v>0</v>
      </c>
      <c r="AN992" s="11">
        <v>0.5</v>
      </c>
      <c r="AO992" s="11">
        <v>5000</v>
      </c>
      <c r="AP992" s="11">
        <v>3</v>
      </c>
      <c r="AQ992" s="11">
        <v>0</v>
      </c>
      <c r="AR992" s="6">
        <v>0</v>
      </c>
      <c r="AS992" s="11" t="s">
        <v>151</v>
      </c>
      <c r="AT992" s="19" t="s">
        <v>152</v>
      </c>
      <c r="AU992" s="11" t="s">
        <v>388</v>
      </c>
      <c r="AV992" s="18">
        <v>10000007</v>
      </c>
      <c r="AW992" s="18">
        <v>70103003</v>
      </c>
      <c r="AX992" s="12" t="s">
        <v>153</v>
      </c>
      <c r="AY992" s="11" t="s">
        <v>1144</v>
      </c>
      <c r="AZ992" s="13">
        <v>0</v>
      </c>
      <c r="BA992" s="13">
        <v>0</v>
      </c>
      <c r="BB992" s="37" t="s">
        <v>754</v>
      </c>
      <c r="BC992" s="11">
        <v>0</v>
      </c>
      <c r="BD992" s="11">
        <v>0</v>
      </c>
      <c r="BE992" s="11">
        <v>0</v>
      </c>
      <c r="BF992" s="11">
        <v>0</v>
      </c>
      <c r="BG992" s="11">
        <v>0</v>
      </c>
      <c r="BH992" s="11">
        <v>0</v>
      </c>
      <c r="BI992" s="9">
        <v>0</v>
      </c>
      <c r="BJ992" s="6">
        <v>0</v>
      </c>
      <c r="BK992" s="6">
        <v>0</v>
      </c>
      <c r="BL992" s="6">
        <v>0</v>
      </c>
      <c r="BM992" s="6">
        <v>0</v>
      </c>
      <c r="BN992" s="6">
        <v>0</v>
      </c>
    </row>
    <row r="993" spans="3:66" ht="19.5" customHeight="1">
      <c r="C993" s="18">
        <v>73001205</v>
      </c>
      <c r="D993" s="19" t="s">
        <v>988</v>
      </c>
      <c r="E993" s="18">
        <v>1</v>
      </c>
      <c r="F993" s="18">
        <v>60010300</v>
      </c>
      <c r="G993" s="18">
        <v>0</v>
      </c>
      <c r="H993" s="13">
        <v>0</v>
      </c>
      <c r="I993" s="18">
        <v>1</v>
      </c>
      <c r="J993" s="18">
        <v>0</v>
      </c>
      <c r="K993" s="18">
        <v>0</v>
      </c>
      <c r="L993" s="18">
        <v>0</v>
      </c>
      <c r="M993" s="18">
        <v>0</v>
      </c>
      <c r="N993" s="11">
        <v>2</v>
      </c>
      <c r="O993" s="18">
        <v>1</v>
      </c>
      <c r="P993" s="18">
        <v>0.5</v>
      </c>
      <c r="Q993" s="18">
        <v>0</v>
      </c>
      <c r="R993" s="6">
        <v>0</v>
      </c>
      <c r="S993" s="13">
        <v>0</v>
      </c>
      <c r="T993" s="11">
        <v>1</v>
      </c>
      <c r="U993" s="18">
        <v>2</v>
      </c>
      <c r="V993" s="18">
        <v>0</v>
      </c>
      <c r="W993" s="18">
        <v>3</v>
      </c>
      <c r="X993" s="18">
        <v>0</v>
      </c>
      <c r="Y993" s="18">
        <v>0</v>
      </c>
      <c r="Z993" s="18">
        <v>0</v>
      </c>
      <c r="AA993" s="18">
        <v>0</v>
      </c>
      <c r="AB993" s="18">
        <v>0</v>
      </c>
      <c r="AC993" s="18">
        <v>0</v>
      </c>
      <c r="AD993" s="18">
        <v>15</v>
      </c>
      <c r="AE993" s="18">
        <v>1</v>
      </c>
      <c r="AF993" s="18">
        <v>2</v>
      </c>
      <c r="AG993" s="6">
        <v>2</v>
      </c>
      <c r="AH993" s="6">
        <v>2</v>
      </c>
      <c r="AI993" s="6">
        <v>0</v>
      </c>
      <c r="AJ993" s="6">
        <v>3</v>
      </c>
      <c r="AK993" s="18">
        <v>0</v>
      </c>
      <c r="AL993" s="18">
        <v>0</v>
      </c>
      <c r="AM993" s="18">
        <v>0</v>
      </c>
      <c r="AN993" s="18">
        <v>2</v>
      </c>
      <c r="AO993" s="18">
        <v>30000</v>
      </c>
      <c r="AP993" s="18">
        <v>2</v>
      </c>
      <c r="AQ993" s="18">
        <v>4</v>
      </c>
      <c r="AR993" s="6">
        <v>0</v>
      </c>
      <c r="AS993" s="18" t="s">
        <v>151</v>
      </c>
      <c r="AT993" s="19" t="s">
        <v>152</v>
      </c>
      <c r="AU993" s="18" t="s">
        <v>381</v>
      </c>
      <c r="AV993" s="18">
        <v>10003002</v>
      </c>
      <c r="AW993" s="18">
        <v>70106005</v>
      </c>
      <c r="AX993" s="19" t="s">
        <v>540</v>
      </c>
      <c r="AY993" s="19">
        <v>0</v>
      </c>
      <c r="AZ993" s="13">
        <v>0</v>
      </c>
      <c r="BA993" s="13">
        <v>0</v>
      </c>
      <c r="BB993" s="54" t="s">
        <v>382</v>
      </c>
      <c r="BC993" s="18">
        <v>0</v>
      </c>
      <c r="BD993" s="11">
        <v>0</v>
      </c>
      <c r="BE993" s="18">
        <v>0</v>
      </c>
      <c r="BF993" s="18">
        <v>0</v>
      </c>
      <c r="BG993" s="18">
        <v>0</v>
      </c>
      <c r="BH993" s="18">
        <v>0</v>
      </c>
      <c r="BI993" s="9">
        <v>0</v>
      </c>
      <c r="BJ993" s="6">
        <v>0</v>
      </c>
      <c r="BK993" s="6">
        <v>0</v>
      </c>
      <c r="BL993" s="6">
        <v>0</v>
      </c>
      <c r="BM993" s="6">
        <v>0</v>
      </c>
      <c r="BN993" s="6">
        <v>0</v>
      </c>
    </row>
    <row r="994" spans="3:66" ht="20.100000000000001" customHeight="1">
      <c r="C994" s="18">
        <v>73001301</v>
      </c>
      <c r="D994" s="12" t="s">
        <v>1080</v>
      </c>
      <c r="E994" s="11">
        <v>2</v>
      </c>
      <c r="F994" s="11">
        <v>61012301</v>
      </c>
      <c r="G994" s="11">
        <v>0</v>
      </c>
      <c r="H994" s="13">
        <v>0</v>
      </c>
      <c r="I994" s="18">
        <v>1</v>
      </c>
      <c r="J994" s="18">
        <v>0</v>
      </c>
      <c r="K994" s="18">
        <v>0</v>
      </c>
      <c r="L994" s="11">
        <v>0</v>
      </c>
      <c r="M994" s="11">
        <v>0</v>
      </c>
      <c r="N994" s="11">
        <v>2</v>
      </c>
      <c r="O994" s="11">
        <v>1</v>
      </c>
      <c r="P994" s="11">
        <v>0.5</v>
      </c>
      <c r="Q994" s="11">
        <v>0</v>
      </c>
      <c r="R994" s="6">
        <v>0</v>
      </c>
      <c r="S994" s="11">
        <v>0</v>
      </c>
      <c r="T994" s="11">
        <v>1</v>
      </c>
      <c r="U994" s="11">
        <v>2</v>
      </c>
      <c r="V994" s="11">
        <v>0</v>
      </c>
      <c r="W994" s="11">
        <v>1.4</v>
      </c>
      <c r="X994" s="11">
        <v>150</v>
      </c>
      <c r="Y994" s="11">
        <v>1</v>
      </c>
      <c r="Z994" s="11">
        <v>0</v>
      </c>
      <c r="AA994" s="11">
        <v>0</v>
      </c>
      <c r="AB994" s="11">
        <v>0</v>
      </c>
      <c r="AC994" s="11">
        <v>0</v>
      </c>
      <c r="AD994" s="11">
        <v>12</v>
      </c>
      <c r="AE994" s="11">
        <v>2</v>
      </c>
      <c r="AF994" s="11" t="s">
        <v>160</v>
      </c>
      <c r="AG994" s="6">
        <v>0</v>
      </c>
      <c r="AH994" s="6">
        <v>2</v>
      </c>
      <c r="AI994" s="6">
        <v>0</v>
      </c>
      <c r="AJ994" s="6">
        <v>1.5</v>
      </c>
      <c r="AK994" s="11">
        <v>0</v>
      </c>
      <c r="AL994" s="11">
        <v>0</v>
      </c>
      <c r="AM994" s="11">
        <v>0</v>
      </c>
      <c r="AN994" s="11">
        <v>1.5</v>
      </c>
      <c r="AO994" s="11">
        <v>1200</v>
      </c>
      <c r="AP994" s="11">
        <v>1</v>
      </c>
      <c r="AQ994" s="11">
        <v>15</v>
      </c>
      <c r="AR994" s="6">
        <v>0</v>
      </c>
      <c r="AS994" s="11" t="s">
        <v>151</v>
      </c>
      <c r="AT994" s="12" t="s">
        <v>193</v>
      </c>
      <c r="AU994" s="11" t="s">
        <v>162</v>
      </c>
      <c r="AV994" s="18">
        <v>10000011</v>
      </c>
      <c r="AW994" s="18">
        <v>70404001</v>
      </c>
      <c r="AX994" s="12" t="s">
        <v>163</v>
      </c>
      <c r="AY994" s="11">
        <v>0</v>
      </c>
      <c r="AZ994" s="13">
        <v>0</v>
      </c>
      <c r="BA994" s="13">
        <v>0</v>
      </c>
      <c r="BB994" s="37" t="s">
        <v>1081</v>
      </c>
      <c r="BC994" s="11">
        <v>0</v>
      </c>
      <c r="BD994" s="11">
        <v>0</v>
      </c>
      <c r="BE994" s="11">
        <v>0</v>
      </c>
      <c r="BF994" s="11">
        <v>0</v>
      </c>
      <c r="BG994" s="11">
        <v>0</v>
      </c>
      <c r="BH994" s="11">
        <v>0</v>
      </c>
      <c r="BI994" s="9">
        <v>0</v>
      </c>
      <c r="BJ994" s="6">
        <v>0</v>
      </c>
      <c r="BK994" s="6">
        <v>0</v>
      </c>
      <c r="BL994" s="6">
        <v>0</v>
      </c>
      <c r="BM994" s="6">
        <v>0</v>
      </c>
      <c r="BN994" s="6">
        <v>0</v>
      </c>
    </row>
    <row r="995" spans="3:66" ht="20.100000000000001" customHeight="1">
      <c r="C995" s="18">
        <v>73001302</v>
      </c>
      <c r="D995" s="12" t="s">
        <v>979</v>
      </c>
      <c r="E995" s="18">
        <v>1</v>
      </c>
      <c r="F995" s="11">
        <v>60010300</v>
      </c>
      <c r="G995" s="18">
        <v>0</v>
      </c>
      <c r="H995" s="13">
        <v>0</v>
      </c>
      <c r="I995" s="18">
        <v>1</v>
      </c>
      <c r="J995" s="18">
        <v>0</v>
      </c>
      <c r="K995" s="18">
        <v>0</v>
      </c>
      <c r="L995" s="11">
        <v>0</v>
      </c>
      <c r="M995" s="11">
        <v>0</v>
      </c>
      <c r="N995" s="11">
        <v>2</v>
      </c>
      <c r="O995" s="11">
        <v>2</v>
      </c>
      <c r="P995" s="11">
        <v>0.8</v>
      </c>
      <c r="Q995" s="11">
        <v>0</v>
      </c>
      <c r="R995" s="6">
        <v>0</v>
      </c>
      <c r="S995" s="11">
        <v>0</v>
      </c>
      <c r="T995" s="11">
        <v>1</v>
      </c>
      <c r="U995" s="11">
        <v>2</v>
      </c>
      <c r="V995" s="11">
        <v>0</v>
      </c>
      <c r="W995" s="11">
        <v>0</v>
      </c>
      <c r="X995" s="11">
        <v>0</v>
      </c>
      <c r="Y995" s="11">
        <v>0</v>
      </c>
      <c r="Z995" s="11">
        <v>0</v>
      </c>
      <c r="AA995" s="11">
        <v>0</v>
      </c>
      <c r="AB995" s="11">
        <v>0</v>
      </c>
      <c r="AC995" s="11">
        <v>0</v>
      </c>
      <c r="AD995" s="11">
        <v>20</v>
      </c>
      <c r="AE995" s="11">
        <v>0</v>
      </c>
      <c r="AF995" s="11">
        <v>0</v>
      </c>
      <c r="AG995" s="6">
        <v>2</v>
      </c>
      <c r="AH995" s="6">
        <v>2</v>
      </c>
      <c r="AI995" s="6">
        <v>0</v>
      </c>
      <c r="AJ995" s="6">
        <v>1.5</v>
      </c>
      <c r="AK995" s="11">
        <v>0</v>
      </c>
      <c r="AL995" s="11">
        <v>0</v>
      </c>
      <c r="AM995" s="11">
        <v>0</v>
      </c>
      <c r="AN995" s="11">
        <v>1</v>
      </c>
      <c r="AO995" s="11">
        <v>3000</v>
      </c>
      <c r="AP995" s="11">
        <v>0.5</v>
      </c>
      <c r="AQ995" s="11">
        <v>0</v>
      </c>
      <c r="AR995" s="6">
        <v>0</v>
      </c>
      <c r="AS995" s="11" t="s">
        <v>151</v>
      </c>
      <c r="AT995" s="19" t="s">
        <v>152</v>
      </c>
      <c r="AU995" s="11" t="s">
        <v>381</v>
      </c>
      <c r="AV995" s="18">
        <v>0</v>
      </c>
      <c r="AW995" s="18">
        <v>0</v>
      </c>
      <c r="AX995" s="12" t="s">
        <v>340</v>
      </c>
      <c r="AY995" s="11" t="s">
        <v>1145</v>
      </c>
      <c r="AZ995" s="13">
        <v>0</v>
      </c>
      <c r="BA995" s="13">
        <v>0</v>
      </c>
      <c r="BB995" s="37" t="s">
        <v>981</v>
      </c>
      <c r="BC995" s="11">
        <v>0</v>
      </c>
      <c r="BD995" s="11">
        <v>0</v>
      </c>
      <c r="BE995" s="11">
        <v>0</v>
      </c>
      <c r="BF995" s="11">
        <v>0</v>
      </c>
      <c r="BG995" s="11">
        <v>0</v>
      </c>
      <c r="BH995" s="11">
        <v>0</v>
      </c>
      <c r="BI995" s="9">
        <v>0</v>
      </c>
      <c r="BJ995" s="6">
        <v>0</v>
      </c>
      <c r="BK995" s="6">
        <v>0</v>
      </c>
      <c r="BL995" s="6">
        <v>0</v>
      </c>
      <c r="BM995" s="6">
        <v>0</v>
      </c>
      <c r="BN995" s="6">
        <v>0</v>
      </c>
    </row>
    <row r="996" spans="3:66" ht="20.100000000000001" customHeight="1">
      <c r="C996" s="18">
        <v>73001303</v>
      </c>
      <c r="D996" s="12" t="s">
        <v>416</v>
      </c>
      <c r="E996" s="18">
        <v>1</v>
      </c>
      <c r="F996" s="11">
        <v>60010300</v>
      </c>
      <c r="G996" s="18">
        <v>0</v>
      </c>
      <c r="H996" s="13">
        <v>0</v>
      </c>
      <c r="I996" s="18">
        <v>1</v>
      </c>
      <c r="J996" s="18">
        <v>0</v>
      </c>
      <c r="K996" s="18">
        <v>0</v>
      </c>
      <c r="L996" s="11">
        <v>0</v>
      </c>
      <c r="M996" s="11">
        <v>0</v>
      </c>
      <c r="N996" s="11">
        <v>2</v>
      </c>
      <c r="O996" s="11">
        <v>1</v>
      </c>
      <c r="P996" s="11">
        <v>0.5</v>
      </c>
      <c r="Q996" s="11">
        <v>0</v>
      </c>
      <c r="R996" s="6">
        <v>0</v>
      </c>
      <c r="S996" s="11">
        <v>0</v>
      </c>
      <c r="T996" s="11">
        <v>1</v>
      </c>
      <c r="U996" s="11">
        <v>2</v>
      </c>
      <c r="V996" s="11">
        <v>0</v>
      </c>
      <c r="W996" s="11">
        <v>3</v>
      </c>
      <c r="X996" s="11">
        <v>0</v>
      </c>
      <c r="Y996" s="11">
        <v>0</v>
      </c>
      <c r="Z996" s="11">
        <v>0</v>
      </c>
      <c r="AA996" s="11">
        <v>0</v>
      </c>
      <c r="AB996" s="11">
        <v>0</v>
      </c>
      <c r="AC996" s="11">
        <v>0</v>
      </c>
      <c r="AD996" s="11">
        <v>12</v>
      </c>
      <c r="AE996" s="11">
        <v>2</v>
      </c>
      <c r="AF996" s="11" t="s">
        <v>160</v>
      </c>
      <c r="AG996" s="6">
        <v>0</v>
      </c>
      <c r="AH996" s="6">
        <v>2</v>
      </c>
      <c r="AI996" s="6">
        <v>0</v>
      </c>
      <c r="AJ996" s="6">
        <v>1.5</v>
      </c>
      <c r="AK996" s="11">
        <v>0</v>
      </c>
      <c r="AL996" s="11">
        <v>0</v>
      </c>
      <c r="AM996" s="11">
        <v>0</v>
      </c>
      <c r="AN996" s="11">
        <v>2.5</v>
      </c>
      <c r="AO996" s="11">
        <v>4000</v>
      </c>
      <c r="AP996" s="11">
        <v>2</v>
      </c>
      <c r="AQ996" s="11">
        <v>0</v>
      </c>
      <c r="AR996" s="6">
        <v>0</v>
      </c>
      <c r="AS996" s="11" t="s">
        <v>151</v>
      </c>
      <c r="AT996" s="19" t="s">
        <v>210</v>
      </c>
      <c r="AU996" s="11" t="s">
        <v>381</v>
      </c>
      <c r="AV996" s="18">
        <v>10001007</v>
      </c>
      <c r="AW996" s="18">
        <v>70103001</v>
      </c>
      <c r="AX996" s="12" t="s">
        <v>153</v>
      </c>
      <c r="AY996" s="11">
        <v>0</v>
      </c>
      <c r="AZ996" s="13">
        <v>0</v>
      </c>
      <c r="BA996" s="13">
        <v>0</v>
      </c>
      <c r="BB996" s="37" t="s">
        <v>417</v>
      </c>
      <c r="BC996" s="11">
        <v>0</v>
      </c>
      <c r="BD996" s="11">
        <v>0</v>
      </c>
      <c r="BE996" s="11">
        <v>0</v>
      </c>
      <c r="BF996" s="11">
        <v>0</v>
      </c>
      <c r="BG996" s="11">
        <v>0</v>
      </c>
      <c r="BH996" s="11">
        <v>0</v>
      </c>
      <c r="BI996" s="9">
        <v>0</v>
      </c>
      <c r="BJ996" s="6">
        <v>0</v>
      </c>
      <c r="BK996" s="6">
        <v>0</v>
      </c>
      <c r="BL996" s="6">
        <v>0</v>
      </c>
      <c r="BM996" s="6">
        <v>0</v>
      </c>
      <c r="BN996" s="6">
        <v>0</v>
      </c>
    </row>
    <row r="997" spans="3:66" ht="19.5" customHeight="1">
      <c r="C997" s="18">
        <v>73001305</v>
      </c>
      <c r="D997" s="19" t="s">
        <v>673</v>
      </c>
      <c r="E997" s="18">
        <v>1</v>
      </c>
      <c r="F997" s="18">
        <v>60010500</v>
      </c>
      <c r="G997" s="18">
        <v>0</v>
      </c>
      <c r="H997" s="13">
        <v>0</v>
      </c>
      <c r="I997" s="18">
        <v>1</v>
      </c>
      <c r="J997" s="18">
        <v>0</v>
      </c>
      <c r="K997" s="18">
        <v>0</v>
      </c>
      <c r="L997" s="18">
        <v>0</v>
      </c>
      <c r="M997" s="18">
        <v>0</v>
      </c>
      <c r="N997" s="11">
        <v>2</v>
      </c>
      <c r="O997" s="18">
        <v>2</v>
      </c>
      <c r="P997" s="18">
        <v>0.5</v>
      </c>
      <c r="Q997" s="18">
        <v>0</v>
      </c>
      <c r="R997" s="6">
        <v>0</v>
      </c>
      <c r="S997" s="13">
        <v>0</v>
      </c>
      <c r="T997" s="11">
        <v>1</v>
      </c>
      <c r="U997" s="18">
        <v>2</v>
      </c>
      <c r="V997" s="18">
        <v>0</v>
      </c>
      <c r="W997" s="18">
        <v>0</v>
      </c>
      <c r="X997" s="18">
        <v>0</v>
      </c>
      <c r="Y997" s="18">
        <v>0</v>
      </c>
      <c r="Z997" s="18">
        <v>0</v>
      </c>
      <c r="AA997" s="18">
        <v>0</v>
      </c>
      <c r="AB997" s="11">
        <v>0</v>
      </c>
      <c r="AC997" s="18">
        <v>0</v>
      </c>
      <c r="AD997" s="11">
        <v>15</v>
      </c>
      <c r="AE997" s="18">
        <v>0</v>
      </c>
      <c r="AF997" s="18">
        <v>0</v>
      </c>
      <c r="AG997" s="6">
        <v>2</v>
      </c>
      <c r="AH997" s="6">
        <v>0</v>
      </c>
      <c r="AI997" s="6">
        <v>0</v>
      </c>
      <c r="AJ997" s="6">
        <v>0</v>
      </c>
      <c r="AK997" s="18">
        <v>0</v>
      </c>
      <c r="AL997" s="18">
        <v>0</v>
      </c>
      <c r="AM997" s="18">
        <v>0</v>
      </c>
      <c r="AN997" s="18">
        <v>0</v>
      </c>
      <c r="AO997" s="18">
        <v>1000</v>
      </c>
      <c r="AP997" s="18">
        <v>0</v>
      </c>
      <c r="AQ997" s="18">
        <v>0</v>
      </c>
      <c r="AR997" s="6" t="s">
        <v>1010</v>
      </c>
      <c r="AS997" s="18" t="s">
        <v>151</v>
      </c>
      <c r="AT997" s="19" t="s">
        <v>152</v>
      </c>
      <c r="AU997" s="18" t="s">
        <v>243</v>
      </c>
      <c r="AV997" s="18">
        <v>0</v>
      </c>
      <c r="AW997" s="18">
        <v>0</v>
      </c>
      <c r="AX997" s="19" t="s">
        <v>153</v>
      </c>
      <c r="AY997" s="19" t="s">
        <v>151</v>
      </c>
      <c r="AZ997" s="13">
        <v>0</v>
      </c>
      <c r="BA997" s="13">
        <v>0</v>
      </c>
      <c r="BB997" s="54" t="s">
        <v>1086</v>
      </c>
      <c r="BC997" s="18">
        <v>0</v>
      </c>
      <c r="BD997" s="11">
        <v>0</v>
      </c>
      <c r="BE997" s="18">
        <v>0</v>
      </c>
      <c r="BF997" s="18">
        <v>0</v>
      </c>
      <c r="BG997" s="18">
        <v>0</v>
      </c>
      <c r="BH997" s="18">
        <v>0</v>
      </c>
      <c r="BI997" s="9">
        <v>0</v>
      </c>
      <c r="BJ997" s="6">
        <v>0</v>
      </c>
      <c r="BK997" s="6">
        <v>0</v>
      </c>
      <c r="BL997" s="6">
        <v>0</v>
      </c>
      <c r="BM997" s="6">
        <v>0</v>
      </c>
      <c r="BN997" s="6">
        <v>0</v>
      </c>
    </row>
    <row r="998" spans="3:66" ht="20.25" customHeight="1">
      <c r="C998" s="18">
        <v>73001306</v>
      </c>
      <c r="D998" s="19" t="s">
        <v>668</v>
      </c>
      <c r="E998" s="18">
        <v>1</v>
      </c>
      <c r="F998" s="18">
        <v>62000101</v>
      </c>
      <c r="G998" s="18">
        <v>0</v>
      </c>
      <c r="H998" s="13">
        <v>0</v>
      </c>
      <c r="I998" s="18">
        <v>1</v>
      </c>
      <c r="J998" s="18">
        <v>0</v>
      </c>
      <c r="K998" s="11">
        <v>0</v>
      </c>
      <c r="L998" s="18">
        <v>0</v>
      </c>
      <c r="M998" s="18">
        <v>0</v>
      </c>
      <c r="N998" s="11">
        <v>2</v>
      </c>
      <c r="O998" s="18">
        <v>1</v>
      </c>
      <c r="P998" s="18">
        <v>0.3</v>
      </c>
      <c r="Q998" s="18">
        <v>0</v>
      </c>
      <c r="R998" s="6">
        <v>0</v>
      </c>
      <c r="S998" s="13">
        <v>0</v>
      </c>
      <c r="T998" s="11">
        <v>1</v>
      </c>
      <c r="U998" s="18">
        <v>1</v>
      </c>
      <c r="V998" s="18">
        <v>0</v>
      </c>
      <c r="W998" s="18">
        <v>3</v>
      </c>
      <c r="X998" s="18">
        <v>0</v>
      </c>
      <c r="Y998" s="18">
        <v>0</v>
      </c>
      <c r="Z998" s="18">
        <v>0</v>
      </c>
      <c r="AA998" s="18">
        <v>0</v>
      </c>
      <c r="AB998" s="18">
        <v>1</v>
      </c>
      <c r="AC998" s="18">
        <v>12</v>
      </c>
      <c r="AD998" s="18">
        <v>12</v>
      </c>
      <c r="AE998" s="18">
        <v>0</v>
      </c>
      <c r="AF998" s="18">
        <v>3</v>
      </c>
      <c r="AG998" s="6">
        <v>7</v>
      </c>
      <c r="AH998" s="6">
        <v>0</v>
      </c>
      <c r="AI998" s="6">
        <v>0</v>
      </c>
      <c r="AJ998" s="6">
        <v>10</v>
      </c>
      <c r="AK998" s="18">
        <v>0</v>
      </c>
      <c r="AL998" s="18">
        <v>0</v>
      </c>
      <c r="AM998" s="18">
        <v>0</v>
      </c>
      <c r="AN998" s="18">
        <v>0</v>
      </c>
      <c r="AO998" s="18">
        <v>3000</v>
      </c>
      <c r="AP998" s="18">
        <v>0.5</v>
      </c>
      <c r="AQ998" s="18">
        <v>20</v>
      </c>
      <c r="AR998" s="6">
        <v>0</v>
      </c>
      <c r="AS998" s="18" t="s">
        <v>151</v>
      </c>
      <c r="AT998" s="12" t="s">
        <v>184</v>
      </c>
      <c r="AU998" s="18" t="s">
        <v>589</v>
      </c>
      <c r="AV998" s="18">
        <v>10000011</v>
      </c>
      <c r="AW998" s="18">
        <v>20001010</v>
      </c>
      <c r="AX998" s="19" t="s">
        <v>191</v>
      </c>
      <c r="AY998" s="19" t="s">
        <v>151</v>
      </c>
      <c r="AZ998" s="13">
        <v>0</v>
      </c>
      <c r="BA998" s="13">
        <v>0</v>
      </c>
      <c r="BB998" s="37" t="s">
        <v>669</v>
      </c>
      <c r="BC998" s="18">
        <v>0</v>
      </c>
      <c r="BD998" s="11">
        <v>0</v>
      </c>
      <c r="BE998" s="18">
        <v>0</v>
      </c>
      <c r="BF998" s="18">
        <v>0</v>
      </c>
      <c r="BG998" s="18">
        <v>0</v>
      </c>
      <c r="BH998" s="18">
        <v>0</v>
      </c>
      <c r="BI998" s="9">
        <v>0</v>
      </c>
      <c r="BJ998" s="6">
        <v>0</v>
      </c>
      <c r="BK998" s="6">
        <v>0</v>
      </c>
      <c r="BL998" s="6">
        <v>0</v>
      </c>
      <c r="BM998" s="6">
        <v>0</v>
      </c>
      <c r="BN998" s="6">
        <v>0</v>
      </c>
    </row>
    <row r="999" spans="3:66" ht="20.100000000000001" customHeight="1">
      <c r="C999" s="18">
        <v>73002101</v>
      </c>
      <c r="D999" s="12" t="s">
        <v>979</v>
      </c>
      <c r="E999" s="18">
        <v>1</v>
      </c>
      <c r="F999" s="11">
        <v>60010300</v>
      </c>
      <c r="G999" s="18">
        <v>0</v>
      </c>
      <c r="H999" s="13">
        <v>0</v>
      </c>
      <c r="I999" s="18">
        <v>1</v>
      </c>
      <c r="J999" s="18">
        <v>0</v>
      </c>
      <c r="K999" s="18">
        <v>0</v>
      </c>
      <c r="L999" s="11">
        <v>0</v>
      </c>
      <c r="M999" s="11">
        <v>0</v>
      </c>
      <c r="N999" s="11">
        <v>2</v>
      </c>
      <c r="O999" s="11">
        <v>2</v>
      </c>
      <c r="P999" s="11">
        <v>0.8</v>
      </c>
      <c r="Q999" s="11">
        <v>0</v>
      </c>
      <c r="R999" s="6">
        <v>0</v>
      </c>
      <c r="S999" s="11">
        <v>0</v>
      </c>
      <c r="T999" s="11">
        <v>1</v>
      </c>
      <c r="U999" s="11">
        <v>2</v>
      </c>
      <c r="V999" s="11">
        <v>0</v>
      </c>
      <c r="W999" s="11">
        <v>0</v>
      </c>
      <c r="X999" s="11">
        <v>0</v>
      </c>
      <c r="Y999" s="11">
        <v>0</v>
      </c>
      <c r="Z999" s="11">
        <v>0</v>
      </c>
      <c r="AA999" s="11">
        <v>0</v>
      </c>
      <c r="AB999" s="11">
        <v>0</v>
      </c>
      <c r="AC999" s="11">
        <v>0</v>
      </c>
      <c r="AD999" s="11">
        <v>20</v>
      </c>
      <c r="AE999" s="11">
        <v>0</v>
      </c>
      <c r="AF999" s="11">
        <v>0</v>
      </c>
      <c r="AG999" s="6">
        <v>2</v>
      </c>
      <c r="AH999" s="6">
        <v>2</v>
      </c>
      <c r="AI999" s="6">
        <v>0</v>
      </c>
      <c r="AJ999" s="6">
        <v>1.5</v>
      </c>
      <c r="AK999" s="11">
        <v>0</v>
      </c>
      <c r="AL999" s="11">
        <v>0</v>
      </c>
      <c r="AM999" s="11">
        <v>0</v>
      </c>
      <c r="AN999" s="11">
        <v>1</v>
      </c>
      <c r="AO999" s="11">
        <v>3000</v>
      </c>
      <c r="AP999" s="11">
        <v>0.5</v>
      </c>
      <c r="AQ999" s="11">
        <v>0</v>
      </c>
      <c r="AR999" s="6">
        <v>0</v>
      </c>
      <c r="AS999" s="11" t="s">
        <v>151</v>
      </c>
      <c r="AT999" s="19" t="s">
        <v>152</v>
      </c>
      <c r="AU999" s="11" t="s">
        <v>381</v>
      </c>
      <c r="AV999" s="18">
        <v>0</v>
      </c>
      <c r="AW999" s="18">
        <v>0</v>
      </c>
      <c r="AX999" s="12" t="s">
        <v>340</v>
      </c>
      <c r="AY999" s="11" t="s">
        <v>1146</v>
      </c>
      <c r="AZ999" s="13">
        <v>0</v>
      </c>
      <c r="BA999" s="13">
        <v>0</v>
      </c>
      <c r="BB999" s="37" t="s">
        <v>981</v>
      </c>
      <c r="BC999" s="11">
        <v>0</v>
      </c>
      <c r="BD999" s="11">
        <v>0</v>
      </c>
      <c r="BE999" s="11">
        <v>0</v>
      </c>
      <c r="BF999" s="11">
        <v>0</v>
      </c>
      <c r="BG999" s="11">
        <v>0</v>
      </c>
      <c r="BH999" s="11">
        <v>0</v>
      </c>
      <c r="BI999" s="9">
        <v>0</v>
      </c>
      <c r="BJ999" s="6">
        <v>0</v>
      </c>
      <c r="BK999" s="6">
        <v>0</v>
      </c>
      <c r="BL999" s="6">
        <v>0</v>
      </c>
      <c r="BM999" s="6">
        <v>0</v>
      </c>
      <c r="BN999" s="6">
        <v>0</v>
      </c>
    </row>
    <row r="1000" spans="3:66" ht="20.100000000000001" customHeight="1">
      <c r="C1000" s="18">
        <v>73002102</v>
      </c>
      <c r="D1000" s="19" t="s">
        <v>1147</v>
      </c>
      <c r="E1000" s="18">
        <v>1</v>
      </c>
      <c r="F1000" s="18">
        <v>60010500</v>
      </c>
      <c r="G1000" s="18">
        <v>0</v>
      </c>
      <c r="H1000" s="13">
        <v>0</v>
      </c>
      <c r="I1000" s="18">
        <v>1</v>
      </c>
      <c r="J1000" s="18">
        <v>0</v>
      </c>
      <c r="K1000" s="18">
        <v>0</v>
      </c>
      <c r="L1000" s="18">
        <v>0</v>
      </c>
      <c r="M1000" s="18">
        <v>0</v>
      </c>
      <c r="N1000" s="11">
        <v>2</v>
      </c>
      <c r="O1000" s="18">
        <v>2</v>
      </c>
      <c r="P1000" s="18">
        <v>0.6</v>
      </c>
      <c r="Q1000" s="18">
        <v>0</v>
      </c>
      <c r="R1000" s="6">
        <v>0</v>
      </c>
      <c r="S1000" s="13">
        <v>0</v>
      </c>
      <c r="T1000" s="11">
        <v>1</v>
      </c>
      <c r="U1000" s="18">
        <v>2</v>
      </c>
      <c r="V1000" s="18">
        <v>0</v>
      </c>
      <c r="W1000" s="18">
        <v>0</v>
      </c>
      <c r="X1000" s="18">
        <v>0</v>
      </c>
      <c r="Y1000" s="18">
        <v>0</v>
      </c>
      <c r="Z1000" s="18">
        <v>0</v>
      </c>
      <c r="AA1000" s="18">
        <v>0</v>
      </c>
      <c r="AB1000" s="11">
        <v>0</v>
      </c>
      <c r="AC1000" s="18">
        <v>0</v>
      </c>
      <c r="AD1000" s="18">
        <v>20</v>
      </c>
      <c r="AE1000" s="18">
        <v>0</v>
      </c>
      <c r="AF1000" s="18">
        <v>0</v>
      </c>
      <c r="AG1000" s="6">
        <v>2</v>
      </c>
      <c r="AH1000" s="6">
        <v>0</v>
      </c>
      <c r="AI1000" s="6">
        <v>0</v>
      </c>
      <c r="AJ1000" s="6">
        <v>0</v>
      </c>
      <c r="AK1000" s="18">
        <v>0</v>
      </c>
      <c r="AL1000" s="18">
        <v>0</v>
      </c>
      <c r="AM1000" s="18">
        <v>0</v>
      </c>
      <c r="AN1000" s="18">
        <v>0</v>
      </c>
      <c r="AO1000" s="18">
        <v>1000</v>
      </c>
      <c r="AP1000" s="18">
        <v>0</v>
      </c>
      <c r="AQ1000" s="18">
        <v>0</v>
      </c>
      <c r="AR1000" s="6">
        <v>90401006</v>
      </c>
      <c r="AS1000" s="18" t="s">
        <v>151</v>
      </c>
      <c r="AT1000" s="19" t="s">
        <v>152</v>
      </c>
      <c r="AU1000" s="18" t="s">
        <v>243</v>
      </c>
      <c r="AV1000" s="18">
        <v>0</v>
      </c>
      <c r="AW1000" s="18">
        <v>40000003</v>
      </c>
      <c r="AX1000" s="19" t="s">
        <v>153</v>
      </c>
      <c r="AY1000" s="19" t="s">
        <v>151</v>
      </c>
      <c r="AZ1000" s="13">
        <v>0</v>
      </c>
      <c r="BA1000" s="13">
        <v>0</v>
      </c>
      <c r="BB1000" s="54" t="s">
        <v>1148</v>
      </c>
      <c r="BC1000" s="18">
        <v>0</v>
      </c>
      <c r="BD1000" s="11">
        <v>0</v>
      </c>
      <c r="BE1000" s="18">
        <v>0</v>
      </c>
      <c r="BF1000" s="18">
        <v>0</v>
      </c>
      <c r="BG1000" s="18">
        <v>0</v>
      </c>
      <c r="BH1000" s="18">
        <v>0</v>
      </c>
      <c r="BI1000" s="9">
        <v>0</v>
      </c>
      <c r="BJ1000" s="6">
        <v>0</v>
      </c>
      <c r="BK1000" s="6">
        <v>0</v>
      </c>
      <c r="BL1000" s="6">
        <v>0</v>
      </c>
      <c r="BM1000" s="6">
        <v>0</v>
      </c>
      <c r="BN1000" s="6">
        <v>0</v>
      </c>
    </row>
    <row r="1001" spans="3:66" ht="20.100000000000001" customHeight="1">
      <c r="C1001" s="18">
        <v>73002103</v>
      </c>
      <c r="D1001" s="19" t="s">
        <v>1149</v>
      </c>
      <c r="E1001" s="18">
        <v>1</v>
      </c>
      <c r="F1001" s="18">
        <v>60010300</v>
      </c>
      <c r="G1001" s="18">
        <v>0</v>
      </c>
      <c r="H1001" s="13">
        <v>0</v>
      </c>
      <c r="I1001" s="18">
        <v>1</v>
      </c>
      <c r="J1001" s="18">
        <v>0</v>
      </c>
      <c r="K1001" s="18">
        <v>0</v>
      </c>
      <c r="L1001" s="18">
        <v>0</v>
      </c>
      <c r="M1001" s="18">
        <v>0</v>
      </c>
      <c r="N1001" s="11">
        <v>2</v>
      </c>
      <c r="O1001" s="18">
        <v>6</v>
      </c>
      <c r="P1001" s="18">
        <v>0</v>
      </c>
      <c r="Q1001" s="18">
        <v>0</v>
      </c>
      <c r="R1001" s="6">
        <v>0</v>
      </c>
      <c r="S1001" s="13">
        <v>0</v>
      </c>
      <c r="T1001" s="11">
        <v>1</v>
      </c>
      <c r="U1001" s="18">
        <v>2</v>
      </c>
      <c r="V1001" s="18">
        <v>0</v>
      </c>
      <c r="W1001" s="18">
        <v>10</v>
      </c>
      <c r="X1001" s="18">
        <v>0</v>
      </c>
      <c r="Y1001" s="18">
        <v>0</v>
      </c>
      <c r="Z1001" s="18">
        <v>0</v>
      </c>
      <c r="AA1001" s="18">
        <v>0</v>
      </c>
      <c r="AB1001" s="18">
        <v>0</v>
      </c>
      <c r="AC1001" s="18">
        <v>0</v>
      </c>
      <c r="AD1001" s="18">
        <v>15</v>
      </c>
      <c r="AE1001" s="18">
        <v>1</v>
      </c>
      <c r="AF1001" s="18">
        <v>3</v>
      </c>
      <c r="AG1001" s="6">
        <v>1</v>
      </c>
      <c r="AH1001" s="6">
        <v>0</v>
      </c>
      <c r="AI1001" s="6">
        <v>0</v>
      </c>
      <c r="AJ1001" s="6">
        <v>1.5</v>
      </c>
      <c r="AK1001" s="18">
        <v>0</v>
      </c>
      <c r="AL1001" s="18">
        <v>0</v>
      </c>
      <c r="AM1001" s="18">
        <v>0</v>
      </c>
      <c r="AN1001" s="18">
        <v>1</v>
      </c>
      <c r="AO1001" s="18">
        <v>1000</v>
      </c>
      <c r="AP1001" s="18">
        <v>0.5</v>
      </c>
      <c r="AQ1001" s="18">
        <v>0</v>
      </c>
      <c r="AR1001" s="6">
        <v>0</v>
      </c>
      <c r="AS1001" s="18" t="s">
        <v>983</v>
      </c>
      <c r="AT1001" s="19" t="s">
        <v>152</v>
      </c>
      <c r="AU1001" s="18" t="s">
        <v>381</v>
      </c>
      <c r="AV1001" s="18">
        <v>10002001</v>
      </c>
      <c r="AW1001" s="18">
        <v>70106001</v>
      </c>
      <c r="AX1001" s="19" t="s">
        <v>226</v>
      </c>
      <c r="AY1001" s="19" t="s">
        <v>984</v>
      </c>
      <c r="AZ1001" s="13">
        <v>0</v>
      </c>
      <c r="BA1001" s="13">
        <v>0</v>
      </c>
      <c r="BB1001" s="54" t="s">
        <v>382</v>
      </c>
      <c r="BC1001" s="18">
        <v>0</v>
      </c>
      <c r="BD1001" s="11">
        <v>0</v>
      </c>
      <c r="BE1001" s="18">
        <v>0</v>
      </c>
      <c r="BF1001" s="18">
        <v>0</v>
      </c>
      <c r="BG1001" s="18">
        <v>0</v>
      </c>
      <c r="BH1001" s="18">
        <v>0</v>
      </c>
      <c r="BI1001" s="9">
        <v>0</v>
      </c>
      <c r="BJ1001" s="6">
        <v>0</v>
      </c>
      <c r="BK1001" s="6">
        <v>0</v>
      </c>
      <c r="BL1001" s="6">
        <v>0</v>
      </c>
      <c r="BM1001" s="6">
        <v>0</v>
      </c>
      <c r="BN1001" s="6">
        <v>0</v>
      </c>
    </row>
    <row r="1002" spans="3:66" ht="20.100000000000001" customHeight="1">
      <c r="C1002" s="18">
        <v>73002104</v>
      </c>
      <c r="D1002" s="19" t="s">
        <v>1149</v>
      </c>
      <c r="E1002" s="18">
        <v>1</v>
      </c>
      <c r="F1002" s="18">
        <v>60010500</v>
      </c>
      <c r="G1002" s="18">
        <v>0</v>
      </c>
      <c r="H1002" s="13">
        <v>0</v>
      </c>
      <c r="I1002" s="18">
        <v>1</v>
      </c>
      <c r="J1002" s="18">
        <v>0</v>
      </c>
      <c r="K1002" s="18">
        <v>0</v>
      </c>
      <c r="L1002" s="18">
        <v>0</v>
      </c>
      <c r="M1002" s="18">
        <v>0</v>
      </c>
      <c r="N1002" s="11">
        <v>2</v>
      </c>
      <c r="O1002" s="18">
        <v>2</v>
      </c>
      <c r="P1002" s="18">
        <v>0.6</v>
      </c>
      <c r="Q1002" s="18">
        <v>0</v>
      </c>
      <c r="R1002" s="6">
        <v>0</v>
      </c>
      <c r="S1002" s="13">
        <v>0</v>
      </c>
      <c r="T1002" s="11">
        <v>1</v>
      </c>
      <c r="U1002" s="18">
        <v>2</v>
      </c>
      <c r="V1002" s="18">
        <v>0</v>
      </c>
      <c r="W1002" s="18">
        <v>0</v>
      </c>
      <c r="X1002" s="18">
        <v>0</v>
      </c>
      <c r="Y1002" s="18">
        <v>0</v>
      </c>
      <c r="Z1002" s="18">
        <v>0</v>
      </c>
      <c r="AA1002" s="18">
        <v>0</v>
      </c>
      <c r="AB1002" s="11">
        <v>0</v>
      </c>
      <c r="AC1002" s="18">
        <v>0</v>
      </c>
      <c r="AD1002" s="18">
        <v>20</v>
      </c>
      <c r="AE1002" s="18">
        <v>0</v>
      </c>
      <c r="AF1002" s="18">
        <v>0</v>
      </c>
      <c r="AG1002" s="6">
        <v>2</v>
      </c>
      <c r="AH1002" s="6">
        <v>0</v>
      </c>
      <c r="AI1002" s="6">
        <v>0</v>
      </c>
      <c r="AJ1002" s="6">
        <v>0</v>
      </c>
      <c r="AK1002" s="18">
        <v>0</v>
      </c>
      <c r="AL1002" s="18">
        <v>0</v>
      </c>
      <c r="AM1002" s="18">
        <v>0</v>
      </c>
      <c r="AN1002" s="18">
        <v>0</v>
      </c>
      <c r="AO1002" s="18">
        <v>1000</v>
      </c>
      <c r="AP1002" s="18">
        <v>0</v>
      </c>
      <c r="AQ1002" s="18">
        <v>0</v>
      </c>
      <c r="AR1002" s="6">
        <v>90401004</v>
      </c>
      <c r="AS1002" s="18" t="s">
        <v>151</v>
      </c>
      <c r="AT1002" s="19" t="s">
        <v>152</v>
      </c>
      <c r="AU1002" s="18" t="s">
        <v>243</v>
      </c>
      <c r="AV1002" s="18">
        <v>0</v>
      </c>
      <c r="AW1002" s="18">
        <v>40000003</v>
      </c>
      <c r="AX1002" s="19" t="s">
        <v>153</v>
      </c>
      <c r="AY1002" s="19" t="s">
        <v>151</v>
      </c>
      <c r="AZ1002" s="13">
        <v>0</v>
      </c>
      <c r="BA1002" s="13">
        <v>0</v>
      </c>
      <c r="BB1002" s="54" t="s">
        <v>1098</v>
      </c>
      <c r="BC1002" s="18">
        <v>0</v>
      </c>
      <c r="BD1002" s="11">
        <v>0</v>
      </c>
      <c r="BE1002" s="18">
        <v>0</v>
      </c>
      <c r="BF1002" s="18">
        <v>0</v>
      </c>
      <c r="BG1002" s="18">
        <v>0</v>
      </c>
      <c r="BH1002" s="18">
        <v>0</v>
      </c>
      <c r="BI1002" s="9">
        <v>0</v>
      </c>
      <c r="BJ1002" s="6">
        <v>0</v>
      </c>
      <c r="BK1002" s="6">
        <v>0</v>
      </c>
      <c r="BL1002" s="6">
        <v>0</v>
      </c>
      <c r="BM1002" s="6">
        <v>0</v>
      </c>
      <c r="BN1002" s="6">
        <v>0</v>
      </c>
    </row>
    <row r="1003" spans="3:66" ht="19.5" customHeight="1">
      <c r="C1003" s="18">
        <v>73002105</v>
      </c>
      <c r="D1003" s="12" t="s">
        <v>1102</v>
      </c>
      <c r="E1003" s="18">
        <v>1</v>
      </c>
      <c r="F1003" s="11">
        <v>60010100</v>
      </c>
      <c r="G1003" s="18">
        <v>0</v>
      </c>
      <c r="H1003" s="13">
        <v>0</v>
      </c>
      <c r="I1003" s="18">
        <v>1</v>
      </c>
      <c r="J1003" s="18">
        <v>0</v>
      </c>
      <c r="K1003" s="18">
        <v>0</v>
      </c>
      <c r="L1003" s="11">
        <v>0</v>
      </c>
      <c r="M1003" s="11">
        <v>0</v>
      </c>
      <c r="N1003" s="11">
        <v>2</v>
      </c>
      <c r="O1003" s="11">
        <v>1</v>
      </c>
      <c r="P1003" s="11">
        <v>0.3</v>
      </c>
      <c r="Q1003" s="11">
        <v>0</v>
      </c>
      <c r="R1003" s="6">
        <v>0</v>
      </c>
      <c r="S1003" s="11">
        <v>0</v>
      </c>
      <c r="T1003" s="11">
        <v>1</v>
      </c>
      <c r="U1003" s="11">
        <v>2</v>
      </c>
      <c r="V1003" s="11">
        <v>0</v>
      </c>
      <c r="W1003" s="11">
        <v>1</v>
      </c>
      <c r="X1003" s="11">
        <v>0</v>
      </c>
      <c r="Y1003" s="11">
        <v>1</v>
      </c>
      <c r="Z1003" s="11">
        <v>0</v>
      </c>
      <c r="AA1003" s="11">
        <v>0</v>
      </c>
      <c r="AB1003" s="11">
        <v>0</v>
      </c>
      <c r="AC1003" s="11">
        <v>0</v>
      </c>
      <c r="AD1003" s="11">
        <v>30</v>
      </c>
      <c r="AE1003" s="11">
        <v>1</v>
      </c>
      <c r="AF1003" s="11" t="s">
        <v>510</v>
      </c>
      <c r="AG1003" s="6">
        <v>0</v>
      </c>
      <c r="AH1003" s="6">
        <v>0</v>
      </c>
      <c r="AI1003" s="6">
        <v>0</v>
      </c>
      <c r="AJ1003" s="6">
        <v>0</v>
      </c>
      <c r="AK1003" s="11">
        <v>0</v>
      </c>
      <c r="AL1003" s="11">
        <v>0</v>
      </c>
      <c r="AM1003" s="11">
        <v>0</v>
      </c>
      <c r="AN1003" s="11">
        <v>0.5</v>
      </c>
      <c r="AO1003" s="11">
        <v>999999</v>
      </c>
      <c r="AP1003" s="11">
        <v>0.5</v>
      </c>
      <c r="AQ1003" s="11">
        <v>0</v>
      </c>
      <c r="AR1003" s="6">
        <v>0</v>
      </c>
      <c r="AS1003" s="106" t="s">
        <v>1018</v>
      </c>
      <c r="AT1003" s="19" t="s">
        <v>210</v>
      </c>
      <c r="AU1003" s="11" t="s">
        <v>388</v>
      </c>
      <c r="AV1003" s="18">
        <v>10000007</v>
      </c>
      <c r="AW1003" s="18">
        <v>70202004</v>
      </c>
      <c r="AX1003" s="19" t="s">
        <v>226</v>
      </c>
      <c r="AY1003" s="19" t="s">
        <v>256</v>
      </c>
      <c r="AZ1003" s="13">
        <v>0</v>
      </c>
      <c r="BA1003" s="13">
        <v>0</v>
      </c>
      <c r="BB1003" s="37" t="s">
        <v>1150</v>
      </c>
      <c r="BC1003" s="11">
        <v>0</v>
      </c>
      <c r="BD1003" s="11">
        <v>0</v>
      </c>
      <c r="BE1003" s="11">
        <v>0</v>
      </c>
      <c r="BF1003" s="11">
        <v>0</v>
      </c>
      <c r="BG1003" s="11">
        <v>0</v>
      </c>
      <c r="BH1003" s="11">
        <v>0</v>
      </c>
      <c r="BI1003" s="9">
        <v>0</v>
      </c>
      <c r="BJ1003" s="6">
        <v>0</v>
      </c>
      <c r="BK1003" s="6">
        <v>0</v>
      </c>
      <c r="BL1003" s="6">
        <v>0</v>
      </c>
      <c r="BM1003" s="6">
        <v>0</v>
      </c>
      <c r="BN1003" s="6">
        <v>0</v>
      </c>
    </row>
    <row r="1004" spans="3:66" ht="19.5" customHeight="1">
      <c r="C1004" s="18">
        <v>73002201</v>
      </c>
      <c r="D1004" s="12" t="s">
        <v>386</v>
      </c>
      <c r="E1004" s="18">
        <v>1</v>
      </c>
      <c r="F1004" s="11">
        <v>60010100</v>
      </c>
      <c r="G1004" s="18">
        <v>0</v>
      </c>
      <c r="H1004" s="13">
        <v>0</v>
      </c>
      <c r="I1004" s="18">
        <v>1</v>
      </c>
      <c r="J1004" s="18">
        <v>0</v>
      </c>
      <c r="K1004" s="18">
        <v>0</v>
      </c>
      <c r="L1004" s="11">
        <v>0</v>
      </c>
      <c r="M1004" s="11">
        <v>0</v>
      </c>
      <c r="N1004" s="11">
        <v>2</v>
      </c>
      <c r="O1004" s="11">
        <v>1</v>
      </c>
      <c r="P1004" s="11">
        <v>0.3</v>
      </c>
      <c r="Q1004" s="11">
        <v>0</v>
      </c>
      <c r="R1004" s="6">
        <v>0</v>
      </c>
      <c r="S1004" s="11">
        <v>0</v>
      </c>
      <c r="T1004" s="11">
        <v>1</v>
      </c>
      <c r="U1004" s="11">
        <v>2</v>
      </c>
      <c r="V1004" s="11">
        <v>0</v>
      </c>
      <c r="W1004" s="11">
        <v>3</v>
      </c>
      <c r="X1004" s="11">
        <v>0</v>
      </c>
      <c r="Y1004" s="11">
        <v>1</v>
      </c>
      <c r="Z1004" s="11">
        <v>0</v>
      </c>
      <c r="AA1004" s="11">
        <v>0</v>
      </c>
      <c r="AB1004" s="11">
        <v>0</v>
      </c>
      <c r="AC1004" s="11">
        <v>0</v>
      </c>
      <c r="AD1004" s="11">
        <v>12</v>
      </c>
      <c r="AE1004" s="11">
        <v>1</v>
      </c>
      <c r="AF1004" s="11" t="s">
        <v>387</v>
      </c>
      <c r="AG1004" s="6">
        <v>1</v>
      </c>
      <c r="AH1004" s="6">
        <v>1</v>
      </c>
      <c r="AI1004" s="6">
        <v>0</v>
      </c>
      <c r="AJ1004" s="6">
        <v>3</v>
      </c>
      <c r="AK1004" s="11">
        <v>0</v>
      </c>
      <c r="AL1004" s="11">
        <v>0</v>
      </c>
      <c r="AM1004" s="11">
        <v>0</v>
      </c>
      <c r="AN1004" s="11">
        <v>3</v>
      </c>
      <c r="AO1004" s="11">
        <v>5000</v>
      </c>
      <c r="AP1004" s="11">
        <v>2.5</v>
      </c>
      <c r="AQ1004" s="11">
        <v>0</v>
      </c>
      <c r="AR1004" s="6">
        <v>0</v>
      </c>
      <c r="AS1004" s="11" t="s">
        <v>151</v>
      </c>
      <c r="AT1004" s="19" t="s">
        <v>210</v>
      </c>
      <c r="AU1004" s="11" t="s">
        <v>388</v>
      </c>
      <c r="AV1004" s="18">
        <v>10000007</v>
      </c>
      <c r="AW1004" s="18">
        <v>70107001</v>
      </c>
      <c r="AX1004" s="12" t="s">
        <v>153</v>
      </c>
      <c r="AY1004" s="11">
        <v>0</v>
      </c>
      <c r="AZ1004" s="13">
        <v>0</v>
      </c>
      <c r="BA1004" s="13">
        <v>0</v>
      </c>
      <c r="BB1004" s="37" t="s">
        <v>389</v>
      </c>
      <c r="BC1004" s="11">
        <v>0</v>
      </c>
      <c r="BD1004" s="11">
        <v>0</v>
      </c>
      <c r="BE1004" s="11">
        <v>0</v>
      </c>
      <c r="BF1004" s="11">
        <v>0</v>
      </c>
      <c r="BG1004" s="11">
        <v>0</v>
      </c>
      <c r="BH1004" s="11">
        <v>0</v>
      </c>
      <c r="BI1004" s="9">
        <v>0</v>
      </c>
      <c r="BJ1004" s="6">
        <v>0</v>
      </c>
      <c r="BK1004" s="6">
        <v>0</v>
      </c>
      <c r="BL1004" s="6">
        <v>0</v>
      </c>
      <c r="BM1004" s="6">
        <v>0</v>
      </c>
      <c r="BN1004" s="6">
        <v>0</v>
      </c>
    </row>
    <row r="1005" spans="3:66" ht="20.100000000000001" customHeight="1">
      <c r="C1005" s="18">
        <v>73002202</v>
      </c>
      <c r="D1005" s="12" t="s">
        <v>992</v>
      </c>
      <c r="E1005" s="18">
        <v>1</v>
      </c>
      <c r="F1005" s="11">
        <v>60010100</v>
      </c>
      <c r="G1005" s="18">
        <v>0</v>
      </c>
      <c r="H1005" s="13">
        <v>0</v>
      </c>
      <c r="I1005" s="18">
        <v>1</v>
      </c>
      <c r="J1005" s="18">
        <v>0</v>
      </c>
      <c r="K1005" s="18">
        <v>0</v>
      </c>
      <c r="L1005" s="11">
        <v>0</v>
      </c>
      <c r="M1005" s="11">
        <v>0</v>
      </c>
      <c r="N1005" s="11">
        <v>2</v>
      </c>
      <c r="O1005" s="11">
        <v>1</v>
      </c>
      <c r="P1005" s="11">
        <v>0.3</v>
      </c>
      <c r="Q1005" s="11">
        <v>0</v>
      </c>
      <c r="R1005" s="6">
        <v>0</v>
      </c>
      <c r="S1005" s="11">
        <v>0</v>
      </c>
      <c r="T1005" s="11">
        <v>1</v>
      </c>
      <c r="U1005" s="11">
        <v>2</v>
      </c>
      <c r="V1005" s="11">
        <v>0</v>
      </c>
      <c r="W1005" s="11">
        <v>3</v>
      </c>
      <c r="X1005" s="11">
        <v>0</v>
      </c>
      <c r="Y1005" s="11">
        <v>1</v>
      </c>
      <c r="Z1005" s="11">
        <v>0</v>
      </c>
      <c r="AA1005" s="11">
        <v>0</v>
      </c>
      <c r="AB1005" s="11">
        <v>0</v>
      </c>
      <c r="AC1005" s="11">
        <v>0</v>
      </c>
      <c r="AD1005" s="11">
        <v>12</v>
      </c>
      <c r="AE1005" s="11">
        <v>1</v>
      </c>
      <c r="AF1005" s="11">
        <v>3</v>
      </c>
      <c r="AG1005" s="6">
        <v>4</v>
      </c>
      <c r="AH1005" s="6">
        <v>1</v>
      </c>
      <c r="AI1005" s="6">
        <v>0</v>
      </c>
      <c r="AJ1005" s="6">
        <v>1.5</v>
      </c>
      <c r="AK1005" s="11">
        <v>0</v>
      </c>
      <c r="AL1005" s="11">
        <v>0</v>
      </c>
      <c r="AM1005" s="11">
        <v>0</v>
      </c>
      <c r="AN1005" s="11">
        <v>3</v>
      </c>
      <c r="AO1005" s="11">
        <v>5000</v>
      </c>
      <c r="AP1005" s="11">
        <v>3</v>
      </c>
      <c r="AQ1005" s="11">
        <v>0</v>
      </c>
      <c r="AR1005" s="6">
        <v>0</v>
      </c>
      <c r="AS1005" s="11" t="s">
        <v>151</v>
      </c>
      <c r="AT1005" s="19" t="s">
        <v>152</v>
      </c>
      <c r="AU1005" s="11" t="s">
        <v>388</v>
      </c>
      <c r="AV1005" s="18">
        <v>10000007</v>
      </c>
      <c r="AW1005" s="18">
        <v>70103003</v>
      </c>
      <c r="AX1005" s="12" t="s">
        <v>153</v>
      </c>
      <c r="AY1005" s="11" t="s">
        <v>1151</v>
      </c>
      <c r="AZ1005" s="13">
        <v>0</v>
      </c>
      <c r="BA1005" s="13">
        <v>0</v>
      </c>
      <c r="BB1005" s="37" t="s">
        <v>994</v>
      </c>
      <c r="BC1005" s="11">
        <v>0</v>
      </c>
      <c r="BD1005" s="11">
        <v>0</v>
      </c>
      <c r="BE1005" s="11">
        <v>0</v>
      </c>
      <c r="BF1005" s="11">
        <v>0</v>
      </c>
      <c r="BG1005" s="11">
        <v>0</v>
      </c>
      <c r="BH1005" s="11">
        <v>0</v>
      </c>
      <c r="BI1005" s="9">
        <v>0</v>
      </c>
      <c r="BJ1005" s="6">
        <v>0</v>
      </c>
      <c r="BK1005" s="6">
        <v>0</v>
      </c>
      <c r="BL1005" s="6">
        <v>0</v>
      </c>
      <c r="BM1005" s="6">
        <v>0</v>
      </c>
      <c r="BN1005" s="6">
        <v>0</v>
      </c>
    </row>
    <row r="1006" spans="3:66" ht="20.100000000000001" customHeight="1">
      <c r="C1006" s="18">
        <v>73002203</v>
      </c>
      <c r="D1006" s="12" t="s">
        <v>995</v>
      </c>
      <c r="E1006" s="11">
        <v>1</v>
      </c>
      <c r="F1006" s="11">
        <v>60010100</v>
      </c>
      <c r="G1006" s="18">
        <v>0</v>
      </c>
      <c r="H1006" s="13">
        <v>0</v>
      </c>
      <c r="I1006" s="18">
        <v>1</v>
      </c>
      <c r="J1006" s="18">
        <v>0</v>
      </c>
      <c r="K1006" s="18">
        <v>0</v>
      </c>
      <c r="L1006" s="11">
        <v>0</v>
      </c>
      <c r="M1006" s="11">
        <v>0</v>
      </c>
      <c r="N1006" s="11">
        <v>2</v>
      </c>
      <c r="O1006" s="11">
        <v>1</v>
      </c>
      <c r="P1006" s="11">
        <v>0.3</v>
      </c>
      <c r="Q1006" s="11">
        <v>0</v>
      </c>
      <c r="R1006" s="6">
        <v>0</v>
      </c>
      <c r="S1006" s="11">
        <v>0</v>
      </c>
      <c r="T1006" s="11">
        <v>1</v>
      </c>
      <c r="U1006" s="11">
        <v>2</v>
      </c>
      <c r="V1006" s="11">
        <v>0</v>
      </c>
      <c r="W1006" s="11">
        <v>3</v>
      </c>
      <c r="X1006" s="11">
        <v>0</v>
      </c>
      <c r="Y1006" s="11">
        <v>0</v>
      </c>
      <c r="Z1006" s="11">
        <v>0</v>
      </c>
      <c r="AA1006" s="11">
        <v>0</v>
      </c>
      <c r="AB1006" s="11">
        <v>0</v>
      </c>
      <c r="AC1006" s="11">
        <v>0</v>
      </c>
      <c r="AD1006" s="11">
        <v>12</v>
      </c>
      <c r="AE1006" s="11">
        <v>1</v>
      </c>
      <c r="AF1006" s="11">
        <v>3</v>
      </c>
      <c r="AG1006" s="6">
        <v>6</v>
      </c>
      <c r="AH1006" s="6">
        <v>1</v>
      </c>
      <c r="AI1006" s="6">
        <v>0</v>
      </c>
      <c r="AJ1006" s="6">
        <v>1.5</v>
      </c>
      <c r="AK1006" s="11">
        <v>0</v>
      </c>
      <c r="AL1006" s="11">
        <v>0</v>
      </c>
      <c r="AM1006" s="11">
        <v>0</v>
      </c>
      <c r="AN1006" s="11">
        <v>3</v>
      </c>
      <c r="AO1006" s="11">
        <v>5000</v>
      </c>
      <c r="AP1006" s="11">
        <v>3</v>
      </c>
      <c r="AQ1006" s="11">
        <v>0</v>
      </c>
      <c r="AR1006" s="6">
        <v>0</v>
      </c>
      <c r="AS1006" s="11" t="s">
        <v>151</v>
      </c>
      <c r="AT1006" s="19" t="s">
        <v>193</v>
      </c>
      <c r="AU1006" s="11" t="s">
        <v>388</v>
      </c>
      <c r="AV1006" s="18">
        <v>10000007</v>
      </c>
      <c r="AW1006" s="18">
        <v>70103003</v>
      </c>
      <c r="AX1006" s="12" t="s">
        <v>153</v>
      </c>
      <c r="AY1006" s="11" t="s">
        <v>1152</v>
      </c>
      <c r="AZ1006" s="13">
        <v>0</v>
      </c>
      <c r="BA1006" s="13">
        <v>0</v>
      </c>
      <c r="BB1006" s="37" t="s">
        <v>997</v>
      </c>
      <c r="BC1006" s="11">
        <v>0</v>
      </c>
      <c r="BD1006" s="11">
        <v>0</v>
      </c>
      <c r="BE1006" s="11">
        <v>0</v>
      </c>
      <c r="BF1006" s="11">
        <v>0</v>
      </c>
      <c r="BG1006" s="11">
        <v>0</v>
      </c>
      <c r="BH1006" s="11">
        <v>0</v>
      </c>
      <c r="BI1006" s="9">
        <v>0</v>
      </c>
      <c r="BJ1006" s="6">
        <v>0</v>
      </c>
      <c r="BK1006" s="6">
        <v>0</v>
      </c>
      <c r="BL1006" s="6">
        <v>0</v>
      </c>
      <c r="BM1006" s="6">
        <v>0</v>
      </c>
      <c r="BN1006" s="6">
        <v>0</v>
      </c>
    </row>
    <row r="1007" spans="3:66" ht="20.100000000000001" customHeight="1">
      <c r="C1007" s="18">
        <v>73002204</v>
      </c>
      <c r="D1007" s="19" t="s">
        <v>998</v>
      </c>
      <c r="E1007" s="18">
        <v>1</v>
      </c>
      <c r="F1007" s="18">
        <v>60010500</v>
      </c>
      <c r="G1007" s="18">
        <v>0</v>
      </c>
      <c r="H1007" s="13">
        <v>0</v>
      </c>
      <c r="I1007" s="18">
        <v>1</v>
      </c>
      <c r="J1007" s="18">
        <v>0</v>
      </c>
      <c r="K1007" s="18">
        <v>0</v>
      </c>
      <c r="L1007" s="18">
        <v>0</v>
      </c>
      <c r="M1007" s="18">
        <v>0</v>
      </c>
      <c r="N1007" s="11">
        <v>2</v>
      </c>
      <c r="O1007" s="18">
        <v>2</v>
      </c>
      <c r="P1007" s="18">
        <v>0.6</v>
      </c>
      <c r="Q1007" s="18">
        <v>0</v>
      </c>
      <c r="R1007" s="6">
        <v>0</v>
      </c>
      <c r="S1007" s="13">
        <v>0</v>
      </c>
      <c r="T1007" s="11">
        <v>1</v>
      </c>
      <c r="U1007" s="18">
        <v>2</v>
      </c>
      <c r="V1007" s="18">
        <v>0</v>
      </c>
      <c r="W1007" s="18">
        <v>0</v>
      </c>
      <c r="X1007" s="18">
        <v>0</v>
      </c>
      <c r="Y1007" s="18">
        <v>0</v>
      </c>
      <c r="Z1007" s="18">
        <v>0</v>
      </c>
      <c r="AA1007" s="18">
        <v>0</v>
      </c>
      <c r="AB1007" s="18">
        <v>0</v>
      </c>
      <c r="AC1007" s="18">
        <v>0</v>
      </c>
      <c r="AD1007" s="18">
        <v>20</v>
      </c>
      <c r="AE1007" s="18">
        <v>0</v>
      </c>
      <c r="AF1007" s="18">
        <v>0</v>
      </c>
      <c r="AG1007" s="6">
        <v>2</v>
      </c>
      <c r="AH1007" s="6">
        <v>0</v>
      </c>
      <c r="AI1007" s="6">
        <v>0</v>
      </c>
      <c r="AJ1007" s="6">
        <v>0</v>
      </c>
      <c r="AK1007" s="18">
        <v>0</v>
      </c>
      <c r="AL1007" s="18">
        <v>0</v>
      </c>
      <c r="AM1007" s="18">
        <v>0</v>
      </c>
      <c r="AN1007" s="18">
        <v>0</v>
      </c>
      <c r="AO1007" s="18">
        <v>1000</v>
      </c>
      <c r="AP1007" s="18">
        <v>0</v>
      </c>
      <c r="AQ1007" s="18">
        <v>0</v>
      </c>
      <c r="AR1007" s="6">
        <v>90102001</v>
      </c>
      <c r="AS1007" s="18" t="s">
        <v>151</v>
      </c>
      <c r="AT1007" s="19" t="s">
        <v>152</v>
      </c>
      <c r="AU1007" s="18" t="s">
        <v>243</v>
      </c>
      <c r="AV1007" s="18">
        <v>0</v>
      </c>
      <c r="AW1007" s="18">
        <v>40000003</v>
      </c>
      <c r="AX1007" s="19" t="s">
        <v>153</v>
      </c>
      <c r="AY1007" s="19" t="s">
        <v>151</v>
      </c>
      <c r="AZ1007" s="13">
        <v>0</v>
      </c>
      <c r="BA1007" s="13">
        <v>0</v>
      </c>
      <c r="BB1007" s="54" t="s">
        <v>999</v>
      </c>
      <c r="BC1007" s="18">
        <v>0</v>
      </c>
      <c r="BD1007" s="11">
        <v>0</v>
      </c>
      <c r="BE1007" s="18">
        <v>0</v>
      </c>
      <c r="BF1007" s="18">
        <v>0</v>
      </c>
      <c r="BG1007" s="18">
        <v>0</v>
      </c>
      <c r="BH1007" s="18">
        <v>0</v>
      </c>
      <c r="BI1007" s="9">
        <v>0</v>
      </c>
      <c r="BJ1007" s="6">
        <v>0</v>
      </c>
      <c r="BK1007" s="6">
        <v>0</v>
      </c>
      <c r="BL1007" s="6">
        <v>0</v>
      </c>
      <c r="BM1007" s="6">
        <v>0</v>
      </c>
      <c r="BN1007" s="6">
        <v>0</v>
      </c>
    </row>
    <row r="1008" spans="3:66" ht="20.100000000000001" customHeight="1">
      <c r="C1008" s="18">
        <v>73002205</v>
      </c>
      <c r="D1008" s="19" t="s">
        <v>1000</v>
      </c>
      <c r="E1008" s="18">
        <v>1</v>
      </c>
      <c r="F1008" s="18">
        <v>60010500</v>
      </c>
      <c r="G1008" s="18">
        <v>0</v>
      </c>
      <c r="H1008" s="13">
        <v>0</v>
      </c>
      <c r="I1008" s="18">
        <v>1</v>
      </c>
      <c r="J1008" s="18">
        <v>0</v>
      </c>
      <c r="K1008" s="18">
        <v>0</v>
      </c>
      <c r="L1008" s="18">
        <v>0</v>
      </c>
      <c r="M1008" s="18">
        <v>0</v>
      </c>
      <c r="N1008" s="11">
        <v>2</v>
      </c>
      <c r="O1008" s="18">
        <v>2</v>
      </c>
      <c r="P1008" s="18">
        <v>0.6</v>
      </c>
      <c r="Q1008" s="18">
        <v>0</v>
      </c>
      <c r="R1008" s="6">
        <v>0</v>
      </c>
      <c r="S1008" s="13">
        <v>0</v>
      </c>
      <c r="T1008" s="11">
        <v>1</v>
      </c>
      <c r="U1008" s="18">
        <v>2</v>
      </c>
      <c r="V1008" s="18">
        <v>0</v>
      </c>
      <c r="W1008" s="18">
        <v>0</v>
      </c>
      <c r="X1008" s="18">
        <v>0</v>
      </c>
      <c r="Y1008" s="18">
        <v>0</v>
      </c>
      <c r="Z1008" s="18">
        <v>0</v>
      </c>
      <c r="AA1008" s="18">
        <v>0</v>
      </c>
      <c r="AB1008" s="18">
        <v>0</v>
      </c>
      <c r="AC1008" s="18">
        <v>0</v>
      </c>
      <c r="AD1008" s="11">
        <v>99999</v>
      </c>
      <c r="AE1008" s="18">
        <v>0</v>
      </c>
      <c r="AF1008" s="18">
        <v>0</v>
      </c>
      <c r="AG1008" s="6">
        <v>2</v>
      </c>
      <c r="AH1008" s="6">
        <v>0</v>
      </c>
      <c r="AI1008" s="6">
        <v>0</v>
      </c>
      <c r="AJ1008" s="6">
        <v>0</v>
      </c>
      <c r="AK1008" s="18">
        <v>0</v>
      </c>
      <c r="AL1008" s="18">
        <v>0</v>
      </c>
      <c r="AM1008" s="18">
        <v>0</v>
      </c>
      <c r="AN1008" s="18">
        <v>0</v>
      </c>
      <c r="AO1008" s="18">
        <v>1000</v>
      </c>
      <c r="AP1008" s="18">
        <v>0</v>
      </c>
      <c r="AQ1008" s="18">
        <v>0</v>
      </c>
      <c r="AR1008" s="6">
        <v>90104002</v>
      </c>
      <c r="AS1008" s="18" t="s">
        <v>151</v>
      </c>
      <c r="AT1008" s="19" t="s">
        <v>152</v>
      </c>
      <c r="AU1008" s="18" t="s">
        <v>243</v>
      </c>
      <c r="AV1008" s="18">
        <v>0</v>
      </c>
      <c r="AW1008" s="18">
        <v>0</v>
      </c>
      <c r="AX1008" s="19" t="s">
        <v>153</v>
      </c>
      <c r="AY1008" s="19" t="s">
        <v>151</v>
      </c>
      <c r="AZ1008" s="13">
        <v>0</v>
      </c>
      <c r="BA1008" s="13">
        <v>0</v>
      </c>
      <c r="BB1008" s="54" t="s">
        <v>367</v>
      </c>
      <c r="BC1008" s="18">
        <v>0</v>
      </c>
      <c r="BD1008" s="11">
        <v>0</v>
      </c>
      <c r="BE1008" s="18">
        <v>0</v>
      </c>
      <c r="BF1008" s="18">
        <v>0</v>
      </c>
      <c r="BG1008" s="18">
        <v>0</v>
      </c>
      <c r="BH1008" s="18">
        <v>0</v>
      </c>
      <c r="BI1008" s="9">
        <v>0</v>
      </c>
      <c r="BJ1008" s="6">
        <v>0</v>
      </c>
      <c r="BK1008" s="6">
        <v>0</v>
      </c>
      <c r="BL1008" s="6">
        <v>0</v>
      </c>
      <c r="BM1008" s="6">
        <v>0</v>
      </c>
      <c r="BN1008" s="6">
        <v>0</v>
      </c>
    </row>
    <row r="1009" spans="3:66" ht="20.100000000000001" customHeight="1">
      <c r="C1009" s="18">
        <v>73002301</v>
      </c>
      <c r="D1009" s="12" t="s">
        <v>1040</v>
      </c>
      <c r="E1009" s="18">
        <v>1</v>
      </c>
      <c r="F1009" s="11">
        <v>60010100</v>
      </c>
      <c r="G1009" s="18">
        <v>0</v>
      </c>
      <c r="H1009" s="13">
        <v>0</v>
      </c>
      <c r="I1009" s="18">
        <v>1</v>
      </c>
      <c r="J1009" s="18">
        <v>0</v>
      </c>
      <c r="K1009" s="18">
        <v>0</v>
      </c>
      <c r="L1009" s="11">
        <v>0</v>
      </c>
      <c r="M1009" s="11">
        <v>0</v>
      </c>
      <c r="N1009" s="11">
        <v>2</v>
      </c>
      <c r="O1009" s="11">
        <v>1</v>
      </c>
      <c r="P1009" s="11">
        <v>0.3</v>
      </c>
      <c r="Q1009" s="11">
        <v>0</v>
      </c>
      <c r="R1009" s="6">
        <v>0</v>
      </c>
      <c r="S1009" s="11">
        <v>0</v>
      </c>
      <c r="T1009" s="11">
        <v>1</v>
      </c>
      <c r="U1009" s="11">
        <v>2</v>
      </c>
      <c r="V1009" s="11">
        <v>0</v>
      </c>
      <c r="W1009" s="11">
        <v>3</v>
      </c>
      <c r="X1009" s="11">
        <v>0</v>
      </c>
      <c r="Y1009" s="11">
        <v>1</v>
      </c>
      <c r="Z1009" s="11">
        <v>0</v>
      </c>
      <c r="AA1009" s="11">
        <v>0</v>
      </c>
      <c r="AB1009" s="11">
        <v>0</v>
      </c>
      <c r="AC1009" s="11">
        <v>0</v>
      </c>
      <c r="AD1009" s="11">
        <v>15</v>
      </c>
      <c r="AE1009" s="11">
        <v>1</v>
      </c>
      <c r="AF1009" s="11">
        <v>3</v>
      </c>
      <c r="AG1009" s="6">
        <v>4</v>
      </c>
      <c r="AH1009" s="6">
        <v>1</v>
      </c>
      <c r="AI1009" s="6">
        <v>0</v>
      </c>
      <c r="AJ1009" s="6">
        <v>1.5</v>
      </c>
      <c r="AK1009" s="11">
        <v>0</v>
      </c>
      <c r="AL1009" s="11">
        <v>0</v>
      </c>
      <c r="AM1009" s="11">
        <v>0</v>
      </c>
      <c r="AN1009" s="11">
        <v>3</v>
      </c>
      <c r="AO1009" s="11">
        <v>999999</v>
      </c>
      <c r="AP1009" s="11">
        <v>3</v>
      </c>
      <c r="AQ1009" s="11">
        <v>0</v>
      </c>
      <c r="AR1009" s="6">
        <v>0</v>
      </c>
      <c r="AS1009" s="11" t="s">
        <v>151</v>
      </c>
      <c r="AT1009" s="19" t="s">
        <v>210</v>
      </c>
      <c r="AU1009" s="11" t="s">
        <v>388</v>
      </c>
      <c r="AV1009" s="18">
        <v>10000007</v>
      </c>
      <c r="AW1009" s="18">
        <v>70205001</v>
      </c>
      <c r="AX1009" s="12" t="s">
        <v>153</v>
      </c>
      <c r="AY1009" s="11" t="s">
        <v>1153</v>
      </c>
      <c r="AZ1009" s="13">
        <v>0</v>
      </c>
      <c r="BA1009" s="13">
        <v>0</v>
      </c>
      <c r="BB1009" s="37" t="s">
        <v>1042</v>
      </c>
      <c r="BC1009" s="11">
        <v>0</v>
      </c>
      <c r="BD1009" s="11">
        <v>0</v>
      </c>
      <c r="BE1009" s="11">
        <v>0</v>
      </c>
      <c r="BF1009" s="11">
        <v>0</v>
      </c>
      <c r="BG1009" s="11">
        <v>0</v>
      </c>
      <c r="BH1009" s="11">
        <v>0</v>
      </c>
      <c r="BI1009" s="9">
        <v>0</v>
      </c>
      <c r="BJ1009" s="6">
        <v>0</v>
      </c>
      <c r="BK1009" s="6">
        <v>0</v>
      </c>
      <c r="BL1009" s="6">
        <v>0</v>
      </c>
      <c r="BM1009" s="6">
        <v>0</v>
      </c>
      <c r="BN1009" s="6">
        <v>0</v>
      </c>
    </row>
    <row r="1010" spans="3:66" ht="19.5" customHeight="1">
      <c r="C1010" s="18">
        <v>73002302</v>
      </c>
      <c r="D1010" s="12" t="s">
        <v>1070</v>
      </c>
      <c r="E1010" s="18">
        <v>1</v>
      </c>
      <c r="F1010" s="11">
        <v>60010100</v>
      </c>
      <c r="G1010" s="18">
        <v>0</v>
      </c>
      <c r="H1010" s="13">
        <v>0</v>
      </c>
      <c r="I1010" s="18">
        <v>1</v>
      </c>
      <c r="J1010" s="18">
        <v>0</v>
      </c>
      <c r="K1010" s="18">
        <v>0</v>
      </c>
      <c r="L1010" s="11">
        <v>0</v>
      </c>
      <c r="M1010" s="11">
        <v>0</v>
      </c>
      <c r="N1010" s="11">
        <v>2</v>
      </c>
      <c r="O1010" s="11">
        <v>1</v>
      </c>
      <c r="P1010" s="11">
        <v>0.3</v>
      </c>
      <c r="Q1010" s="11">
        <v>0</v>
      </c>
      <c r="R1010" s="6">
        <v>1</v>
      </c>
      <c r="S1010" s="11">
        <v>0</v>
      </c>
      <c r="T1010" s="11">
        <v>1</v>
      </c>
      <c r="U1010" s="11">
        <v>2</v>
      </c>
      <c r="V1010" s="11">
        <v>0</v>
      </c>
      <c r="W1010" s="11">
        <v>3</v>
      </c>
      <c r="X1010" s="11">
        <v>0</v>
      </c>
      <c r="Y1010" s="11">
        <v>1</v>
      </c>
      <c r="Z1010" s="11">
        <v>0</v>
      </c>
      <c r="AA1010" s="11">
        <v>0</v>
      </c>
      <c r="AB1010" s="11">
        <v>0</v>
      </c>
      <c r="AC1010" s="11">
        <v>0</v>
      </c>
      <c r="AD1010" s="11">
        <v>15</v>
      </c>
      <c r="AE1010" s="11">
        <v>1</v>
      </c>
      <c r="AF1010" s="11" t="s">
        <v>387</v>
      </c>
      <c r="AG1010" s="6">
        <v>0</v>
      </c>
      <c r="AH1010" s="6">
        <v>1</v>
      </c>
      <c r="AI1010" s="6">
        <v>0</v>
      </c>
      <c r="AJ1010" s="6">
        <v>3</v>
      </c>
      <c r="AK1010" s="11">
        <v>0</v>
      </c>
      <c r="AL1010" s="11">
        <v>0</v>
      </c>
      <c r="AM1010" s="11">
        <v>0</v>
      </c>
      <c r="AN1010" s="11">
        <v>3</v>
      </c>
      <c r="AO1010" s="11">
        <v>5000</v>
      </c>
      <c r="AP1010" s="11">
        <v>2.5</v>
      </c>
      <c r="AQ1010" s="11">
        <v>0</v>
      </c>
      <c r="AR1010" s="6">
        <v>0</v>
      </c>
      <c r="AS1010" s="11" t="s">
        <v>1022</v>
      </c>
      <c r="AT1010" s="19" t="s">
        <v>193</v>
      </c>
      <c r="AU1010" s="11" t="s">
        <v>388</v>
      </c>
      <c r="AV1010" s="18">
        <v>10000007</v>
      </c>
      <c r="AW1010" s="18">
        <v>70403003</v>
      </c>
      <c r="AX1010" s="12" t="s">
        <v>153</v>
      </c>
      <c r="AY1010" s="11">
        <v>0</v>
      </c>
      <c r="AZ1010" s="13">
        <v>0</v>
      </c>
      <c r="BA1010" s="13">
        <v>0</v>
      </c>
      <c r="BB1010" s="37" t="s">
        <v>1088</v>
      </c>
      <c r="BC1010" s="11">
        <v>0</v>
      </c>
      <c r="BD1010" s="11">
        <v>0</v>
      </c>
      <c r="BE1010" s="11">
        <v>0</v>
      </c>
      <c r="BF1010" s="11">
        <v>0</v>
      </c>
      <c r="BG1010" s="11">
        <v>0</v>
      </c>
      <c r="BH1010" s="11">
        <v>0</v>
      </c>
      <c r="BI1010" s="9">
        <v>0</v>
      </c>
      <c r="BJ1010" s="6">
        <v>0</v>
      </c>
      <c r="BK1010" s="6">
        <v>0</v>
      </c>
      <c r="BL1010" s="6">
        <v>0</v>
      </c>
      <c r="BM1010" s="6">
        <v>0</v>
      </c>
      <c r="BN1010" s="6">
        <v>0</v>
      </c>
    </row>
    <row r="1011" spans="3:66" ht="20.100000000000001" customHeight="1">
      <c r="C1011" s="18">
        <v>73002303</v>
      </c>
      <c r="D1011" s="12" t="s">
        <v>599</v>
      </c>
      <c r="E1011" s="18">
        <v>1</v>
      </c>
      <c r="F1011" s="11">
        <v>60010100</v>
      </c>
      <c r="G1011" s="18">
        <v>0</v>
      </c>
      <c r="H1011" s="13">
        <v>0</v>
      </c>
      <c r="I1011" s="18">
        <v>1</v>
      </c>
      <c r="J1011" s="18">
        <v>0</v>
      </c>
      <c r="K1011" s="18">
        <v>0</v>
      </c>
      <c r="L1011" s="11">
        <v>0</v>
      </c>
      <c r="M1011" s="11">
        <v>0</v>
      </c>
      <c r="N1011" s="11">
        <v>2</v>
      </c>
      <c r="O1011" s="11">
        <v>1</v>
      </c>
      <c r="P1011" s="11">
        <v>1</v>
      </c>
      <c r="Q1011" s="11">
        <v>0</v>
      </c>
      <c r="R1011" s="6">
        <v>0</v>
      </c>
      <c r="S1011" s="11">
        <v>0</v>
      </c>
      <c r="T1011" s="11">
        <v>1</v>
      </c>
      <c r="U1011" s="11">
        <v>2</v>
      </c>
      <c r="V1011" s="11">
        <v>0</v>
      </c>
      <c r="W1011" s="11">
        <v>2</v>
      </c>
      <c r="X1011" s="11">
        <v>0</v>
      </c>
      <c r="Y1011" s="11">
        <v>1</v>
      </c>
      <c r="Z1011" s="11">
        <v>0</v>
      </c>
      <c r="AA1011" s="11">
        <v>0</v>
      </c>
      <c r="AB1011" s="11">
        <v>0</v>
      </c>
      <c r="AC1011" s="11">
        <v>0</v>
      </c>
      <c r="AD1011" s="11">
        <v>10</v>
      </c>
      <c r="AE1011" s="11">
        <v>2</v>
      </c>
      <c r="AF1011" s="11" t="s">
        <v>160</v>
      </c>
      <c r="AG1011" s="6">
        <v>0</v>
      </c>
      <c r="AH1011" s="6">
        <v>2</v>
      </c>
      <c r="AI1011" s="6">
        <v>0</v>
      </c>
      <c r="AJ1011" s="6">
        <v>1.5</v>
      </c>
      <c r="AK1011" s="11">
        <v>0</v>
      </c>
      <c r="AL1011" s="11">
        <v>0</v>
      </c>
      <c r="AM1011" s="11">
        <v>0</v>
      </c>
      <c r="AN1011" s="11">
        <v>1.5</v>
      </c>
      <c r="AO1011" s="11">
        <v>10000</v>
      </c>
      <c r="AP1011" s="11">
        <v>1</v>
      </c>
      <c r="AQ1011" s="11">
        <v>5</v>
      </c>
      <c r="AR1011" s="6">
        <v>0</v>
      </c>
      <c r="AS1011" s="11" t="s">
        <v>151</v>
      </c>
      <c r="AT1011" s="19" t="s">
        <v>349</v>
      </c>
      <c r="AU1011" s="11" t="s">
        <v>388</v>
      </c>
      <c r="AV1011" s="18">
        <v>10000007</v>
      </c>
      <c r="AW1011" s="18">
        <v>70302003</v>
      </c>
      <c r="AX1011" s="19" t="s">
        <v>540</v>
      </c>
      <c r="AY1011" s="13" t="s">
        <v>1154</v>
      </c>
      <c r="AZ1011" s="13">
        <v>0</v>
      </c>
      <c r="BA1011" s="13">
        <v>0</v>
      </c>
      <c r="BB1011" s="37" t="s">
        <v>1085</v>
      </c>
      <c r="BC1011" s="11">
        <v>1</v>
      </c>
      <c r="BD1011" s="11">
        <v>0</v>
      </c>
      <c r="BE1011" s="11">
        <v>0</v>
      </c>
      <c r="BF1011" s="11">
        <v>0</v>
      </c>
      <c r="BG1011" s="11">
        <v>0</v>
      </c>
      <c r="BH1011" s="11">
        <v>0</v>
      </c>
      <c r="BI1011" s="9">
        <v>0</v>
      </c>
      <c r="BJ1011" s="6">
        <v>0</v>
      </c>
      <c r="BK1011" s="6">
        <v>0</v>
      </c>
      <c r="BL1011" s="6">
        <v>0</v>
      </c>
      <c r="BM1011" s="6">
        <v>0</v>
      </c>
      <c r="BN1011" s="6">
        <v>0</v>
      </c>
    </row>
    <row r="1012" spans="3:66" ht="20.100000000000001" customHeight="1">
      <c r="C1012" s="18">
        <v>73002304</v>
      </c>
      <c r="D1012" s="19" t="s">
        <v>414</v>
      </c>
      <c r="E1012" s="18">
        <v>1</v>
      </c>
      <c r="F1012" s="18">
        <v>60010500</v>
      </c>
      <c r="G1012" s="18">
        <v>0</v>
      </c>
      <c r="H1012" s="13">
        <v>0</v>
      </c>
      <c r="I1012" s="18">
        <v>1</v>
      </c>
      <c r="J1012" s="18">
        <v>0</v>
      </c>
      <c r="K1012" s="18">
        <v>0</v>
      </c>
      <c r="L1012" s="18">
        <v>0</v>
      </c>
      <c r="M1012" s="18">
        <v>0</v>
      </c>
      <c r="N1012" s="11">
        <v>2</v>
      </c>
      <c r="O1012" s="18">
        <v>2</v>
      </c>
      <c r="P1012" s="18">
        <v>0.8</v>
      </c>
      <c r="Q1012" s="18">
        <v>0</v>
      </c>
      <c r="R1012" s="6">
        <v>0</v>
      </c>
      <c r="S1012" s="13">
        <v>0</v>
      </c>
      <c r="T1012" s="11">
        <v>1</v>
      </c>
      <c r="U1012" s="18">
        <v>2</v>
      </c>
      <c r="V1012" s="18">
        <v>0</v>
      </c>
      <c r="W1012" s="18">
        <v>0</v>
      </c>
      <c r="X1012" s="18">
        <v>0</v>
      </c>
      <c r="Y1012" s="18">
        <v>0</v>
      </c>
      <c r="Z1012" s="18">
        <v>0</v>
      </c>
      <c r="AA1012" s="18">
        <v>0</v>
      </c>
      <c r="AB1012" s="11">
        <v>0</v>
      </c>
      <c r="AC1012" s="18">
        <v>0</v>
      </c>
      <c r="AD1012" s="18">
        <v>20</v>
      </c>
      <c r="AE1012" s="18">
        <v>0</v>
      </c>
      <c r="AF1012" s="18">
        <v>0</v>
      </c>
      <c r="AG1012" s="6">
        <v>2</v>
      </c>
      <c r="AH1012" s="6">
        <v>0</v>
      </c>
      <c r="AI1012" s="6">
        <v>0</v>
      </c>
      <c r="AJ1012" s="6">
        <v>0</v>
      </c>
      <c r="AK1012" s="18">
        <v>0</v>
      </c>
      <c r="AL1012" s="18">
        <v>0</v>
      </c>
      <c r="AM1012" s="18">
        <v>0</v>
      </c>
      <c r="AN1012" s="18">
        <v>0</v>
      </c>
      <c r="AO1012" s="18">
        <v>1000</v>
      </c>
      <c r="AP1012" s="18">
        <v>0</v>
      </c>
      <c r="AQ1012" s="18">
        <v>0</v>
      </c>
      <c r="AR1012" s="6">
        <v>90401004</v>
      </c>
      <c r="AS1012" s="18" t="s">
        <v>151</v>
      </c>
      <c r="AT1012" s="19" t="s">
        <v>152</v>
      </c>
      <c r="AU1012" s="18" t="s">
        <v>243</v>
      </c>
      <c r="AV1012" s="18">
        <v>0</v>
      </c>
      <c r="AW1012" s="18">
        <v>40000003</v>
      </c>
      <c r="AX1012" s="19" t="s">
        <v>153</v>
      </c>
      <c r="AY1012" s="19" t="s">
        <v>151</v>
      </c>
      <c r="AZ1012" s="13">
        <v>0</v>
      </c>
      <c r="BA1012" s="13">
        <v>0</v>
      </c>
      <c r="BB1012" s="54" t="s">
        <v>1098</v>
      </c>
      <c r="BC1012" s="18">
        <v>0</v>
      </c>
      <c r="BD1012" s="11">
        <v>0</v>
      </c>
      <c r="BE1012" s="18">
        <v>0</v>
      </c>
      <c r="BF1012" s="18">
        <v>0</v>
      </c>
      <c r="BG1012" s="18">
        <v>0</v>
      </c>
      <c r="BH1012" s="18">
        <v>0</v>
      </c>
      <c r="BI1012" s="9">
        <v>0</v>
      </c>
      <c r="BJ1012" s="6">
        <v>0</v>
      </c>
      <c r="BK1012" s="6">
        <v>0</v>
      </c>
      <c r="BL1012" s="6">
        <v>0</v>
      </c>
      <c r="BM1012" s="6">
        <v>0</v>
      </c>
      <c r="BN1012" s="6">
        <v>0</v>
      </c>
    </row>
    <row r="1013" spans="3:66" ht="19.5" customHeight="1">
      <c r="C1013" s="18">
        <v>73002305</v>
      </c>
      <c r="D1013" s="19" t="s">
        <v>673</v>
      </c>
      <c r="E1013" s="18">
        <v>1</v>
      </c>
      <c r="F1013" s="18">
        <v>60010500</v>
      </c>
      <c r="G1013" s="18">
        <v>0</v>
      </c>
      <c r="H1013" s="13">
        <v>0</v>
      </c>
      <c r="I1013" s="18">
        <v>1</v>
      </c>
      <c r="J1013" s="18">
        <v>0</v>
      </c>
      <c r="K1013" s="18">
        <v>0</v>
      </c>
      <c r="L1013" s="18">
        <v>0</v>
      </c>
      <c r="M1013" s="18">
        <v>0</v>
      </c>
      <c r="N1013" s="11">
        <v>2</v>
      </c>
      <c r="O1013" s="18">
        <v>2</v>
      </c>
      <c r="P1013" s="18">
        <v>0.5</v>
      </c>
      <c r="Q1013" s="18">
        <v>0</v>
      </c>
      <c r="R1013" s="6">
        <v>0</v>
      </c>
      <c r="S1013" s="13">
        <v>0</v>
      </c>
      <c r="T1013" s="11">
        <v>1</v>
      </c>
      <c r="U1013" s="18">
        <v>2</v>
      </c>
      <c r="V1013" s="18">
        <v>0</v>
      </c>
      <c r="W1013" s="18">
        <v>0</v>
      </c>
      <c r="X1013" s="18">
        <v>0</v>
      </c>
      <c r="Y1013" s="18">
        <v>0</v>
      </c>
      <c r="Z1013" s="18">
        <v>0</v>
      </c>
      <c r="AA1013" s="18">
        <v>0</v>
      </c>
      <c r="AB1013" s="11">
        <v>0</v>
      </c>
      <c r="AC1013" s="18">
        <v>0</v>
      </c>
      <c r="AD1013" s="11">
        <v>15</v>
      </c>
      <c r="AE1013" s="18">
        <v>0</v>
      </c>
      <c r="AF1013" s="18">
        <v>0</v>
      </c>
      <c r="AG1013" s="6">
        <v>2</v>
      </c>
      <c r="AH1013" s="6">
        <v>0</v>
      </c>
      <c r="AI1013" s="6">
        <v>0</v>
      </c>
      <c r="AJ1013" s="6">
        <v>0</v>
      </c>
      <c r="AK1013" s="18">
        <v>0</v>
      </c>
      <c r="AL1013" s="18">
        <v>0</v>
      </c>
      <c r="AM1013" s="18">
        <v>0</v>
      </c>
      <c r="AN1013" s="18">
        <v>0</v>
      </c>
      <c r="AO1013" s="18">
        <v>1000</v>
      </c>
      <c r="AP1013" s="18">
        <v>0</v>
      </c>
      <c r="AQ1013" s="18">
        <v>0</v>
      </c>
      <c r="AR1013" s="6" t="s">
        <v>1010</v>
      </c>
      <c r="AS1013" s="18" t="s">
        <v>151</v>
      </c>
      <c r="AT1013" s="19" t="s">
        <v>152</v>
      </c>
      <c r="AU1013" s="18" t="s">
        <v>243</v>
      </c>
      <c r="AV1013" s="18">
        <v>0</v>
      </c>
      <c r="AW1013" s="18">
        <v>0</v>
      </c>
      <c r="AX1013" s="19" t="s">
        <v>153</v>
      </c>
      <c r="AY1013" s="19" t="s">
        <v>151</v>
      </c>
      <c r="AZ1013" s="13">
        <v>0</v>
      </c>
      <c r="BA1013" s="13">
        <v>0</v>
      </c>
      <c r="BB1013" s="54" t="s">
        <v>1086</v>
      </c>
      <c r="BC1013" s="18">
        <v>0</v>
      </c>
      <c r="BD1013" s="11">
        <v>0</v>
      </c>
      <c r="BE1013" s="18">
        <v>0</v>
      </c>
      <c r="BF1013" s="18">
        <v>0</v>
      </c>
      <c r="BG1013" s="18">
        <v>0</v>
      </c>
      <c r="BH1013" s="18">
        <v>0</v>
      </c>
      <c r="BI1013" s="9">
        <v>0</v>
      </c>
      <c r="BJ1013" s="6">
        <v>0</v>
      </c>
      <c r="BK1013" s="6">
        <v>0</v>
      </c>
      <c r="BL1013" s="6">
        <v>0</v>
      </c>
      <c r="BM1013" s="6">
        <v>0</v>
      </c>
      <c r="BN1013" s="6">
        <v>0</v>
      </c>
    </row>
    <row r="1014" spans="3:66" ht="19.5" customHeight="1">
      <c r="C1014" s="18">
        <v>73002307</v>
      </c>
      <c r="D1014" s="12" t="s">
        <v>1051</v>
      </c>
      <c r="E1014" s="18">
        <v>1</v>
      </c>
      <c r="F1014" s="11">
        <v>60010100</v>
      </c>
      <c r="G1014" s="18">
        <v>0</v>
      </c>
      <c r="H1014" s="13">
        <v>0</v>
      </c>
      <c r="I1014" s="18">
        <v>1</v>
      </c>
      <c r="J1014" s="18">
        <v>0</v>
      </c>
      <c r="K1014" s="18">
        <v>0</v>
      </c>
      <c r="L1014" s="11">
        <v>0</v>
      </c>
      <c r="M1014" s="11">
        <v>0</v>
      </c>
      <c r="N1014" s="11">
        <v>2</v>
      </c>
      <c r="O1014" s="11">
        <v>1</v>
      </c>
      <c r="P1014" s="11">
        <v>0.3</v>
      </c>
      <c r="Q1014" s="11">
        <v>0</v>
      </c>
      <c r="R1014" s="6">
        <v>0</v>
      </c>
      <c r="S1014" s="11">
        <v>0</v>
      </c>
      <c r="T1014" s="11">
        <v>1</v>
      </c>
      <c r="U1014" s="11">
        <v>2</v>
      </c>
      <c r="V1014" s="11">
        <v>0</v>
      </c>
      <c r="W1014" s="11">
        <v>2</v>
      </c>
      <c r="X1014" s="11">
        <v>0</v>
      </c>
      <c r="Y1014" s="11">
        <v>1</v>
      </c>
      <c r="Z1014" s="11">
        <v>0</v>
      </c>
      <c r="AA1014" s="11">
        <v>0</v>
      </c>
      <c r="AB1014" s="11">
        <v>0</v>
      </c>
      <c r="AC1014" s="11">
        <v>0</v>
      </c>
      <c r="AD1014" s="11">
        <v>15</v>
      </c>
      <c r="AE1014" s="11">
        <v>1</v>
      </c>
      <c r="AF1014" s="11" t="s">
        <v>510</v>
      </c>
      <c r="AG1014" s="6">
        <v>0</v>
      </c>
      <c r="AH1014" s="6">
        <v>0</v>
      </c>
      <c r="AI1014" s="6">
        <v>0</v>
      </c>
      <c r="AJ1014" s="6">
        <v>0</v>
      </c>
      <c r="AK1014" s="11">
        <v>0</v>
      </c>
      <c r="AL1014" s="11">
        <v>0</v>
      </c>
      <c r="AM1014" s="11">
        <v>0</v>
      </c>
      <c r="AN1014" s="11">
        <v>0.5</v>
      </c>
      <c r="AO1014" s="11">
        <v>999999</v>
      </c>
      <c r="AP1014" s="11">
        <v>0.5</v>
      </c>
      <c r="AQ1014" s="11">
        <v>0</v>
      </c>
      <c r="AR1014" s="6">
        <v>0</v>
      </c>
      <c r="AS1014" s="6">
        <v>90205007</v>
      </c>
      <c r="AT1014" s="19" t="s">
        <v>349</v>
      </c>
      <c r="AU1014" s="11" t="s">
        <v>388</v>
      </c>
      <c r="AV1014" s="18">
        <v>10000007</v>
      </c>
      <c r="AW1014" s="18">
        <v>70205001</v>
      </c>
      <c r="AX1014" s="19" t="s">
        <v>226</v>
      </c>
      <c r="AY1014" s="19" t="s">
        <v>256</v>
      </c>
      <c r="AZ1014" s="13">
        <v>0</v>
      </c>
      <c r="BA1014" s="13">
        <v>0</v>
      </c>
      <c r="BB1014" s="37"/>
      <c r="BC1014" s="11">
        <v>0</v>
      </c>
      <c r="BD1014" s="11">
        <v>0</v>
      </c>
      <c r="BE1014" s="11">
        <v>0</v>
      </c>
      <c r="BF1014" s="11">
        <v>0</v>
      </c>
      <c r="BG1014" s="11">
        <v>0</v>
      </c>
      <c r="BH1014" s="11">
        <v>0</v>
      </c>
      <c r="BI1014" s="9">
        <v>0</v>
      </c>
      <c r="BJ1014" s="6">
        <v>0</v>
      </c>
      <c r="BK1014" s="6">
        <v>0</v>
      </c>
      <c r="BL1014" s="6">
        <v>0</v>
      </c>
      <c r="BM1014" s="6">
        <v>0</v>
      </c>
      <c r="BN1014" s="6">
        <v>0</v>
      </c>
    </row>
    <row r="1015" spans="3:66" ht="20.100000000000001" customHeight="1">
      <c r="C1015" s="74">
        <v>73003101</v>
      </c>
      <c r="D1015" s="85" t="s">
        <v>1080</v>
      </c>
      <c r="E1015" s="60">
        <v>2</v>
      </c>
      <c r="F1015" s="60">
        <v>61012301</v>
      </c>
      <c r="G1015" s="60">
        <v>0</v>
      </c>
      <c r="H1015" s="79">
        <v>0</v>
      </c>
      <c r="I1015" s="74">
        <v>1</v>
      </c>
      <c r="J1015" s="74">
        <v>0</v>
      </c>
      <c r="K1015" s="74">
        <v>0</v>
      </c>
      <c r="L1015" s="60">
        <v>0</v>
      </c>
      <c r="M1015" s="60">
        <v>0</v>
      </c>
      <c r="N1015" s="11">
        <v>2</v>
      </c>
      <c r="O1015" s="60">
        <v>1</v>
      </c>
      <c r="P1015" s="60">
        <v>0.5</v>
      </c>
      <c r="Q1015" s="60">
        <v>0</v>
      </c>
      <c r="R1015" s="66">
        <v>1</v>
      </c>
      <c r="S1015" s="60">
        <v>0</v>
      </c>
      <c r="T1015" s="60">
        <v>1</v>
      </c>
      <c r="U1015" s="60">
        <v>2</v>
      </c>
      <c r="V1015" s="60">
        <v>0</v>
      </c>
      <c r="W1015" s="60">
        <v>1.4</v>
      </c>
      <c r="X1015" s="60">
        <v>150</v>
      </c>
      <c r="Y1015" s="60">
        <v>1</v>
      </c>
      <c r="Z1015" s="60">
        <v>0</v>
      </c>
      <c r="AA1015" s="60">
        <v>0</v>
      </c>
      <c r="AB1015" s="60">
        <v>0</v>
      </c>
      <c r="AC1015" s="60">
        <v>0</v>
      </c>
      <c r="AD1015" s="60">
        <v>12</v>
      </c>
      <c r="AE1015" s="60">
        <v>2</v>
      </c>
      <c r="AF1015" s="60" t="s">
        <v>160</v>
      </c>
      <c r="AG1015" s="66">
        <v>7</v>
      </c>
      <c r="AH1015" s="66">
        <v>2</v>
      </c>
      <c r="AI1015" s="6">
        <v>0</v>
      </c>
      <c r="AJ1015" s="66">
        <v>1.5</v>
      </c>
      <c r="AK1015" s="60">
        <v>0</v>
      </c>
      <c r="AL1015" s="60">
        <v>0</v>
      </c>
      <c r="AM1015" s="60">
        <v>0</v>
      </c>
      <c r="AN1015" s="60">
        <v>1.5</v>
      </c>
      <c r="AO1015" s="60">
        <v>1200</v>
      </c>
      <c r="AP1015" s="60">
        <v>1</v>
      </c>
      <c r="AQ1015" s="60">
        <v>15</v>
      </c>
      <c r="AR1015" s="66">
        <v>0</v>
      </c>
      <c r="AS1015" s="60" t="s">
        <v>151</v>
      </c>
      <c r="AT1015" s="85" t="s">
        <v>193</v>
      </c>
      <c r="AU1015" s="60" t="s">
        <v>162</v>
      </c>
      <c r="AV1015" s="74">
        <v>10000011</v>
      </c>
      <c r="AW1015" s="74">
        <v>70404001</v>
      </c>
      <c r="AX1015" s="85" t="s">
        <v>163</v>
      </c>
      <c r="AY1015" s="60">
        <v>0</v>
      </c>
      <c r="AZ1015" s="79">
        <v>0</v>
      </c>
      <c r="BA1015" s="79">
        <v>0</v>
      </c>
      <c r="BB1015" s="88" t="s">
        <v>1081</v>
      </c>
      <c r="BC1015" s="60">
        <v>0</v>
      </c>
      <c r="BD1015" s="60">
        <v>0</v>
      </c>
      <c r="BE1015" s="60">
        <v>0</v>
      </c>
      <c r="BF1015" s="60">
        <v>0</v>
      </c>
      <c r="BG1015" s="60">
        <v>0</v>
      </c>
      <c r="BH1015" s="60">
        <v>0</v>
      </c>
      <c r="BI1015" s="93">
        <v>0</v>
      </c>
      <c r="BJ1015" s="6">
        <v>0</v>
      </c>
      <c r="BK1015" s="6">
        <v>0</v>
      </c>
      <c r="BL1015" s="6">
        <v>0</v>
      </c>
      <c r="BM1015" s="6">
        <v>0</v>
      </c>
      <c r="BN1015" s="6">
        <v>0</v>
      </c>
    </row>
    <row r="1016" spans="3:66" ht="19.5" customHeight="1">
      <c r="C1016" s="18">
        <v>73003102</v>
      </c>
      <c r="D1016" s="12" t="s">
        <v>1070</v>
      </c>
      <c r="E1016" s="18">
        <v>1</v>
      </c>
      <c r="F1016" s="11">
        <v>60010100</v>
      </c>
      <c r="G1016" s="18">
        <v>0</v>
      </c>
      <c r="H1016" s="13">
        <v>0</v>
      </c>
      <c r="I1016" s="18">
        <v>1</v>
      </c>
      <c r="J1016" s="18">
        <v>0</v>
      </c>
      <c r="K1016" s="18">
        <v>0</v>
      </c>
      <c r="L1016" s="11">
        <v>0</v>
      </c>
      <c r="M1016" s="11">
        <v>0</v>
      </c>
      <c r="N1016" s="11">
        <v>2</v>
      </c>
      <c r="O1016" s="11">
        <v>1</v>
      </c>
      <c r="P1016" s="11">
        <v>0.3</v>
      </c>
      <c r="Q1016" s="11">
        <v>0</v>
      </c>
      <c r="R1016" s="6">
        <v>0</v>
      </c>
      <c r="S1016" s="11">
        <v>0</v>
      </c>
      <c r="T1016" s="11">
        <v>1</v>
      </c>
      <c r="U1016" s="11">
        <v>2</v>
      </c>
      <c r="V1016" s="11">
        <v>0</v>
      </c>
      <c r="W1016" s="11">
        <v>3</v>
      </c>
      <c r="X1016" s="11">
        <v>0</v>
      </c>
      <c r="Y1016" s="11">
        <v>1</v>
      </c>
      <c r="Z1016" s="11">
        <v>0</v>
      </c>
      <c r="AA1016" s="11">
        <v>0</v>
      </c>
      <c r="AB1016" s="11">
        <v>0</v>
      </c>
      <c r="AC1016" s="11">
        <v>0</v>
      </c>
      <c r="AD1016" s="11">
        <v>12</v>
      </c>
      <c r="AE1016" s="11">
        <v>1</v>
      </c>
      <c r="AF1016" s="11" t="s">
        <v>387</v>
      </c>
      <c r="AG1016" s="6">
        <v>0</v>
      </c>
      <c r="AH1016" s="6">
        <v>1</v>
      </c>
      <c r="AI1016" s="6">
        <v>0</v>
      </c>
      <c r="AJ1016" s="6">
        <v>3</v>
      </c>
      <c r="AK1016" s="11">
        <v>0</v>
      </c>
      <c r="AL1016" s="11">
        <v>0</v>
      </c>
      <c r="AM1016" s="11">
        <v>0</v>
      </c>
      <c r="AN1016" s="11">
        <v>3</v>
      </c>
      <c r="AO1016" s="11">
        <v>5000</v>
      </c>
      <c r="AP1016" s="11">
        <v>2.5</v>
      </c>
      <c r="AQ1016" s="11">
        <v>0</v>
      </c>
      <c r="AR1016" s="6">
        <v>0</v>
      </c>
      <c r="AS1016" s="11">
        <v>80001030</v>
      </c>
      <c r="AT1016" s="19" t="s">
        <v>210</v>
      </c>
      <c r="AU1016" s="11" t="s">
        <v>388</v>
      </c>
      <c r="AV1016" s="18">
        <v>10000007</v>
      </c>
      <c r="AW1016" s="18">
        <v>70204001</v>
      </c>
      <c r="AX1016" s="12" t="s">
        <v>153</v>
      </c>
      <c r="AY1016" s="11">
        <v>0</v>
      </c>
      <c r="AZ1016" s="13">
        <v>0</v>
      </c>
      <c r="BA1016" s="13">
        <v>0</v>
      </c>
      <c r="BB1016" s="37" t="s">
        <v>1071</v>
      </c>
      <c r="BC1016" s="11">
        <v>0</v>
      </c>
      <c r="BD1016" s="11">
        <v>0</v>
      </c>
      <c r="BE1016" s="11">
        <v>0</v>
      </c>
      <c r="BF1016" s="11">
        <v>0</v>
      </c>
      <c r="BG1016" s="11">
        <v>0</v>
      </c>
      <c r="BH1016" s="11">
        <v>0</v>
      </c>
      <c r="BI1016" s="9">
        <v>0</v>
      </c>
      <c r="BJ1016" s="6">
        <v>0</v>
      </c>
      <c r="BK1016" s="6">
        <v>0</v>
      </c>
      <c r="BL1016" s="6">
        <v>0</v>
      </c>
      <c r="BM1016" s="6">
        <v>0</v>
      </c>
      <c r="BN1016" s="6">
        <v>0</v>
      </c>
    </row>
    <row r="1017" spans="3:66" ht="20.100000000000001" customHeight="1">
      <c r="C1017" s="18">
        <v>73003103</v>
      </c>
      <c r="D1017" s="12" t="s">
        <v>499</v>
      </c>
      <c r="E1017" s="18">
        <v>1</v>
      </c>
      <c r="F1017" s="11">
        <v>0</v>
      </c>
      <c r="G1017" s="18">
        <v>0</v>
      </c>
      <c r="H1017" s="13">
        <v>0</v>
      </c>
      <c r="I1017" s="18">
        <v>1</v>
      </c>
      <c r="J1017" s="18">
        <v>0</v>
      </c>
      <c r="K1017" s="18">
        <v>0</v>
      </c>
      <c r="L1017" s="11">
        <v>0</v>
      </c>
      <c r="M1017" s="11">
        <v>0</v>
      </c>
      <c r="N1017" s="11">
        <v>2</v>
      </c>
      <c r="O1017" s="11">
        <v>1</v>
      </c>
      <c r="P1017" s="11">
        <v>1</v>
      </c>
      <c r="Q1017" s="11">
        <v>0</v>
      </c>
      <c r="R1017" s="6">
        <v>0</v>
      </c>
      <c r="S1017" s="11">
        <v>0</v>
      </c>
      <c r="T1017" s="11">
        <v>1</v>
      </c>
      <c r="U1017" s="11">
        <v>2</v>
      </c>
      <c r="V1017" s="11">
        <v>0</v>
      </c>
      <c r="W1017" s="11">
        <v>2</v>
      </c>
      <c r="X1017" s="11">
        <v>0</v>
      </c>
      <c r="Y1017" s="11">
        <v>1</v>
      </c>
      <c r="Z1017" s="11">
        <v>0</v>
      </c>
      <c r="AA1017" s="11">
        <v>0</v>
      </c>
      <c r="AB1017" s="11">
        <v>0</v>
      </c>
      <c r="AC1017" s="11">
        <v>0</v>
      </c>
      <c r="AD1017" s="11">
        <v>6</v>
      </c>
      <c r="AE1017" s="11">
        <v>1</v>
      </c>
      <c r="AF1017" s="11">
        <v>3</v>
      </c>
      <c r="AG1017" s="6">
        <v>0</v>
      </c>
      <c r="AH1017" s="6">
        <v>0</v>
      </c>
      <c r="AI1017" s="6">
        <v>0</v>
      </c>
      <c r="AJ1017" s="6">
        <v>1.5</v>
      </c>
      <c r="AK1017" s="11">
        <v>0</v>
      </c>
      <c r="AL1017" s="11">
        <v>0</v>
      </c>
      <c r="AM1017" s="11">
        <v>0</v>
      </c>
      <c r="AN1017" s="11">
        <v>1</v>
      </c>
      <c r="AO1017" s="11">
        <v>5000</v>
      </c>
      <c r="AP1017" s="11">
        <v>0.5</v>
      </c>
      <c r="AQ1017" s="11">
        <v>0</v>
      </c>
      <c r="AR1017" s="6">
        <v>0</v>
      </c>
      <c r="AS1017" s="11" t="s">
        <v>151</v>
      </c>
      <c r="AT1017" s="19" t="s">
        <v>152</v>
      </c>
      <c r="AU1017" s="11" t="s">
        <v>388</v>
      </c>
      <c r="AV1017" s="18">
        <v>10000007</v>
      </c>
      <c r="AW1017" s="18">
        <v>70105001</v>
      </c>
      <c r="AX1017" s="12" t="s">
        <v>153</v>
      </c>
      <c r="AY1017" s="11" t="s">
        <v>977</v>
      </c>
      <c r="AZ1017" s="13">
        <v>0</v>
      </c>
      <c r="BA1017" s="13">
        <v>0</v>
      </c>
      <c r="BB1017" s="37" t="s">
        <v>978</v>
      </c>
      <c r="BC1017" s="11">
        <v>0</v>
      </c>
      <c r="BD1017" s="11">
        <v>0</v>
      </c>
      <c r="BE1017" s="11">
        <v>0</v>
      </c>
      <c r="BF1017" s="11">
        <v>0</v>
      </c>
      <c r="BG1017" s="11">
        <v>0</v>
      </c>
      <c r="BH1017" s="11">
        <v>0</v>
      </c>
      <c r="BI1017" s="9">
        <v>0</v>
      </c>
      <c r="BJ1017" s="6">
        <v>0</v>
      </c>
      <c r="BK1017" s="6">
        <v>0</v>
      </c>
      <c r="BL1017" s="6">
        <v>0</v>
      </c>
      <c r="BM1017" s="6">
        <v>0</v>
      </c>
      <c r="BN1017" s="6">
        <v>0</v>
      </c>
    </row>
    <row r="1018" spans="3:66" ht="20.100000000000001" customHeight="1">
      <c r="C1018" s="18">
        <v>73003104</v>
      </c>
      <c r="D1018" s="12" t="s">
        <v>652</v>
      </c>
      <c r="E1018" s="18">
        <v>1</v>
      </c>
      <c r="F1018" s="18">
        <v>60010500</v>
      </c>
      <c r="G1018" s="18">
        <v>0</v>
      </c>
      <c r="H1018" s="13">
        <v>0</v>
      </c>
      <c r="I1018" s="18">
        <v>1</v>
      </c>
      <c r="J1018" s="18">
        <v>0</v>
      </c>
      <c r="K1018" s="18">
        <v>0</v>
      </c>
      <c r="L1018" s="18">
        <v>0</v>
      </c>
      <c r="M1018" s="18">
        <v>0</v>
      </c>
      <c r="N1018" s="11">
        <v>2</v>
      </c>
      <c r="O1018" s="18">
        <v>1</v>
      </c>
      <c r="P1018" s="18">
        <v>0.05</v>
      </c>
      <c r="Q1018" s="18">
        <v>0</v>
      </c>
      <c r="R1018" s="6">
        <v>0</v>
      </c>
      <c r="S1018" s="13">
        <v>0</v>
      </c>
      <c r="T1018" s="11">
        <v>1</v>
      </c>
      <c r="U1018" s="18">
        <v>1</v>
      </c>
      <c r="V1018" s="18">
        <v>0</v>
      </c>
      <c r="W1018" s="18">
        <v>2</v>
      </c>
      <c r="X1018" s="18">
        <v>0</v>
      </c>
      <c r="Y1018" s="18">
        <v>0</v>
      </c>
      <c r="Z1018" s="18">
        <v>0</v>
      </c>
      <c r="AA1018" s="18">
        <v>0</v>
      </c>
      <c r="AB1018" s="11">
        <v>0</v>
      </c>
      <c r="AC1018" s="18">
        <v>0</v>
      </c>
      <c r="AD1018" s="18">
        <v>10</v>
      </c>
      <c r="AE1018" s="18">
        <v>0</v>
      </c>
      <c r="AF1018" s="18">
        <v>0</v>
      </c>
      <c r="AG1018" s="6">
        <v>7</v>
      </c>
      <c r="AH1018" s="6">
        <v>0</v>
      </c>
      <c r="AI1018" s="6">
        <v>0</v>
      </c>
      <c r="AJ1018" s="6">
        <v>0</v>
      </c>
      <c r="AK1018" s="18">
        <v>0</v>
      </c>
      <c r="AL1018" s="18">
        <v>0</v>
      </c>
      <c r="AM1018" s="18">
        <v>0</v>
      </c>
      <c r="AN1018" s="18">
        <v>0</v>
      </c>
      <c r="AO1018" s="18">
        <v>1000</v>
      </c>
      <c r="AP1018" s="18">
        <v>0.5</v>
      </c>
      <c r="AQ1018" s="18">
        <v>0</v>
      </c>
      <c r="AR1018" s="6">
        <v>0</v>
      </c>
      <c r="AS1018" s="18" t="s">
        <v>1022</v>
      </c>
      <c r="AT1018" s="19" t="s">
        <v>497</v>
      </c>
      <c r="AU1018" s="18">
        <v>0</v>
      </c>
      <c r="AV1018" s="18">
        <v>10007001</v>
      </c>
      <c r="AW1018" s="18">
        <v>0</v>
      </c>
      <c r="AX1018" s="19" t="s">
        <v>153</v>
      </c>
      <c r="AY1018" s="19" t="s">
        <v>151</v>
      </c>
      <c r="AZ1018" s="13">
        <v>0</v>
      </c>
      <c r="BA1018" s="13">
        <v>0</v>
      </c>
      <c r="BB1018" s="54" t="s">
        <v>1155</v>
      </c>
      <c r="BC1018" s="18">
        <v>0</v>
      </c>
      <c r="BD1018" s="11">
        <v>0</v>
      </c>
      <c r="BE1018" s="18">
        <v>0</v>
      </c>
      <c r="BF1018" s="18">
        <v>0</v>
      </c>
      <c r="BG1018" s="18">
        <v>0</v>
      </c>
      <c r="BH1018" s="18">
        <v>0</v>
      </c>
      <c r="BI1018" s="9">
        <v>0</v>
      </c>
      <c r="BJ1018" s="6">
        <v>0</v>
      </c>
      <c r="BK1018" s="6">
        <v>0</v>
      </c>
      <c r="BL1018" s="6">
        <v>0</v>
      </c>
      <c r="BM1018" s="6">
        <v>0</v>
      </c>
      <c r="BN1018" s="6">
        <v>0</v>
      </c>
    </row>
    <row r="1019" spans="3:66" ht="20.100000000000001" customHeight="1">
      <c r="C1019" s="18">
        <v>73003201</v>
      </c>
      <c r="D1019" s="12" t="s">
        <v>995</v>
      </c>
      <c r="E1019" s="11">
        <v>1</v>
      </c>
      <c r="F1019" s="11">
        <v>60010100</v>
      </c>
      <c r="G1019" s="18">
        <v>0</v>
      </c>
      <c r="H1019" s="13">
        <v>0</v>
      </c>
      <c r="I1019" s="18">
        <v>1</v>
      </c>
      <c r="J1019" s="18">
        <v>0</v>
      </c>
      <c r="K1019" s="18">
        <v>0</v>
      </c>
      <c r="L1019" s="11">
        <v>0</v>
      </c>
      <c r="M1019" s="11">
        <v>0</v>
      </c>
      <c r="N1019" s="11">
        <v>2</v>
      </c>
      <c r="O1019" s="11">
        <v>1</v>
      </c>
      <c r="P1019" s="11">
        <v>0.3</v>
      </c>
      <c r="Q1019" s="11">
        <v>0</v>
      </c>
      <c r="R1019" s="6">
        <v>0</v>
      </c>
      <c r="S1019" s="11">
        <v>0</v>
      </c>
      <c r="T1019" s="11">
        <v>1</v>
      </c>
      <c r="U1019" s="11">
        <v>2</v>
      </c>
      <c r="V1019" s="11">
        <v>0</v>
      </c>
      <c r="W1019" s="11">
        <v>3</v>
      </c>
      <c r="X1019" s="11">
        <v>0</v>
      </c>
      <c r="Y1019" s="11">
        <v>0</v>
      </c>
      <c r="Z1019" s="11">
        <v>0</v>
      </c>
      <c r="AA1019" s="11">
        <v>0</v>
      </c>
      <c r="AB1019" s="11">
        <v>0</v>
      </c>
      <c r="AC1019" s="11">
        <v>0</v>
      </c>
      <c r="AD1019" s="11">
        <v>12</v>
      </c>
      <c r="AE1019" s="11">
        <v>1</v>
      </c>
      <c r="AF1019" s="11">
        <v>3</v>
      </c>
      <c r="AG1019" s="6">
        <v>6</v>
      </c>
      <c r="AH1019" s="6">
        <v>1</v>
      </c>
      <c r="AI1019" s="6">
        <v>0</v>
      </c>
      <c r="AJ1019" s="6">
        <v>1.5</v>
      </c>
      <c r="AK1019" s="11">
        <v>0</v>
      </c>
      <c r="AL1019" s="11">
        <v>0</v>
      </c>
      <c r="AM1019" s="11">
        <v>0</v>
      </c>
      <c r="AN1019" s="11">
        <v>3</v>
      </c>
      <c r="AO1019" s="11">
        <v>5000</v>
      </c>
      <c r="AP1019" s="11">
        <v>3</v>
      </c>
      <c r="AQ1019" s="11">
        <v>0</v>
      </c>
      <c r="AR1019" s="6">
        <v>0</v>
      </c>
      <c r="AS1019" s="11" t="s">
        <v>151</v>
      </c>
      <c r="AT1019" s="19" t="s">
        <v>193</v>
      </c>
      <c r="AU1019" s="11" t="s">
        <v>388</v>
      </c>
      <c r="AV1019" s="18">
        <v>10000007</v>
      </c>
      <c r="AW1019" s="18">
        <v>70103003</v>
      </c>
      <c r="AX1019" s="12" t="s">
        <v>153</v>
      </c>
      <c r="AY1019" s="11" t="s">
        <v>1132</v>
      </c>
      <c r="AZ1019" s="13">
        <v>0</v>
      </c>
      <c r="BA1019" s="13">
        <v>0</v>
      </c>
      <c r="BB1019" s="37" t="s">
        <v>997</v>
      </c>
      <c r="BC1019" s="11">
        <v>0</v>
      </c>
      <c r="BD1019" s="11">
        <v>0</v>
      </c>
      <c r="BE1019" s="11">
        <v>0</v>
      </c>
      <c r="BF1019" s="11">
        <v>0</v>
      </c>
      <c r="BG1019" s="11">
        <v>0</v>
      </c>
      <c r="BH1019" s="11">
        <v>0</v>
      </c>
      <c r="BI1019" s="9">
        <v>0</v>
      </c>
      <c r="BJ1019" s="6">
        <v>0</v>
      </c>
      <c r="BK1019" s="6">
        <v>0</v>
      </c>
      <c r="BL1019" s="6">
        <v>0</v>
      </c>
      <c r="BM1019" s="6">
        <v>0</v>
      </c>
      <c r="BN1019" s="6">
        <v>0</v>
      </c>
    </row>
    <row r="1020" spans="3:66" ht="20.100000000000001" customHeight="1">
      <c r="C1020" s="18">
        <v>73003202</v>
      </c>
      <c r="D1020" s="19" t="s">
        <v>1156</v>
      </c>
      <c r="E1020" s="18">
        <v>1</v>
      </c>
      <c r="F1020" s="18">
        <v>60010500</v>
      </c>
      <c r="G1020" s="18">
        <v>0</v>
      </c>
      <c r="H1020" s="13">
        <v>0</v>
      </c>
      <c r="I1020" s="18">
        <v>1</v>
      </c>
      <c r="J1020" s="18">
        <v>0</v>
      </c>
      <c r="K1020" s="18">
        <v>0</v>
      </c>
      <c r="L1020" s="18">
        <v>0</v>
      </c>
      <c r="M1020" s="18">
        <v>0</v>
      </c>
      <c r="N1020" s="11">
        <v>2</v>
      </c>
      <c r="O1020" s="18">
        <v>2</v>
      </c>
      <c r="P1020" s="18">
        <v>0.95</v>
      </c>
      <c r="Q1020" s="18">
        <v>0</v>
      </c>
      <c r="R1020" s="6">
        <v>0</v>
      </c>
      <c r="S1020" s="13">
        <v>0</v>
      </c>
      <c r="T1020" s="11">
        <v>1</v>
      </c>
      <c r="U1020" s="18">
        <v>2</v>
      </c>
      <c r="V1020" s="18">
        <v>0</v>
      </c>
      <c r="W1020" s="18">
        <v>0</v>
      </c>
      <c r="X1020" s="18">
        <v>0</v>
      </c>
      <c r="Y1020" s="18">
        <v>0</v>
      </c>
      <c r="Z1020" s="18">
        <v>0</v>
      </c>
      <c r="AA1020" s="18">
        <v>0</v>
      </c>
      <c r="AB1020" s="11">
        <v>0</v>
      </c>
      <c r="AC1020" s="18">
        <v>0</v>
      </c>
      <c r="AD1020" s="18">
        <v>20</v>
      </c>
      <c r="AE1020" s="18">
        <v>0</v>
      </c>
      <c r="AF1020" s="18">
        <v>0</v>
      </c>
      <c r="AG1020" s="6">
        <v>7</v>
      </c>
      <c r="AH1020" s="6">
        <v>0</v>
      </c>
      <c r="AI1020" s="6">
        <v>0</v>
      </c>
      <c r="AJ1020" s="6">
        <v>0</v>
      </c>
      <c r="AK1020" s="18">
        <v>0</v>
      </c>
      <c r="AL1020" s="18">
        <v>0</v>
      </c>
      <c r="AM1020" s="18">
        <v>0</v>
      </c>
      <c r="AN1020" s="18">
        <v>0</v>
      </c>
      <c r="AO1020" s="18">
        <v>1000</v>
      </c>
      <c r="AP1020" s="18">
        <v>0.5</v>
      </c>
      <c r="AQ1020" s="18">
        <v>0</v>
      </c>
      <c r="AR1020" s="6">
        <v>0</v>
      </c>
      <c r="AS1020" s="18">
        <v>83000001</v>
      </c>
      <c r="AT1020" s="19" t="s">
        <v>497</v>
      </c>
      <c r="AU1020" s="18">
        <v>0</v>
      </c>
      <c r="AV1020" s="18">
        <v>10007001</v>
      </c>
      <c r="AW1020" s="18">
        <v>0</v>
      </c>
      <c r="AX1020" s="19" t="s">
        <v>153</v>
      </c>
      <c r="AY1020" s="19" t="s">
        <v>151</v>
      </c>
      <c r="AZ1020" s="13">
        <v>0</v>
      </c>
      <c r="BA1020" s="13">
        <v>0</v>
      </c>
      <c r="BB1020" s="54" t="s">
        <v>1157</v>
      </c>
      <c r="BC1020" s="18">
        <v>0</v>
      </c>
      <c r="BD1020" s="11">
        <v>0</v>
      </c>
      <c r="BE1020" s="18">
        <v>0</v>
      </c>
      <c r="BF1020" s="18">
        <v>0</v>
      </c>
      <c r="BG1020" s="18">
        <v>0</v>
      </c>
      <c r="BH1020" s="18">
        <v>0</v>
      </c>
      <c r="BI1020" s="9">
        <v>0</v>
      </c>
      <c r="BJ1020" s="6">
        <v>0</v>
      </c>
      <c r="BK1020" s="6">
        <v>0</v>
      </c>
      <c r="BL1020" s="6">
        <v>0</v>
      </c>
      <c r="BM1020" s="6">
        <v>0</v>
      </c>
      <c r="BN1020" s="6">
        <v>0</v>
      </c>
    </row>
    <row r="1021" spans="3:66" ht="19.5" customHeight="1">
      <c r="C1021" s="18">
        <v>73003203</v>
      </c>
      <c r="D1021" s="12" t="s">
        <v>1070</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15</v>
      </c>
      <c r="AE1021" s="11">
        <v>1</v>
      </c>
      <c r="AF1021" s="11" t="s">
        <v>387</v>
      </c>
      <c r="AG1021" s="6">
        <v>0</v>
      </c>
      <c r="AH1021" s="6">
        <v>1</v>
      </c>
      <c r="AI1021" s="6">
        <v>0</v>
      </c>
      <c r="AJ1021" s="6">
        <v>3</v>
      </c>
      <c r="AK1021" s="11">
        <v>0</v>
      </c>
      <c r="AL1021" s="11">
        <v>0</v>
      </c>
      <c r="AM1021" s="11">
        <v>0</v>
      </c>
      <c r="AN1021" s="11">
        <v>3</v>
      </c>
      <c r="AO1021" s="11">
        <v>5000</v>
      </c>
      <c r="AP1021" s="11">
        <v>2.5</v>
      </c>
      <c r="AQ1021" s="11">
        <v>0</v>
      </c>
      <c r="AR1021" s="6">
        <v>0</v>
      </c>
      <c r="AS1021" s="11" t="s">
        <v>1022</v>
      </c>
      <c r="AT1021" s="19" t="s">
        <v>193</v>
      </c>
      <c r="AU1021" s="11" t="s">
        <v>388</v>
      </c>
      <c r="AV1021" s="18">
        <v>10000007</v>
      </c>
      <c r="AW1021" s="18">
        <v>70403003</v>
      </c>
      <c r="AX1021" s="12" t="s">
        <v>153</v>
      </c>
      <c r="AY1021" s="11">
        <v>0</v>
      </c>
      <c r="AZ1021" s="13">
        <v>0</v>
      </c>
      <c r="BA1021" s="13">
        <v>0</v>
      </c>
      <c r="BB1021" s="37" t="s">
        <v>1088</v>
      </c>
      <c r="BC1021" s="11">
        <v>0</v>
      </c>
      <c r="BD1021" s="11">
        <v>0</v>
      </c>
      <c r="BE1021" s="11">
        <v>0</v>
      </c>
      <c r="BF1021" s="11">
        <v>0</v>
      </c>
      <c r="BG1021" s="11">
        <v>0</v>
      </c>
      <c r="BH1021" s="11">
        <v>0</v>
      </c>
      <c r="BI1021" s="9">
        <v>0</v>
      </c>
      <c r="BJ1021" s="6">
        <v>0</v>
      </c>
      <c r="BK1021" s="6">
        <v>0</v>
      </c>
      <c r="BL1021" s="6">
        <v>0</v>
      </c>
      <c r="BM1021" s="6">
        <v>0</v>
      </c>
      <c r="BN1021" s="6">
        <v>0</v>
      </c>
    </row>
    <row r="1022" spans="3:66" ht="20.100000000000001" customHeight="1">
      <c r="C1022" s="18">
        <v>73003204</v>
      </c>
      <c r="D1022" s="9" t="s">
        <v>1082</v>
      </c>
      <c r="E1022" s="9">
        <v>1</v>
      </c>
      <c r="F1022" s="11">
        <v>60010002</v>
      </c>
      <c r="G1022" s="9">
        <v>0</v>
      </c>
      <c r="H1022" s="10">
        <v>0</v>
      </c>
      <c r="I1022" s="9">
        <v>0</v>
      </c>
      <c r="J1022" s="9">
        <v>0</v>
      </c>
      <c r="K1022" s="10">
        <v>0</v>
      </c>
      <c r="L1022" s="10">
        <v>0</v>
      </c>
      <c r="M1022" s="9">
        <v>0</v>
      </c>
      <c r="N1022" s="9">
        <v>2</v>
      </c>
      <c r="O1022" s="9">
        <v>2</v>
      </c>
      <c r="P1022" s="9">
        <v>0.95</v>
      </c>
      <c r="Q1022" s="9">
        <v>0</v>
      </c>
      <c r="R1022" s="6">
        <v>0</v>
      </c>
      <c r="S1022" s="9">
        <v>0</v>
      </c>
      <c r="T1022" s="11">
        <v>1</v>
      </c>
      <c r="U1022" s="9">
        <v>2</v>
      </c>
      <c r="V1022" s="10">
        <v>0</v>
      </c>
      <c r="W1022" s="9">
        <v>3</v>
      </c>
      <c r="X1022" s="9">
        <v>0</v>
      </c>
      <c r="Y1022" s="9">
        <v>0</v>
      </c>
      <c r="Z1022" s="9">
        <v>0</v>
      </c>
      <c r="AA1022" s="10">
        <v>0</v>
      </c>
      <c r="AB1022" s="9">
        <v>0</v>
      </c>
      <c r="AC1022" s="9">
        <v>0</v>
      </c>
      <c r="AD1022" s="9">
        <v>15</v>
      </c>
      <c r="AE1022" s="9">
        <v>2</v>
      </c>
      <c r="AF1022" s="9" t="s">
        <v>426</v>
      </c>
      <c r="AG1022" s="28">
        <v>0</v>
      </c>
      <c r="AH1022" s="28">
        <v>2</v>
      </c>
      <c r="AI1022" s="6">
        <v>0</v>
      </c>
      <c r="AJ1022" s="9">
        <v>4</v>
      </c>
      <c r="AK1022" s="29">
        <v>0</v>
      </c>
      <c r="AL1022" s="9">
        <v>0</v>
      </c>
      <c r="AM1022" s="9">
        <v>0</v>
      </c>
      <c r="AN1022" s="9">
        <v>2</v>
      </c>
      <c r="AO1022" s="11">
        <v>4000</v>
      </c>
      <c r="AP1022" s="9">
        <v>2</v>
      </c>
      <c r="AQ1022" s="9">
        <v>0</v>
      </c>
      <c r="AR1022" s="6">
        <v>0</v>
      </c>
      <c r="AS1022" s="11" t="s">
        <v>1022</v>
      </c>
      <c r="AT1022" s="19" t="s">
        <v>210</v>
      </c>
      <c r="AU1022" s="10">
        <v>0</v>
      </c>
      <c r="AV1022" s="10">
        <v>0</v>
      </c>
      <c r="AW1022" s="10">
        <v>70205004</v>
      </c>
      <c r="AX1022" s="19" t="s">
        <v>153</v>
      </c>
      <c r="AY1022" s="19">
        <v>0</v>
      </c>
      <c r="AZ1022" s="19">
        <v>0</v>
      </c>
      <c r="BA1022" s="19">
        <v>0</v>
      </c>
      <c r="BB1022" s="37" t="s">
        <v>1083</v>
      </c>
      <c r="BC1022" s="9">
        <v>2</v>
      </c>
      <c r="BD1022" s="9">
        <v>0</v>
      </c>
      <c r="BE1022" s="18">
        <v>0</v>
      </c>
      <c r="BF1022" s="9">
        <v>1</v>
      </c>
      <c r="BG1022" s="9">
        <v>2</v>
      </c>
      <c r="BH1022" s="29">
        <v>0</v>
      </c>
      <c r="BI1022" s="9">
        <v>0</v>
      </c>
      <c r="BJ1022" s="6">
        <v>0</v>
      </c>
      <c r="BK1022" s="6">
        <v>0</v>
      </c>
      <c r="BL1022" s="6">
        <v>0</v>
      </c>
      <c r="BM1022" s="6">
        <v>0</v>
      </c>
      <c r="BN1022" s="6">
        <v>0</v>
      </c>
    </row>
    <row r="1023" spans="3:66" ht="20.100000000000001" customHeight="1">
      <c r="C1023" s="18">
        <v>73003301</v>
      </c>
      <c r="D1023" s="85" t="s">
        <v>1158</v>
      </c>
      <c r="E1023" s="11">
        <v>1</v>
      </c>
      <c r="F1023" s="11">
        <v>90002001</v>
      </c>
      <c r="G1023" s="60">
        <v>0</v>
      </c>
      <c r="H1023" s="13">
        <v>0</v>
      </c>
      <c r="I1023" s="18">
        <v>1</v>
      </c>
      <c r="J1023" s="18">
        <v>0</v>
      </c>
      <c r="K1023" s="18">
        <v>0</v>
      </c>
      <c r="L1023" s="60">
        <v>0</v>
      </c>
      <c r="M1023" s="60">
        <v>0</v>
      </c>
      <c r="N1023" s="60">
        <v>2</v>
      </c>
      <c r="O1023" s="60">
        <v>2</v>
      </c>
      <c r="P1023" s="60">
        <v>0.9</v>
      </c>
      <c r="Q1023" s="60">
        <v>0</v>
      </c>
      <c r="R1023" s="6">
        <v>0</v>
      </c>
      <c r="S1023" s="60">
        <v>0</v>
      </c>
      <c r="T1023" s="11">
        <v>1</v>
      </c>
      <c r="U1023" s="60">
        <v>2</v>
      </c>
      <c r="V1023" s="60">
        <v>0</v>
      </c>
      <c r="W1023" s="60">
        <v>3</v>
      </c>
      <c r="X1023" s="60">
        <v>0</v>
      </c>
      <c r="Y1023" s="60">
        <v>0</v>
      </c>
      <c r="Z1023" s="60">
        <v>0</v>
      </c>
      <c r="AA1023" s="60">
        <v>0</v>
      </c>
      <c r="AB1023" s="60">
        <v>0</v>
      </c>
      <c r="AC1023" s="60">
        <v>0</v>
      </c>
      <c r="AD1023" s="60">
        <v>20</v>
      </c>
      <c r="AE1023" s="60">
        <v>2</v>
      </c>
      <c r="AF1023" s="60" t="s">
        <v>1159</v>
      </c>
      <c r="AG1023" s="6">
        <v>0</v>
      </c>
      <c r="AH1023" s="6">
        <v>2</v>
      </c>
      <c r="AI1023" s="6">
        <v>0</v>
      </c>
      <c r="AJ1023" s="66">
        <v>0</v>
      </c>
      <c r="AK1023" s="60">
        <v>0</v>
      </c>
      <c r="AL1023" s="60">
        <v>0</v>
      </c>
      <c r="AM1023" s="60">
        <v>0</v>
      </c>
      <c r="AN1023" s="60">
        <v>5</v>
      </c>
      <c r="AO1023" s="60">
        <v>5000</v>
      </c>
      <c r="AP1023" s="60">
        <v>0</v>
      </c>
      <c r="AQ1023" s="60">
        <v>0</v>
      </c>
      <c r="AR1023" s="6">
        <v>0</v>
      </c>
      <c r="AS1023" s="60">
        <v>0</v>
      </c>
      <c r="AT1023" s="85" t="s">
        <v>210</v>
      </c>
      <c r="AU1023" s="11">
        <v>0</v>
      </c>
      <c r="AV1023" s="74">
        <v>0</v>
      </c>
      <c r="AW1023" s="18">
        <v>22000030</v>
      </c>
      <c r="AX1023" s="85" t="s">
        <v>1160</v>
      </c>
      <c r="AY1023" s="60" t="s">
        <v>1161</v>
      </c>
      <c r="AZ1023" s="79">
        <v>0</v>
      </c>
      <c r="BA1023" s="79">
        <v>0</v>
      </c>
      <c r="BB1023" s="88" t="s">
        <v>1162</v>
      </c>
      <c r="BC1023" s="60">
        <v>0</v>
      </c>
      <c r="BD1023" s="11">
        <v>0</v>
      </c>
      <c r="BE1023" s="60">
        <v>0</v>
      </c>
      <c r="BF1023" s="60">
        <v>0</v>
      </c>
      <c r="BG1023" s="60">
        <v>0</v>
      </c>
      <c r="BH1023" s="60">
        <v>0</v>
      </c>
      <c r="BI1023" s="11">
        <v>0</v>
      </c>
      <c r="BJ1023" s="6">
        <v>0</v>
      </c>
      <c r="BK1023" s="6">
        <v>0</v>
      </c>
      <c r="BL1023" s="6">
        <v>0</v>
      </c>
      <c r="BM1023" s="6">
        <v>0</v>
      </c>
      <c r="BN1023" s="6">
        <v>0</v>
      </c>
    </row>
    <row r="1024" spans="3:66" ht="20.100000000000001" customHeight="1">
      <c r="C1024" s="18">
        <v>73003302</v>
      </c>
      <c r="D1024" s="12" t="s">
        <v>383</v>
      </c>
      <c r="E1024" s="18">
        <v>1</v>
      </c>
      <c r="F1024" s="11">
        <v>60010300</v>
      </c>
      <c r="G1024" s="18">
        <v>0</v>
      </c>
      <c r="H1024" s="13">
        <v>0</v>
      </c>
      <c r="I1024" s="18">
        <v>1</v>
      </c>
      <c r="J1024" s="18">
        <v>0</v>
      </c>
      <c r="K1024" s="18">
        <v>0</v>
      </c>
      <c r="L1024" s="11">
        <v>0</v>
      </c>
      <c r="M1024" s="11">
        <v>0</v>
      </c>
      <c r="N1024" s="60">
        <v>2</v>
      </c>
      <c r="O1024" s="11">
        <v>2</v>
      </c>
      <c r="P1024" s="11">
        <v>0.8</v>
      </c>
      <c r="Q1024" s="11">
        <v>0</v>
      </c>
      <c r="R1024" s="6">
        <v>0</v>
      </c>
      <c r="S1024" s="11">
        <v>0</v>
      </c>
      <c r="T1024" s="11">
        <v>1</v>
      </c>
      <c r="U1024" s="11">
        <v>2</v>
      </c>
      <c r="V1024" s="11">
        <v>0</v>
      </c>
      <c r="W1024" s="11">
        <v>0</v>
      </c>
      <c r="X1024" s="11">
        <v>0</v>
      </c>
      <c r="Y1024" s="11">
        <v>0</v>
      </c>
      <c r="Z1024" s="11">
        <v>0</v>
      </c>
      <c r="AA1024" s="11">
        <v>0</v>
      </c>
      <c r="AB1024" s="11">
        <v>0</v>
      </c>
      <c r="AC1024" s="11">
        <v>0</v>
      </c>
      <c r="AD1024" s="11">
        <v>30</v>
      </c>
      <c r="AE1024" s="11">
        <v>0</v>
      </c>
      <c r="AF1024" s="11">
        <v>0</v>
      </c>
      <c r="AG1024" s="6">
        <v>2</v>
      </c>
      <c r="AH1024" s="6">
        <v>2</v>
      </c>
      <c r="AI1024" s="6">
        <v>0</v>
      </c>
      <c r="AJ1024" s="6">
        <v>1.5</v>
      </c>
      <c r="AK1024" s="11">
        <v>0</v>
      </c>
      <c r="AL1024" s="11">
        <v>0</v>
      </c>
      <c r="AM1024" s="11">
        <v>0</v>
      </c>
      <c r="AN1024" s="11">
        <v>1</v>
      </c>
      <c r="AO1024" s="11">
        <v>3000</v>
      </c>
      <c r="AP1024" s="11">
        <v>0.5</v>
      </c>
      <c r="AQ1024" s="11">
        <v>0</v>
      </c>
      <c r="AR1024" s="6">
        <v>0</v>
      </c>
      <c r="AS1024" s="11" t="s">
        <v>151</v>
      </c>
      <c r="AT1024" s="19" t="s">
        <v>152</v>
      </c>
      <c r="AU1024" s="11" t="s">
        <v>381</v>
      </c>
      <c r="AV1024" s="18">
        <v>0</v>
      </c>
      <c r="AW1024" s="18">
        <v>0</v>
      </c>
      <c r="AX1024" s="12" t="s">
        <v>340</v>
      </c>
      <c r="AY1024" s="11" t="s">
        <v>1163</v>
      </c>
      <c r="AZ1024" s="13">
        <v>0</v>
      </c>
      <c r="BA1024" s="13">
        <v>0</v>
      </c>
      <c r="BB1024" s="37" t="s">
        <v>981</v>
      </c>
      <c r="BC1024" s="11">
        <v>0</v>
      </c>
      <c r="BD1024" s="11">
        <v>0</v>
      </c>
      <c r="BE1024" s="11">
        <v>0</v>
      </c>
      <c r="BF1024" s="11">
        <v>0</v>
      </c>
      <c r="BG1024" s="11">
        <v>0</v>
      </c>
      <c r="BH1024" s="11">
        <v>0</v>
      </c>
      <c r="BI1024" s="9">
        <v>0</v>
      </c>
      <c r="BJ1024" s="6">
        <v>0</v>
      </c>
      <c r="BK1024" s="6">
        <v>0</v>
      </c>
      <c r="BL1024" s="6">
        <v>0</v>
      </c>
      <c r="BM1024" s="6">
        <v>0</v>
      </c>
      <c r="BN1024" s="6">
        <v>0</v>
      </c>
    </row>
    <row r="1025" spans="3:66" ht="20.100000000000001" customHeight="1">
      <c r="C1025" s="18">
        <v>73003303</v>
      </c>
      <c r="D1025" s="12" t="s">
        <v>599</v>
      </c>
      <c r="E1025" s="18">
        <v>1</v>
      </c>
      <c r="F1025" s="11">
        <v>60010100</v>
      </c>
      <c r="G1025" s="18">
        <v>0</v>
      </c>
      <c r="H1025" s="13">
        <v>0</v>
      </c>
      <c r="I1025" s="18">
        <v>1</v>
      </c>
      <c r="J1025" s="18">
        <v>0</v>
      </c>
      <c r="K1025" s="18">
        <v>0</v>
      </c>
      <c r="L1025" s="11">
        <v>0</v>
      </c>
      <c r="M1025" s="11">
        <v>0</v>
      </c>
      <c r="N1025" s="60">
        <v>2</v>
      </c>
      <c r="O1025" s="11">
        <v>1</v>
      </c>
      <c r="P1025" s="11">
        <v>1</v>
      </c>
      <c r="Q1025" s="11">
        <v>0</v>
      </c>
      <c r="R1025" s="6">
        <v>0</v>
      </c>
      <c r="S1025" s="11">
        <v>0</v>
      </c>
      <c r="T1025" s="11">
        <v>1</v>
      </c>
      <c r="U1025" s="11">
        <v>2</v>
      </c>
      <c r="V1025" s="11">
        <v>0</v>
      </c>
      <c r="W1025" s="11">
        <v>2</v>
      </c>
      <c r="X1025" s="11">
        <v>0</v>
      </c>
      <c r="Y1025" s="11">
        <v>1</v>
      </c>
      <c r="Z1025" s="11">
        <v>0</v>
      </c>
      <c r="AA1025" s="11">
        <v>0</v>
      </c>
      <c r="AB1025" s="11">
        <v>0</v>
      </c>
      <c r="AC1025" s="11">
        <v>0</v>
      </c>
      <c r="AD1025" s="11">
        <v>10</v>
      </c>
      <c r="AE1025" s="11">
        <v>2</v>
      </c>
      <c r="AF1025" s="11" t="s">
        <v>160</v>
      </c>
      <c r="AG1025" s="6">
        <v>0</v>
      </c>
      <c r="AH1025" s="6">
        <v>2</v>
      </c>
      <c r="AI1025" s="6">
        <v>0</v>
      </c>
      <c r="AJ1025" s="6">
        <v>1.5</v>
      </c>
      <c r="AK1025" s="11">
        <v>0</v>
      </c>
      <c r="AL1025" s="11">
        <v>0</v>
      </c>
      <c r="AM1025" s="11">
        <v>0</v>
      </c>
      <c r="AN1025" s="11">
        <v>1.5</v>
      </c>
      <c r="AO1025" s="11">
        <v>10000</v>
      </c>
      <c r="AP1025" s="11">
        <v>1</v>
      </c>
      <c r="AQ1025" s="11">
        <v>5</v>
      </c>
      <c r="AR1025" s="6">
        <v>0</v>
      </c>
      <c r="AS1025" s="11" t="s">
        <v>151</v>
      </c>
      <c r="AT1025" s="19" t="s">
        <v>349</v>
      </c>
      <c r="AU1025" s="11" t="s">
        <v>388</v>
      </c>
      <c r="AV1025" s="18">
        <v>10000007</v>
      </c>
      <c r="AW1025" s="18">
        <v>70302003</v>
      </c>
      <c r="AX1025" s="19" t="s">
        <v>540</v>
      </c>
      <c r="AY1025" s="13">
        <v>0</v>
      </c>
      <c r="AZ1025" s="13">
        <v>0</v>
      </c>
      <c r="BA1025" s="13">
        <v>0</v>
      </c>
      <c r="BB1025" s="37" t="s">
        <v>1085</v>
      </c>
      <c r="BC1025" s="11">
        <v>1</v>
      </c>
      <c r="BD1025" s="11">
        <v>0</v>
      </c>
      <c r="BE1025" s="11">
        <v>0</v>
      </c>
      <c r="BF1025" s="11">
        <v>0</v>
      </c>
      <c r="BG1025" s="11">
        <v>0</v>
      </c>
      <c r="BH1025" s="11">
        <v>0</v>
      </c>
      <c r="BI1025" s="9">
        <v>0</v>
      </c>
      <c r="BJ1025" s="6">
        <v>0</v>
      </c>
      <c r="BK1025" s="6">
        <v>0</v>
      </c>
      <c r="BL1025" s="6">
        <v>0</v>
      </c>
      <c r="BM1025" s="6">
        <v>0</v>
      </c>
      <c r="BN1025" s="6">
        <v>0</v>
      </c>
    </row>
    <row r="1026" spans="3:66" ht="20.100000000000001" customHeight="1">
      <c r="C1026" s="18">
        <v>73003304</v>
      </c>
      <c r="D1026" s="85" t="s">
        <v>1164</v>
      </c>
      <c r="E1026" s="74">
        <v>1</v>
      </c>
      <c r="F1026" s="74">
        <v>60010500</v>
      </c>
      <c r="G1026" s="74">
        <v>0</v>
      </c>
      <c r="H1026" s="79">
        <v>0</v>
      </c>
      <c r="I1026" s="74">
        <v>1</v>
      </c>
      <c r="J1026" s="74">
        <v>0</v>
      </c>
      <c r="K1026" s="74">
        <v>0</v>
      </c>
      <c r="L1026" s="74">
        <v>0</v>
      </c>
      <c r="M1026" s="74">
        <v>0</v>
      </c>
      <c r="N1026" s="60">
        <v>2</v>
      </c>
      <c r="O1026" s="74">
        <v>2</v>
      </c>
      <c r="P1026" s="74">
        <v>0.95</v>
      </c>
      <c r="Q1026" s="74">
        <v>0</v>
      </c>
      <c r="R1026" s="66">
        <v>1</v>
      </c>
      <c r="S1026" s="79">
        <v>0</v>
      </c>
      <c r="T1026" s="60">
        <v>1</v>
      </c>
      <c r="U1026" s="74">
        <v>1</v>
      </c>
      <c r="V1026" s="74">
        <v>0</v>
      </c>
      <c r="W1026" s="74">
        <v>2</v>
      </c>
      <c r="X1026" s="74">
        <v>0</v>
      </c>
      <c r="Y1026" s="74">
        <v>0</v>
      </c>
      <c r="Z1026" s="74">
        <v>0</v>
      </c>
      <c r="AA1026" s="74">
        <v>0</v>
      </c>
      <c r="AB1026" s="60">
        <v>0</v>
      </c>
      <c r="AC1026" s="74">
        <v>0</v>
      </c>
      <c r="AD1026" s="74">
        <v>10</v>
      </c>
      <c r="AE1026" s="74">
        <v>0</v>
      </c>
      <c r="AF1026" s="74">
        <v>0</v>
      </c>
      <c r="AG1026" s="66">
        <v>7</v>
      </c>
      <c r="AH1026" s="66">
        <v>0</v>
      </c>
      <c r="AI1026" s="6">
        <v>0</v>
      </c>
      <c r="AJ1026" s="66">
        <v>0</v>
      </c>
      <c r="AK1026" s="74">
        <v>0</v>
      </c>
      <c r="AL1026" s="74">
        <v>0</v>
      </c>
      <c r="AM1026" s="74">
        <v>0</v>
      </c>
      <c r="AN1026" s="74">
        <v>0</v>
      </c>
      <c r="AO1026" s="74">
        <v>1000</v>
      </c>
      <c r="AP1026" s="74">
        <v>0.5</v>
      </c>
      <c r="AQ1026" s="74">
        <v>0</v>
      </c>
      <c r="AR1026" s="66">
        <v>0</v>
      </c>
      <c r="AS1026" s="74">
        <v>83000003</v>
      </c>
      <c r="AT1026" s="78" t="s">
        <v>497</v>
      </c>
      <c r="AU1026" s="74">
        <v>0</v>
      </c>
      <c r="AV1026" s="74">
        <v>10007001</v>
      </c>
      <c r="AW1026" s="74">
        <v>0</v>
      </c>
      <c r="AX1026" s="78" t="s">
        <v>153</v>
      </c>
      <c r="AY1026" s="78" t="s">
        <v>151</v>
      </c>
      <c r="AZ1026" s="79">
        <v>0</v>
      </c>
      <c r="BA1026" s="79">
        <v>0</v>
      </c>
      <c r="BB1026" s="89" t="s">
        <v>1155</v>
      </c>
      <c r="BC1026" s="74">
        <v>0</v>
      </c>
      <c r="BD1026" s="60">
        <v>0</v>
      </c>
      <c r="BE1026" s="74">
        <v>0</v>
      </c>
      <c r="BF1026" s="74">
        <v>0</v>
      </c>
      <c r="BG1026" s="74">
        <v>0</v>
      </c>
      <c r="BH1026" s="74">
        <v>0</v>
      </c>
      <c r="BI1026" s="93">
        <v>0</v>
      </c>
      <c r="BJ1026" s="6">
        <v>0</v>
      </c>
      <c r="BK1026" s="6">
        <v>0</v>
      </c>
      <c r="BL1026" s="6">
        <v>0</v>
      </c>
      <c r="BM1026" s="6">
        <v>0</v>
      </c>
      <c r="BN1026" s="6">
        <v>0</v>
      </c>
    </row>
    <row r="1027" spans="3:66" ht="19.5" customHeight="1">
      <c r="C1027" s="18">
        <v>73003305</v>
      </c>
      <c r="D1027" s="12" t="s">
        <v>1070</v>
      </c>
      <c r="E1027" s="18">
        <v>1</v>
      </c>
      <c r="F1027" s="11">
        <v>60010100</v>
      </c>
      <c r="G1027" s="18">
        <v>0</v>
      </c>
      <c r="H1027" s="13">
        <v>0</v>
      </c>
      <c r="I1027" s="18">
        <v>1</v>
      </c>
      <c r="J1027" s="18">
        <v>0</v>
      </c>
      <c r="K1027" s="18">
        <v>0</v>
      </c>
      <c r="L1027" s="11">
        <v>0</v>
      </c>
      <c r="M1027" s="11">
        <v>0</v>
      </c>
      <c r="N1027" s="60">
        <v>2</v>
      </c>
      <c r="O1027" s="11">
        <v>2</v>
      </c>
      <c r="P1027" s="11">
        <v>0.9</v>
      </c>
      <c r="Q1027" s="11">
        <v>0</v>
      </c>
      <c r="R1027" s="6">
        <v>1</v>
      </c>
      <c r="S1027" s="11">
        <v>0</v>
      </c>
      <c r="T1027" s="11">
        <v>1</v>
      </c>
      <c r="U1027" s="11">
        <v>2</v>
      </c>
      <c r="V1027" s="11">
        <v>0</v>
      </c>
      <c r="W1027" s="11">
        <v>3</v>
      </c>
      <c r="X1027" s="11">
        <v>0</v>
      </c>
      <c r="Y1027" s="11">
        <v>1</v>
      </c>
      <c r="Z1027" s="11">
        <v>0</v>
      </c>
      <c r="AA1027" s="11">
        <v>0</v>
      </c>
      <c r="AB1027" s="11">
        <v>0</v>
      </c>
      <c r="AC1027" s="11">
        <v>0</v>
      </c>
      <c r="AD1027" s="11">
        <v>15</v>
      </c>
      <c r="AE1027" s="11">
        <v>1</v>
      </c>
      <c r="AF1027" s="11" t="s">
        <v>387</v>
      </c>
      <c r="AG1027" s="6">
        <v>0</v>
      </c>
      <c r="AH1027" s="6">
        <v>1</v>
      </c>
      <c r="AI1027" s="6">
        <v>0</v>
      </c>
      <c r="AJ1027" s="6">
        <v>3</v>
      </c>
      <c r="AK1027" s="11">
        <v>0</v>
      </c>
      <c r="AL1027" s="11">
        <v>0</v>
      </c>
      <c r="AM1027" s="11">
        <v>0</v>
      </c>
      <c r="AN1027" s="11">
        <v>3</v>
      </c>
      <c r="AO1027" s="11">
        <v>5000</v>
      </c>
      <c r="AP1027" s="11">
        <v>2.5</v>
      </c>
      <c r="AQ1027" s="11">
        <v>0</v>
      </c>
      <c r="AR1027" s="6">
        <v>0</v>
      </c>
      <c r="AS1027" s="11">
        <v>90001023</v>
      </c>
      <c r="AT1027" s="19" t="s">
        <v>193</v>
      </c>
      <c r="AU1027" s="11" t="s">
        <v>388</v>
      </c>
      <c r="AV1027" s="18">
        <v>10000007</v>
      </c>
      <c r="AW1027" s="18">
        <v>70403003</v>
      </c>
      <c r="AX1027" s="12" t="s">
        <v>153</v>
      </c>
      <c r="AY1027" s="11">
        <v>0</v>
      </c>
      <c r="AZ1027" s="13">
        <v>0</v>
      </c>
      <c r="BA1027" s="13">
        <v>0</v>
      </c>
      <c r="BB1027" s="37" t="s">
        <v>1088</v>
      </c>
      <c r="BC1027" s="11">
        <v>0</v>
      </c>
      <c r="BD1027" s="11">
        <v>0</v>
      </c>
      <c r="BE1027" s="11">
        <v>0</v>
      </c>
      <c r="BF1027" s="11">
        <v>0</v>
      </c>
      <c r="BG1027" s="11">
        <v>0</v>
      </c>
      <c r="BH1027" s="11">
        <v>0</v>
      </c>
      <c r="BI1027" s="9">
        <v>0</v>
      </c>
      <c r="BJ1027" s="6">
        <v>0</v>
      </c>
      <c r="BK1027" s="6">
        <v>0</v>
      </c>
      <c r="BL1027" s="6">
        <v>0</v>
      </c>
      <c r="BM1027" s="6">
        <v>0</v>
      </c>
      <c r="BN1027" s="6">
        <v>0</v>
      </c>
    </row>
    <row r="1028" spans="3:66" ht="20.100000000000001" customHeight="1">
      <c r="C1028" s="18">
        <v>73003306</v>
      </c>
      <c r="D1028" s="19" t="s">
        <v>1000</v>
      </c>
      <c r="E1028" s="18">
        <v>1</v>
      </c>
      <c r="F1028" s="18">
        <v>60010500</v>
      </c>
      <c r="G1028" s="18">
        <v>0</v>
      </c>
      <c r="H1028" s="13">
        <v>0</v>
      </c>
      <c r="I1028" s="18">
        <v>1</v>
      </c>
      <c r="J1028" s="18">
        <v>0</v>
      </c>
      <c r="K1028" s="18">
        <v>0</v>
      </c>
      <c r="L1028" s="18">
        <v>0</v>
      </c>
      <c r="M1028" s="18">
        <v>0</v>
      </c>
      <c r="N1028" s="60">
        <v>2</v>
      </c>
      <c r="O1028" s="18">
        <v>2</v>
      </c>
      <c r="P1028" s="18">
        <v>0.6</v>
      </c>
      <c r="Q1028" s="18">
        <v>0</v>
      </c>
      <c r="R1028" s="6">
        <v>0</v>
      </c>
      <c r="S1028" s="13">
        <v>0</v>
      </c>
      <c r="T1028" s="11">
        <v>1</v>
      </c>
      <c r="U1028" s="18">
        <v>2</v>
      </c>
      <c r="V1028" s="18">
        <v>0</v>
      </c>
      <c r="W1028" s="18">
        <v>0</v>
      </c>
      <c r="X1028" s="18">
        <v>0</v>
      </c>
      <c r="Y1028" s="18">
        <v>0</v>
      </c>
      <c r="Z1028" s="18">
        <v>0</v>
      </c>
      <c r="AA1028" s="18">
        <v>0</v>
      </c>
      <c r="AB1028" s="18">
        <v>0</v>
      </c>
      <c r="AC1028" s="18">
        <v>0</v>
      </c>
      <c r="AD1028" s="11">
        <v>99999</v>
      </c>
      <c r="AE1028" s="18">
        <v>0</v>
      </c>
      <c r="AF1028" s="18">
        <v>0</v>
      </c>
      <c r="AG1028" s="6">
        <v>2</v>
      </c>
      <c r="AH1028" s="6">
        <v>0</v>
      </c>
      <c r="AI1028" s="6">
        <v>0</v>
      </c>
      <c r="AJ1028" s="6">
        <v>0</v>
      </c>
      <c r="AK1028" s="18">
        <v>0</v>
      </c>
      <c r="AL1028" s="18">
        <v>0</v>
      </c>
      <c r="AM1028" s="18">
        <v>0</v>
      </c>
      <c r="AN1028" s="18">
        <v>0</v>
      </c>
      <c r="AO1028" s="18">
        <v>1000</v>
      </c>
      <c r="AP1028" s="18">
        <v>0</v>
      </c>
      <c r="AQ1028" s="18">
        <v>0</v>
      </c>
      <c r="AR1028" s="6">
        <v>90104002</v>
      </c>
      <c r="AS1028" s="18" t="s">
        <v>151</v>
      </c>
      <c r="AT1028" s="19" t="s">
        <v>152</v>
      </c>
      <c r="AU1028" s="18" t="s">
        <v>243</v>
      </c>
      <c r="AV1028" s="18">
        <v>0</v>
      </c>
      <c r="AW1028" s="18">
        <v>0</v>
      </c>
      <c r="AX1028" s="19" t="s">
        <v>153</v>
      </c>
      <c r="AY1028" s="19" t="s">
        <v>151</v>
      </c>
      <c r="AZ1028" s="13">
        <v>0</v>
      </c>
      <c r="BA1028" s="13">
        <v>0</v>
      </c>
      <c r="BB1028" s="54" t="s">
        <v>367</v>
      </c>
      <c r="BC1028" s="18">
        <v>0</v>
      </c>
      <c r="BD1028" s="11">
        <v>0</v>
      </c>
      <c r="BE1028" s="18">
        <v>0</v>
      </c>
      <c r="BF1028" s="18">
        <v>0</v>
      </c>
      <c r="BG1028" s="18">
        <v>0</v>
      </c>
      <c r="BH1028" s="18">
        <v>0</v>
      </c>
      <c r="BI1028" s="9">
        <v>0</v>
      </c>
      <c r="BJ1028" s="6">
        <v>0</v>
      </c>
      <c r="BK1028" s="6">
        <v>0</v>
      </c>
      <c r="BL1028" s="6">
        <v>0</v>
      </c>
      <c r="BM1028" s="6">
        <v>0</v>
      </c>
      <c r="BN1028" s="6">
        <v>0</v>
      </c>
    </row>
    <row r="1029" spans="3:66" ht="20.100000000000001" customHeight="1">
      <c r="C1029" s="18">
        <v>73003307</v>
      </c>
      <c r="D1029" s="12" t="s">
        <v>1165</v>
      </c>
      <c r="E1029" s="18">
        <v>1</v>
      </c>
      <c r="F1029" s="11">
        <v>0</v>
      </c>
      <c r="G1029" s="18">
        <v>0</v>
      </c>
      <c r="H1029" s="13">
        <v>0</v>
      </c>
      <c r="I1029" s="18">
        <v>1</v>
      </c>
      <c r="J1029" s="18">
        <v>0</v>
      </c>
      <c r="K1029" s="18">
        <v>0</v>
      </c>
      <c r="L1029" s="11">
        <v>0</v>
      </c>
      <c r="M1029" s="11">
        <v>0</v>
      </c>
      <c r="N1029" s="60">
        <v>2</v>
      </c>
      <c r="O1029" s="11">
        <v>1</v>
      </c>
      <c r="P1029" s="11">
        <v>1</v>
      </c>
      <c r="Q1029" s="11">
        <v>0</v>
      </c>
      <c r="R1029" s="6">
        <v>0</v>
      </c>
      <c r="S1029" s="11">
        <v>0</v>
      </c>
      <c r="T1029" s="11">
        <v>1</v>
      </c>
      <c r="U1029" s="11">
        <v>2</v>
      </c>
      <c r="V1029" s="11">
        <v>0</v>
      </c>
      <c r="W1029" s="11">
        <v>1</v>
      </c>
      <c r="X1029" s="11">
        <v>0</v>
      </c>
      <c r="Y1029" s="11">
        <v>1</v>
      </c>
      <c r="Z1029" s="11">
        <v>0</v>
      </c>
      <c r="AA1029" s="11">
        <v>0</v>
      </c>
      <c r="AB1029" s="11">
        <v>0</v>
      </c>
      <c r="AC1029" s="11">
        <v>0</v>
      </c>
      <c r="AD1029" s="11">
        <v>3</v>
      </c>
      <c r="AE1029" s="11">
        <v>1</v>
      </c>
      <c r="AF1029" s="11">
        <v>3</v>
      </c>
      <c r="AG1029" s="6">
        <v>0</v>
      </c>
      <c r="AH1029" s="6">
        <v>0</v>
      </c>
      <c r="AI1029" s="6">
        <v>0</v>
      </c>
      <c r="AJ1029" s="6">
        <v>1.5</v>
      </c>
      <c r="AK1029" s="11">
        <v>0</v>
      </c>
      <c r="AL1029" s="11">
        <v>0</v>
      </c>
      <c r="AM1029" s="11">
        <v>0</v>
      </c>
      <c r="AN1029" s="11">
        <v>1</v>
      </c>
      <c r="AO1029" s="11">
        <v>1500</v>
      </c>
      <c r="AP1029" s="11">
        <v>0.5</v>
      </c>
      <c r="AQ1029" s="11">
        <v>0</v>
      </c>
      <c r="AR1029" s="6">
        <v>0</v>
      </c>
      <c r="AS1029" s="11">
        <v>83000002</v>
      </c>
      <c r="AT1029" s="19" t="s">
        <v>152</v>
      </c>
      <c r="AU1029" s="11" t="s">
        <v>388</v>
      </c>
      <c r="AV1029" s="18">
        <v>10000007</v>
      </c>
      <c r="AW1029" s="18">
        <v>70105001</v>
      </c>
      <c r="AX1029" s="12" t="s">
        <v>153</v>
      </c>
      <c r="AY1029" s="11" t="s">
        <v>977</v>
      </c>
      <c r="AZ1029" s="13">
        <v>0</v>
      </c>
      <c r="BA1029" s="13">
        <v>0</v>
      </c>
      <c r="BB1029" s="37" t="s">
        <v>978</v>
      </c>
      <c r="BC1029" s="11">
        <v>0</v>
      </c>
      <c r="BD1029" s="11">
        <v>0</v>
      </c>
      <c r="BE1029" s="11">
        <v>0</v>
      </c>
      <c r="BF1029" s="11">
        <v>0</v>
      </c>
      <c r="BG1029" s="11">
        <v>0</v>
      </c>
      <c r="BH1029" s="11">
        <v>0</v>
      </c>
      <c r="BI1029" s="9">
        <v>0</v>
      </c>
      <c r="BJ1029" s="6">
        <v>0</v>
      </c>
      <c r="BK1029" s="6">
        <v>0</v>
      </c>
      <c r="BL1029" s="6">
        <v>0</v>
      </c>
      <c r="BM1029" s="6">
        <v>0</v>
      </c>
      <c r="BN1029" s="6">
        <v>0</v>
      </c>
    </row>
    <row r="1030" spans="3:66" ht="20.100000000000001" customHeight="1">
      <c r="C1030" s="18">
        <v>73003308</v>
      </c>
      <c r="D1030" s="12" t="s">
        <v>599</v>
      </c>
      <c r="E1030" s="18">
        <v>1</v>
      </c>
      <c r="F1030" s="11">
        <v>60010100</v>
      </c>
      <c r="G1030" s="18">
        <v>0</v>
      </c>
      <c r="H1030" s="13">
        <v>0</v>
      </c>
      <c r="I1030" s="18">
        <v>1</v>
      </c>
      <c r="J1030" s="18">
        <v>0</v>
      </c>
      <c r="K1030" s="18">
        <v>0</v>
      </c>
      <c r="L1030" s="11">
        <v>0</v>
      </c>
      <c r="M1030" s="11">
        <v>0</v>
      </c>
      <c r="N1030" s="60">
        <v>2</v>
      </c>
      <c r="O1030" s="11">
        <v>1</v>
      </c>
      <c r="P1030" s="11">
        <v>1</v>
      </c>
      <c r="Q1030" s="11">
        <v>0</v>
      </c>
      <c r="R1030" s="6">
        <v>0</v>
      </c>
      <c r="S1030" s="11">
        <v>0</v>
      </c>
      <c r="T1030" s="11">
        <v>1</v>
      </c>
      <c r="U1030" s="11">
        <v>2</v>
      </c>
      <c r="V1030" s="11">
        <v>0</v>
      </c>
      <c r="W1030" s="11">
        <v>2</v>
      </c>
      <c r="X1030" s="11">
        <v>0</v>
      </c>
      <c r="Y1030" s="11">
        <v>1</v>
      </c>
      <c r="Z1030" s="11">
        <v>0</v>
      </c>
      <c r="AA1030" s="11">
        <v>0</v>
      </c>
      <c r="AB1030" s="11">
        <v>0</v>
      </c>
      <c r="AC1030" s="11">
        <v>0</v>
      </c>
      <c r="AD1030" s="11">
        <v>10</v>
      </c>
      <c r="AE1030" s="11">
        <v>2</v>
      </c>
      <c r="AF1030" s="11" t="s">
        <v>160</v>
      </c>
      <c r="AG1030" s="6">
        <v>0</v>
      </c>
      <c r="AH1030" s="6">
        <v>2</v>
      </c>
      <c r="AI1030" s="6">
        <v>0</v>
      </c>
      <c r="AJ1030" s="6">
        <v>1.5</v>
      </c>
      <c r="AK1030" s="11">
        <v>0</v>
      </c>
      <c r="AL1030" s="11">
        <v>0</v>
      </c>
      <c r="AM1030" s="11">
        <v>0</v>
      </c>
      <c r="AN1030" s="11">
        <v>1.5</v>
      </c>
      <c r="AO1030" s="11">
        <v>10000</v>
      </c>
      <c r="AP1030" s="11">
        <v>1</v>
      </c>
      <c r="AQ1030" s="11">
        <v>5</v>
      </c>
      <c r="AR1030" s="6">
        <v>0</v>
      </c>
      <c r="AS1030" s="11" t="s">
        <v>151</v>
      </c>
      <c r="AT1030" s="19" t="s">
        <v>349</v>
      </c>
      <c r="AU1030" s="11" t="s">
        <v>388</v>
      </c>
      <c r="AV1030" s="18">
        <v>10000007</v>
      </c>
      <c r="AW1030" s="18">
        <v>70302003</v>
      </c>
      <c r="AX1030" s="19" t="s">
        <v>540</v>
      </c>
      <c r="AY1030" s="13" t="s">
        <v>1166</v>
      </c>
      <c r="AZ1030" s="13">
        <v>0</v>
      </c>
      <c r="BA1030" s="13">
        <v>0</v>
      </c>
      <c r="BB1030" s="37" t="s">
        <v>1085</v>
      </c>
      <c r="BC1030" s="11">
        <v>1</v>
      </c>
      <c r="BD1030" s="11">
        <v>0</v>
      </c>
      <c r="BE1030" s="11">
        <v>0</v>
      </c>
      <c r="BF1030" s="11">
        <v>0</v>
      </c>
      <c r="BG1030" s="11">
        <v>0</v>
      </c>
      <c r="BH1030" s="11">
        <v>0</v>
      </c>
      <c r="BI1030" s="9">
        <v>0</v>
      </c>
      <c r="BJ1030" s="6">
        <v>0</v>
      </c>
      <c r="BK1030" s="6">
        <v>0</v>
      </c>
      <c r="BL1030" s="6">
        <v>0</v>
      </c>
      <c r="BM1030" s="6">
        <v>0</v>
      </c>
      <c r="BN1030" s="6">
        <v>0</v>
      </c>
    </row>
    <row r="1031" spans="3:66" ht="20.100000000000001" customHeight="1">
      <c r="C1031" s="18">
        <v>73004101</v>
      </c>
      <c r="D1031" s="12" t="s">
        <v>652</v>
      </c>
      <c r="E1031" s="18">
        <v>1</v>
      </c>
      <c r="F1031" s="18">
        <v>60010500</v>
      </c>
      <c r="G1031" s="18">
        <v>0</v>
      </c>
      <c r="H1031" s="13">
        <v>0</v>
      </c>
      <c r="I1031" s="18">
        <v>1</v>
      </c>
      <c r="J1031" s="18">
        <v>0</v>
      </c>
      <c r="K1031" s="18">
        <v>0</v>
      </c>
      <c r="L1031" s="18">
        <v>0</v>
      </c>
      <c r="M1031" s="18">
        <v>0</v>
      </c>
      <c r="N1031" s="60">
        <v>2</v>
      </c>
      <c r="O1031" s="18">
        <v>2</v>
      </c>
      <c r="P1031" s="18">
        <v>0.95</v>
      </c>
      <c r="Q1031" s="18">
        <v>0</v>
      </c>
      <c r="R1031" s="6">
        <v>0</v>
      </c>
      <c r="S1031" s="13">
        <v>0</v>
      </c>
      <c r="T1031" s="11">
        <v>1</v>
      </c>
      <c r="U1031" s="18">
        <v>1</v>
      </c>
      <c r="V1031" s="18">
        <v>0</v>
      </c>
      <c r="W1031" s="18">
        <v>3</v>
      </c>
      <c r="X1031" s="18">
        <v>0</v>
      </c>
      <c r="Y1031" s="18">
        <v>0</v>
      </c>
      <c r="Z1031" s="18">
        <v>0</v>
      </c>
      <c r="AA1031" s="18">
        <v>0</v>
      </c>
      <c r="AB1031" s="11">
        <v>0</v>
      </c>
      <c r="AC1031" s="18">
        <v>0</v>
      </c>
      <c r="AD1031" s="18">
        <v>10</v>
      </c>
      <c r="AE1031" s="18">
        <v>0</v>
      </c>
      <c r="AF1031" s="18">
        <v>0</v>
      </c>
      <c r="AG1031" s="6">
        <v>7</v>
      </c>
      <c r="AH1031" s="6">
        <v>0</v>
      </c>
      <c r="AI1031" s="6">
        <v>0</v>
      </c>
      <c r="AJ1031" s="6">
        <v>0</v>
      </c>
      <c r="AK1031" s="18">
        <v>0</v>
      </c>
      <c r="AL1031" s="18">
        <v>0</v>
      </c>
      <c r="AM1031" s="18">
        <v>0</v>
      </c>
      <c r="AN1031" s="18">
        <v>0</v>
      </c>
      <c r="AO1031" s="18">
        <v>1000</v>
      </c>
      <c r="AP1031" s="18">
        <v>0.5</v>
      </c>
      <c r="AQ1031" s="18">
        <v>0</v>
      </c>
      <c r="AR1031" s="6">
        <v>0</v>
      </c>
      <c r="AS1031" s="18">
        <v>0</v>
      </c>
      <c r="AT1031" s="19" t="s">
        <v>497</v>
      </c>
      <c r="AU1031" s="18">
        <v>0</v>
      </c>
      <c r="AV1031" s="18">
        <v>10007001</v>
      </c>
      <c r="AW1031" s="18">
        <v>0</v>
      </c>
      <c r="AX1031" s="19" t="s">
        <v>153</v>
      </c>
      <c r="AY1031" s="19" t="s">
        <v>151</v>
      </c>
      <c r="AZ1031" s="13">
        <v>0</v>
      </c>
      <c r="BA1031" s="13">
        <v>0</v>
      </c>
      <c r="BB1031" s="54" t="s">
        <v>1167</v>
      </c>
      <c r="BC1031" s="18">
        <v>0</v>
      </c>
      <c r="BD1031" s="11">
        <v>0</v>
      </c>
      <c r="BE1031" s="18">
        <v>0</v>
      </c>
      <c r="BF1031" s="18">
        <v>0</v>
      </c>
      <c r="BG1031" s="18">
        <v>0</v>
      </c>
      <c r="BH1031" s="18">
        <v>0</v>
      </c>
      <c r="BI1031" s="9">
        <v>0</v>
      </c>
      <c r="BJ1031" s="6">
        <v>0</v>
      </c>
      <c r="BK1031" s="6">
        <v>0</v>
      </c>
      <c r="BL1031" s="6">
        <v>0</v>
      </c>
      <c r="BM1031" s="6">
        <v>0</v>
      </c>
      <c r="BN1031" s="6">
        <v>0</v>
      </c>
    </row>
    <row r="1032" spans="3:66" ht="20.100000000000001" customHeight="1">
      <c r="C1032" s="18">
        <v>73004102</v>
      </c>
      <c r="D1032" s="12" t="s">
        <v>383</v>
      </c>
      <c r="E1032" s="18">
        <v>1</v>
      </c>
      <c r="F1032" s="11">
        <v>60010300</v>
      </c>
      <c r="G1032" s="18">
        <v>0</v>
      </c>
      <c r="H1032" s="13">
        <v>0</v>
      </c>
      <c r="I1032" s="18">
        <v>1</v>
      </c>
      <c r="J1032" s="18">
        <v>0</v>
      </c>
      <c r="K1032" s="18">
        <v>0</v>
      </c>
      <c r="L1032" s="11">
        <v>0</v>
      </c>
      <c r="M1032" s="11">
        <v>0</v>
      </c>
      <c r="N1032" s="60">
        <v>2</v>
      </c>
      <c r="O1032" s="11">
        <v>2</v>
      </c>
      <c r="P1032" s="11">
        <v>0.9</v>
      </c>
      <c r="Q1032" s="11">
        <v>0</v>
      </c>
      <c r="R1032" s="6">
        <v>0</v>
      </c>
      <c r="S1032" s="11">
        <v>0</v>
      </c>
      <c r="T1032" s="11">
        <v>1</v>
      </c>
      <c r="U1032" s="11">
        <v>2</v>
      </c>
      <c r="V1032" s="11">
        <v>0</v>
      </c>
      <c r="W1032" s="11">
        <v>0</v>
      </c>
      <c r="X1032" s="11">
        <v>0</v>
      </c>
      <c r="Y1032" s="11">
        <v>0</v>
      </c>
      <c r="Z1032" s="11">
        <v>0</v>
      </c>
      <c r="AA1032" s="11">
        <v>0</v>
      </c>
      <c r="AB1032" s="11">
        <v>0</v>
      </c>
      <c r="AC1032" s="11">
        <v>0</v>
      </c>
      <c r="AD1032" s="11">
        <v>30</v>
      </c>
      <c r="AE1032" s="11">
        <v>0</v>
      </c>
      <c r="AF1032" s="11">
        <v>0</v>
      </c>
      <c r="AG1032" s="6">
        <v>2</v>
      </c>
      <c r="AH1032" s="6">
        <v>2</v>
      </c>
      <c r="AI1032" s="6">
        <v>0</v>
      </c>
      <c r="AJ1032" s="6">
        <v>1.5</v>
      </c>
      <c r="AK1032" s="11">
        <v>0</v>
      </c>
      <c r="AL1032" s="11">
        <v>0</v>
      </c>
      <c r="AM1032" s="11">
        <v>0</v>
      </c>
      <c r="AN1032" s="11">
        <v>1</v>
      </c>
      <c r="AO1032" s="11">
        <v>3000</v>
      </c>
      <c r="AP1032" s="11">
        <v>0.5</v>
      </c>
      <c r="AQ1032" s="11">
        <v>0</v>
      </c>
      <c r="AR1032" s="6">
        <v>0</v>
      </c>
      <c r="AS1032" s="11" t="s">
        <v>151</v>
      </c>
      <c r="AT1032" s="19" t="s">
        <v>152</v>
      </c>
      <c r="AU1032" s="11" t="s">
        <v>381</v>
      </c>
      <c r="AV1032" s="18">
        <v>0</v>
      </c>
      <c r="AW1032" s="18">
        <v>0</v>
      </c>
      <c r="AX1032" s="12" t="s">
        <v>340</v>
      </c>
      <c r="AY1032" s="11" t="s">
        <v>1168</v>
      </c>
      <c r="AZ1032" s="13">
        <v>0</v>
      </c>
      <c r="BA1032" s="13">
        <v>0</v>
      </c>
      <c r="BB1032" s="37" t="s">
        <v>1169</v>
      </c>
      <c r="BC1032" s="11">
        <v>0</v>
      </c>
      <c r="BD1032" s="11">
        <v>0</v>
      </c>
      <c r="BE1032" s="11">
        <v>0</v>
      </c>
      <c r="BF1032" s="11">
        <v>0</v>
      </c>
      <c r="BG1032" s="11">
        <v>0</v>
      </c>
      <c r="BH1032" s="11">
        <v>0</v>
      </c>
      <c r="BI1032" s="9">
        <v>0</v>
      </c>
      <c r="BJ1032" s="6">
        <v>0</v>
      </c>
      <c r="BK1032" s="6">
        <v>0</v>
      </c>
      <c r="BL1032" s="6">
        <v>0</v>
      </c>
      <c r="BM1032" s="6">
        <v>0</v>
      </c>
      <c r="BN1032" s="6">
        <v>0</v>
      </c>
    </row>
    <row r="1033" spans="3:66" ht="20.100000000000001" customHeight="1">
      <c r="C1033" s="18">
        <v>73004103</v>
      </c>
      <c r="D1033" s="12" t="s">
        <v>599</v>
      </c>
      <c r="E1033" s="18">
        <v>1</v>
      </c>
      <c r="F1033" s="11">
        <v>60010100</v>
      </c>
      <c r="G1033" s="18">
        <v>0</v>
      </c>
      <c r="H1033" s="13">
        <v>0</v>
      </c>
      <c r="I1033" s="18">
        <v>1</v>
      </c>
      <c r="J1033" s="18">
        <v>0</v>
      </c>
      <c r="K1033" s="18">
        <v>0</v>
      </c>
      <c r="L1033" s="11">
        <v>0</v>
      </c>
      <c r="M1033" s="11">
        <v>0</v>
      </c>
      <c r="N1033" s="60">
        <v>2</v>
      </c>
      <c r="O1033" s="11">
        <v>1</v>
      </c>
      <c r="P1033" s="11">
        <v>1</v>
      </c>
      <c r="Q1033" s="11">
        <v>0</v>
      </c>
      <c r="R1033" s="6">
        <v>0</v>
      </c>
      <c r="S1033" s="11">
        <v>0</v>
      </c>
      <c r="T1033" s="11">
        <v>1</v>
      </c>
      <c r="U1033" s="11">
        <v>2</v>
      </c>
      <c r="V1033" s="11">
        <v>0</v>
      </c>
      <c r="W1033" s="11">
        <v>2</v>
      </c>
      <c r="X1033" s="11">
        <v>0</v>
      </c>
      <c r="Y1033" s="11">
        <v>1</v>
      </c>
      <c r="Z1033" s="11">
        <v>0</v>
      </c>
      <c r="AA1033" s="11">
        <v>0</v>
      </c>
      <c r="AB1033" s="11">
        <v>0</v>
      </c>
      <c r="AC1033" s="11">
        <v>0</v>
      </c>
      <c r="AD1033" s="11">
        <v>10</v>
      </c>
      <c r="AE1033" s="11">
        <v>2</v>
      </c>
      <c r="AF1033" s="11" t="s">
        <v>160</v>
      </c>
      <c r="AG1033" s="6">
        <v>0</v>
      </c>
      <c r="AH1033" s="6">
        <v>2</v>
      </c>
      <c r="AI1033" s="6">
        <v>0</v>
      </c>
      <c r="AJ1033" s="6">
        <v>1.5</v>
      </c>
      <c r="AK1033" s="11">
        <v>0</v>
      </c>
      <c r="AL1033" s="11">
        <v>0</v>
      </c>
      <c r="AM1033" s="11">
        <v>0</v>
      </c>
      <c r="AN1033" s="11">
        <v>1.5</v>
      </c>
      <c r="AO1033" s="11">
        <v>10000</v>
      </c>
      <c r="AP1033" s="11">
        <v>1</v>
      </c>
      <c r="AQ1033" s="11">
        <v>5</v>
      </c>
      <c r="AR1033" s="6">
        <v>0</v>
      </c>
      <c r="AS1033" s="11" t="s">
        <v>151</v>
      </c>
      <c r="AT1033" s="19" t="s">
        <v>349</v>
      </c>
      <c r="AU1033" s="11" t="s">
        <v>388</v>
      </c>
      <c r="AV1033" s="18">
        <v>10000007</v>
      </c>
      <c r="AW1033" s="18">
        <v>70302003</v>
      </c>
      <c r="AX1033" s="19" t="s">
        <v>540</v>
      </c>
      <c r="AY1033" s="13">
        <v>0</v>
      </c>
      <c r="AZ1033" s="13">
        <v>0</v>
      </c>
      <c r="BA1033" s="13">
        <v>0</v>
      </c>
      <c r="BB1033" s="37" t="s">
        <v>1085</v>
      </c>
      <c r="BC1033" s="11">
        <v>1</v>
      </c>
      <c r="BD1033" s="11">
        <v>0</v>
      </c>
      <c r="BE1033" s="11">
        <v>0</v>
      </c>
      <c r="BF1033" s="11">
        <v>0</v>
      </c>
      <c r="BG1033" s="11">
        <v>0</v>
      </c>
      <c r="BH1033" s="11">
        <v>0</v>
      </c>
      <c r="BI1033" s="9">
        <v>0</v>
      </c>
      <c r="BJ1033" s="6">
        <v>0</v>
      </c>
      <c r="BK1033" s="6">
        <v>0</v>
      </c>
      <c r="BL1033" s="6">
        <v>0</v>
      </c>
      <c r="BM1033" s="6">
        <v>0</v>
      </c>
      <c r="BN1033" s="6">
        <v>0</v>
      </c>
    </row>
    <row r="1034" spans="3:66" ht="20.100000000000001" customHeight="1">
      <c r="C1034" s="18">
        <v>73004201</v>
      </c>
      <c r="D1034" s="12" t="s">
        <v>995</v>
      </c>
      <c r="E1034" s="11">
        <v>1</v>
      </c>
      <c r="F1034" s="11">
        <v>60010100</v>
      </c>
      <c r="G1034" s="18">
        <v>0</v>
      </c>
      <c r="H1034" s="13">
        <v>0</v>
      </c>
      <c r="I1034" s="18">
        <v>1</v>
      </c>
      <c r="J1034" s="18">
        <v>0</v>
      </c>
      <c r="K1034" s="18">
        <v>0</v>
      </c>
      <c r="L1034" s="11">
        <v>0</v>
      </c>
      <c r="M1034" s="11">
        <v>0</v>
      </c>
      <c r="N1034" s="60">
        <v>2</v>
      </c>
      <c r="O1034" s="11">
        <v>1</v>
      </c>
      <c r="P1034" s="11">
        <v>0.3</v>
      </c>
      <c r="Q1034" s="11">
        <v>0</v>
      </c>
      <c r="R1034" s="6">
        <v>101</v>
      </c>
      <c r="S1034" s="11">
        <v>0</v>
      </c>
      <c r="T1034" s="11">
        <v>1</v>
      </c>
      <c r="U1034" s="11">
        <v>2</v>
      </c>
      <c r="V1034" s="11">
        <v>0</v>
      </c>
      <c r="W1034" s="11">
        <v>3</v>
      </c>
      <c r="X1034" s="11">
        <v>0</v>
      </c>
      <c r="Y1034" s="11">
        <v>0</v>
      </c>
      <c r="Z1034" s="11">
        <v>0</v>
      </c>
      <c r="AA1034" s="11">
        <v>0</v>
      </c>
      <c r="AB1034" s="11">
        <v>0</v>
      </c>
      <c r="AC1034" s="11">
        <v>0</v>
      </c>
      <c r="AD1034" s="11">
        <v>12</v>
      </c>
      <c r="AE1034" s="11">
        <v>1</v>
      </c>
      <c r="AF1034" s="11">
        <v>3</v>
      </c>
      <c r="AG1034" s="6">
        <v>6</v>
      </c>
      <c r="AH1034" s="6">
        <v>1</v>
      </c>
      <c r="AI1034" s="6">
        <v>0</v>
      </c>
      <c r="AJ1034" s="6">
        <v>1.5</v>
      </c>
      <c r="AK1034" s="11">
        <v>0</v>
      </c>
      <c r="AL1034" s="11">
        <v>0</v>
      </c>
      <c r="AM1034" s="11">
        <v>0</v>
      </c>
      <c r="AN1034" s="11">
        <v>3</v>
      </c>
      <c r="AO1034" s="11">
        <v>5000</v>
      </c>
      <c r="AP1034" s="11">
        <v>3</v>
      </c>
      <c r="AQ1034" s="11">
        <v>0</v>
      </c>
      <c r="AR1034" s="6">
        <v>0</v>
      </c>
      <c r="AS1034" s="11" t="s">
        <v>151</v>
      </c>
      <c r="AT1034" s="19" t="s">
        <v>193</v>
      </c>
      <c r="AU1034" s="11" t="s">
        <v>388</v>
      </c>
      <c r="AV1034" s="18">
        <v>10000007</v>
      </c>
      <c r="AW1034" s="18">
        <v>70103003</v>
      </c>
      <c r="AX1034" s="12" t="s">
        <v>153</v>
      </c>
      <c r="AY1034" s="11" t="s">
        <v>1170</v>
      </c>
      <c r="AZ1034" s="13">
        <v>0</v>
      </c>
      <c r="BA1034" s="13">
        <v>0</v>
      </c>
      <c r="BB1034" s="37" t="s">
        <v>997</v>
      </c>
      <c r="BC1034" s="11">
        <v>0</v>
      </c>
      <c r="BD1034" s="11">
        <v>0</v>
      </c>
      <c r="BE1034" s="11">
        <v>0</v>
      </c>
      <c r="BF1034" s="11">
        <v>0</v>
      </c>
      <c r="BG1034" s="11">
        <v>0</v>
      </c>
      <c r="BH1034" s="11">
        <v>0</v>
      </c>
      <c r="BI1034" s="9">
        <v>0</v>
      </c>
      <c r="BJ1034" s="6">
        <v>0</v>
      </c>
      <c r="BK1034" s="6">
        <v>0</v>
      </c>
      <c r="BL1034" s="6">
        <v>0</v>
      </c>
      <c r="BM1034" s="6">
        <v>0</v>
      </c>
      <c r="BN1034" s="6">
        <v>0</v>
      </c>
    </row>
    <row r="1035" spans="3:66" ht="20.100000000000001" customHeight="1">
      <c r="C1035" s="18">
        <v>73004202</v>
      </c>
      <c r="D1035" s="12" t="s">
        <v>652</v>
      </c>
      <c r="E1035" s="18">
        <v>1</v>
      </c>
      <c r="F1035" s="18">
        <v>60010500</v>
      </c>
      <c r="G1035" s="18">
        <v>0</v>
      </c>
      <c r="H1035" s="13">
        <v>0</v>
      </c>
      <c r="I1035" s="18">
        <v>1</v>
      </c>
      <c r="J1035" s="18">
        <v>0</v>
      </c>
      <c r="K1035" s="18">
        <v>0</v>
      </c>
      <c r="L1035" s="18">
        <v>0</v>
      </c>
      <c r="M1035" s="18">
        <v>0</v>
      </c>
      <c r="N1035" s="60">
        <v>2</v>
      </c>
      <c r="O1035" s="18">
        <v>2</v>
      </c>
      <c r="P1035" s="18">
        <v>0.95</v>
      </c>
      <c r="Q1035" s="18">
        <v>0</v>
      </c>
      <c r="R1035" s="6">
        <v>0</v>
      </c>
      <c r="S1035" s="13">
        <v>0</v>
      </c>
      <c r="T1035" s="11">
        <v>1</v>
      </c>
      <c r="U1035" s="18">
        <v>1</v>
      </c>
      <c r="V1035" s="18">
        <v>0</v>
      </c>
      <c r="W1035" s="18">
        <v>3</v>
      </c>
      <c r="X1035" s="18">
        <v>0</v>
      </c>
      <c r="Y1035" s="18">
        <v>0</v>
      </c>
      <c r="Z1035" s="18">
        <v>0</v>
      </c>
      <c r="AA1035" s="18">
        <v>0</v>
      </c>
      <c r="AB1035" s="11">
        <v>0</v>
      </c>
      <c r="AC1035" s="18">
        <v>0</v>
      </c>
      <c r="AD1035" s="18">
        <v>10</v>
      </c>
      <c r="AE1035" s="18">
        <v>0</v>
      </c>
      <c r="AF1035" s="18">
        <v>0</v>
      </c>
      <c r="AG1035" s="6">
        <v>7</v>
      </c>
      <c r="AH1035" s="6">
        <v>0</v>
      </c>
      <c r="AI1035" s="6">
        <v>0</v>
      </c>
      <c r="AJ1035" s="6">
        <v>0</v>
      </c>
      <c r="AK1035" s="18">
        <v>0</v>
      </c>
      <c r="AL1035" s="18">
        <v>0</v>
      </c>
      <c r="AM1035" s="18">
        <v>0</v>
      </c>
      <c r="AN1035" s="18">
        <v>0</v>
      </c>
      <c r="AO1035" s="18">
        <v>1000</v>
      </c>
      <c r="AP1035" s="18">
        <v>0.5</v>
      </c>
      <c r="AQ1035" s="18">
        <v>0</v>
      </c>
      <c r="AR1035" s="6">
        <v>0</v>
      </c>
      <c r="AS1035" s="18">
        <v>0</v>
      </c>
      <c r="AT1035" s="19" t="s">
        <v>497</v>
      </c>
      <c r="AU1035" s="18">
        <v>0</v>
      </c>
      <c r="AV1035" s="18">
        <v>10007001</v>
      </c>
      <c r="AW1035" s="18">
        <v>0</v>
      </c>
      <c r="AX1035" s="19" t="s">
        <v>153</v>
      </c>
      <c r="AY1035" s="19" t="s">
        <v>151</v>
      </c>
      <c r="AZ1035" s="13">
        <v>0</v>
      </c>
      <c r="BA1035" s="13">
        <v>0</v>
      </c>
      <c r="BB1035" s="54" t="s">
        <v>1167</v>
      </c>
      <c r="BC1035" s="18">
        <v>0</v>
      </c>
      <c r="BD1035" s="11">
        <v>0</v>
      </c>
      <c r="BE1035" s="18">
        <v>0</v>
      </c>
      <c r="BF1035" s="18">
        <v>0</v>
      </c>
      <c r="BG1035" s="18">
        <v>0</v>
      </c>
      <c r="BH1035" s="18">
        <v>0</v>
      </c>
      <c r="BI1035" s="9">
        <v>0</v>
      </c>
      <c r="BJ1035" s="6">
        <v>0</v>
      </c>
      <c r="BK1035" s="6">
        <v>0</v>
      </c>
      <c r="BL1035" s="6">
        <v>0</v>
      </c>
      <c r="BM1035" s="6">
        <v>0</v>
      </c>
      <c r="BN1035" s="6">
        <v>0</v>
      </c>
    </row>
    <row r="1036" spans="3:66" ht="19.5" customHeight="1">
      <c r="C1036" s="18">
        <v>73004203</v>
      </c>
      <c r="D1036" s="12" t="s">
        <v>1070</v>
      </c>
      <c r="E1036" s="18">
        <v>1</v>
      </c>
      <c r="F1036" s="11">
        <v>60010100</v>
      </c>
      <c r="G1036" s="18">
        <v>0</v>
      </c>
      <c r="H1036" s="13">
        <v>0</v>
      </c>
      <c r="I1036" s="18">
        <v>1</v>
      </c>
      <c r="J1036" s="18">
        <v>0</v>
      </c>
      <c r="K1036" s="18">
        <v>0</v>
      </c>
      <c r="L1036" s="11">
        <v>0</v>
      </c>
      <c r="M1036" s="11">
        <v>0</v>
      </c>
      <c r="N1036" s="60">
        <v>2</v>
      </c>
      <c r="O1036" s="11">
        <v>2</v>
      </c>
      <c r="P1036" s="11">
        <v>0.9</v>
      </c>
      <c r="Q1036" s="11">
        <v>0</v>
      </c>
      <c r="R1036" s="6">
        <v>101</v>
      </c>
      <c r="S1036" s="11">
        <v>0</v>
      </c>
      <c r="T1036" s="11">
        <v>1</v>
      </c>
      <c r="U1036" s="11">
        <v>2</v>
      </c>
      <c r="V1036" s="11">
        <v>0</v>
      </c>
      <c r="W1036" s="11">
        <v>3</v>
      </c>
      <c r="X1036" s="11">
        <v>0</v>
      </c>
      <c r="Y1036" s="11">
        <v>1</v>
      </c>
      <c r="Z1036" s="11">
        <v>0</v>
      </c>
      <c r="AA1036" s="11">
        <v>0</v>
      </c>
      <c r="AB1036" s="11">
        <v>0</v>
      </c>
      <c r="AC1036" s="11">
        <v>0</v>
      </c>
      <c r="AD1036" s="11">
        <v>15</v>
      </c>
      <c r="AE1036" s="11">
        <v>1</v>
      </c>
      <c r="AF1036" s="11" t="s">
        <v>387</v>
      </c>
      <c r="AG1036" s="6">
        <v>1</v>
      </c>
      <c r="AH1036" s="6">
        <v>1</v>
      </c>
      <c r="AI1036" s="6">
        <v>0</v>
      </c>
      <c r="AJ1036" s="6">
        <v>3</v>
      </c>
      <c r="AK1036" s="11">
        <v>0</v>
      </c>
      <c r="AL1036" s="11">
        <v>0</v>
      </c>
      <c r="AM1036" s="11">
        <v>0</v>
      </c>
      <c r="AN1036" s="11">
        <v>3</v>
      </c>
      <c r="AO1036" s="11">
        <v>5000</v>
      </c>
      <c r="AP1036" s="11">
        <v>2.5</v>
      </c>
      <c r="AQ1036" s="11">
        <v>0</v>
      </c>
      <c r="AR1036" s="6">
        <v>0</v>
      </c>
      <c r="AS1036" s="11" t="s">
        <v>1022</v>
      </c>
      <c r="AT1036" s="19" t="s">
        <v>193</v>
      </c>
      <c r="AU1036" s="11" t="s">
        <v>388</v>
      </c>
      <c r="AV1036" s="18">
        <v>10000007</v>
      </c>
      <c r="AW1036" s="18">
        <v>70403003</v>
      </c>
      <c r="AX1036" s="12" t="s">
        <v>153</v>
      </c>
      <c r="AY1036" s="11">
        <v>0</v>
      </c>
      <c r="AZ1036" s="13">
        <v>0</v>
      </c>
      <c r="BA1036" s="13">
        <v>0</v>
      </c>
      <c r="BB1036" s="37" t="s">
        <v>1088</v>
      </c>
      <c r="BC1036" s="11">
        <v>0</v>
      </c>
      <c r="BD1036" s="11">
        <v>0</v>
      </c>
      <c r="BE1036" s="11">
        <v>0</v>
      </c>
      <c r="BF1036" s="11">
        <v>0</v>
      </c>
      <c r="BG1036" s="11">
        <v>0</v>
      </c>
      <c r="BH1036" s="11">
        <v>0</v>
      </c>
      <c r="BI1036" s="9">
        <v>0</v>
      </c>
      <c r="BJ1036" s="6">
        <v>0</v>
      </c>
      <c r="BK1036" s="6">
        <v>0</v>
      </c>
      <c r="BL1036" s="6">
        <v>0</v>
      </c>
      <c r="BM1036" s="6">
        <v>0</v>
      </c>
      <c r="BN1036" s="6">
        <v>0</v>
      </c>
    </row>
    <row r="1037" spans="3:66" ht="19.5" customHeight="1">
      <c r="C1037" s="18">
        <v>73004204</v>
      </c>
      <c r="D1037" s="12" t="s">
        <v>1102</v>
      </c>
      <c r="E1037" s="18">
        <v>1</v>
      </c>
      <c r="F1037" s="11">
        <v>60010100</v>
      </c>
      <c r="G1037" s="18">
        <v>0</v>
      </c>
      <c r="H1037" s="13">
        <v>0</v>
      </c>
      <c r="I1037" s="18">
        <v>1</v>
      </c>
      <c r="J1037" s="18">
        <v>0</v>
      </c>
      <c r="K1037" s="18">
        <v>0</v>
      </c>
      <c r="L1037" s="11">
        <v>0</v>
      </c>
      <c r="M1037" s="11">
        <v>0</v>
      </c>
      <c r="N1037" s="60">
        <v>2</v>
      </c>
      <c r="O1037" s="11">
        <v>1</v>
      </c>
      <c r="P1037" s="11">
        <v>0.3</v>
      </c>
      <c r="Q1037" s="11">
        <v>0</v>
      </c>
      <c r="R1037" s="6">
        <v>101</v>
      </c>
      <c r="S1037" s="11">
        <v>0</v>
      </c>
      <c r="T1037" s="11">
        <v>1</v>
      </c>
      <c r="U1037" s="11">
        <v>2</v>
      </c>
      <c r="V1037" s="11">
        <v>0</v>
      </c>
      <c r="W1037" s="11">
        <v>1</v>
      </c>
      <c r="X1037" s="11">
        <v>0</v>
      </c>
      <c r="Y1037" s="11">
        <v>1</v>
      </c>
      <c r="Z1037" s="11">
        <v>0</v>
      </c>
      <c r="AA1037" s="11">
        <v>0</v>
      </c>
      <c r="AB1037" s="11">
        <v>0</v>
      </c>
      <c r="AC1037" s="11">
        <v>0</v>
      </c>
      <c r="AD1037" s="11">
        <v>30</v>
      </c>
      <c r="AE1037" s="11">
        <v>1</v>
      </c>
      <c r="AF1037" s="11" t="s">
        <v>510</v>
      </c>
      <c r="AG1037" s="6">
        <v>0</v>
      </c>
      <c r="AH1037" s="6">
        <v>0</v>
      </c>
      <c r="AI1037" s="6">
        <v>0</v>
      </c>
      <c r="AJ1037" s="6">
        <v>0</v>
      </c>
      <c r="AK1037" s="11">
        <v>0</v>
      </c>
      <c r="AL1037" s="11">
        <v>0</v>
      </c>
      <c r="AM1037" s="11">
        <v>0</v>
      </c>
      <c r="AN1037" s="11">
        <v>0.5</v>
      </c>
      <c r="AO1037" s="11">
        <v>999999</v>
      </c>
      <c r="AP1037" s="11">
        <v>0.5</v>
      </c>
      <c r="AQ1037" s="11">
        <v>0</v>
      </c>
      <c r="AR1037" s="6">
        <v>0</v>
      </c>
      <c r="AS1037" s="106" t="s">
        <v>1018</v>
      </c>
      <c r="AT1037" s="19" t="s">
        <v>210</v>
      </c>
      <c r="AU1037" s="11" t="s">
        <v>388</v>
      </c>
      <c r="AV1037" s="18">
        <v>10000007</v>
      </c>
      <c r="AW1037" s="18">
        <v>70202004</v>
      </c>
      <c r="AX1037" s="19" t="s">
        <v>226</v>
      </c>
      <c r="AY1037" s="19" t="s">
        <v>256</v>
      </c>
      <c r="AZ1037" s="13">
        <v>0</v>
      </c>
      <c r="BA1037" s="13">
        <v>0</v>
      </c>
      <c r="BB1037" s="37" t="s">
        <v>1150</v>
      </c>
      <c r="BC1037" s="11">
        <v>0</v>
      </c>
      <c r="BD1037" s="11">
        <v>0</v>
      </c>
      <c r="BE1037" s="11">
        <v>0</v>
      </c>
      <c r="BF1037" s="11">
        <v>0</v>
      </c>
      <c r="BG1037" s="11">
        <v>0</v>
      </c>
      <c r="BH1037" s="11">
        <v>0</v>
      </c>
      <c r="BI1037" s="9">
        <v>0</v>
      </c>
      <c r="BJ1037" s="6">
        <v>0</v>
      </c>
      <c r="BK1037" s="6">
        <v>0</v>
      </c>
      <c r="BL1037" s="6">
        <v>0</v>
      </c>
      <c r="BM1037" s="6">
        <v>0</v>
      </c>
      <c r="BN1037" s="6">
        <v>0</v>
      </c>
    </row>
    <row r="1038" spans="3:66" ht="20.100000000000001" customHeight="1">
      <c r="C1038" s="18">
        <v>73004301</v>
      </c>
      <c r="D1038" s="12" t="s">
        <v>1171</v>
      </c>
      <c r="E1038" s="18">
        <v>1</v>
      </c>
      <c r="F1038" s="11">
        <v>60010100</v>
      </c>
      <c r="G1038" s="18">
        <v>0</v>
      </c>
      <c r="H1038" s="13">
        <v>0</v>
      </c>
      <c r="I1038" s="18">
        <v>1</v>
      </c>
      <c r="J1038" s="18">
        <v>0</v>
      </c>
      <c r="K1038" s="18">
        <v>0</v>
      </c>
      <c r="L1038" s="11">
        <v>0</v>
      </c>
      <c r="M1038" s="11">
        <v>0</v>
      </c>
      <c r="N1038" s="60">
        <v>2</v>
      </c>
      <c r="O1038" s="11">
        <v>1</v>
      </c>
      <c r="P1038" s="11">
        <v>1</v>
      </c>
      <c r="Q1038" s="11">
        <v>0</v>
      </c>
      <c r="R1038" s="6">
        <v>0</v>
      </c>
      <c r="S1038" s="11">
        <v>0</v>
      </c>
      <c r="T1038" s="11">
        <v>1</v>
      </c>
      <c r="U1038" s="11">
        <v>2</v>
      </c>
      <c r="V1038" s="11">
        <v>0</v>
      </c>
      <c r="W1038" s="11">
        <v>2</v>
      </c>
      <c r="X1038" s="11">
        <v>0</v>
      </c>
      <c r="Y1038" s="11">
        <v>1</v>
      </c>
      <c r="Z1038" s="11">
        <v>0</v>
      </c>
      <c r="AA1038" s="11">
        <v>0</v>
      </c>
      <c r="AB1038" s="11">
        <v>0</v>
      </c>
      <c r="AC1038" s="11">
        <v>0</v>
      </c>
      <c r="AD1038" s="11">
        <v>10</v>
      </c>
      <c r="AE1038" s="11">
        <v>2</v>
      </c>
      <c r="AF1038" s="11" t="s">
        <v>160</v>
      </c>
      <c r="AG1038" s="6">
        <v>0</v>
      </c>
      <c r="AH1038" s="6">
        <v>2</v>
      </c>
      <c r="AI1038" s="6">
        <v>0</v>
      </c>
      <c r="AJ1038" s="6">
        <v>1.5</v>
      </c>
      <c r="AK1038" s="11">
        <v>0</v>
      </c>
      <c r="AL1038" s="11">
        <v>0</v>
      </c>
      <c r="AM1038" s="11">
        <v>0</v>
      </c>
      <c r="AN1038" s="11">
        <v>1.5</v>
      </c>
      <c r="AO1038" s="11">
        <v>10000</v>
      </c>
      <c r="AP1038" s="11">
        <v>1</v>
      </c>
      <c r="AQ1038" s="11">
        <v>5</v>
      </c>
      <c r="AR1038" s="6">
        <v>0</v>
      </c>
      <c r="AS1038" s="11" t="s">
        <v>151</v>
      </c>
      <c r="AT1038" s="19" t="s">
        <v>349</v>
      </c>
      <c r="AU1038" s="11" t="s">
        <v>388</v>
      </c>
      <c r="AV1038" s="18">
        <v>10000007</v>
      </c>
      <c r="AW1038" s="18">
        <v>70302003</v>
      </c>
      <c r="AX1038" s="19" t="s">
        <v>540</v>
      </c>
      <c r="AY1038" s="13">
        <v>0</v>
      </c>
      <c r="AZ1038" s="13">
        <v>0</v>
      </c>
      <c r="BA1038" s="13">
        <v>0</v>
      </c>
      <c r="BB1038" s="37" t="s">
        <v>1085</v>
      </c>
      <c r="BC1038" s="11">
        <v>0</v>
      </c>
      <c r="BD1038" s="11">
        <v>0</v>
      </c>
      <c r="BE1038" s="11">
        <v>0</v>
      </c>
      <c r="BF1038" s="11">
        <v>0</v>
      </c>
      <c r="BG1038" s="11">
        <v>0</v>
      </c>
      <c r="BH1038" s="11">
        <v>0</v>
      </c>
      <c r="BI1038" s="9">
        <v>0</v>
      </c>
      <c r="BJ1038" s="6">
        <v>0</v>
      </c>
      <c r="BK1038" s="6">
        <v>0</v>
      </c>
      <c r="BL1038" s="6">
        <v>0</v>
      </c>
      <c r="BM1038" s="6">
        <v>0</v>
      </c>
      <c r="BN1038" s="6">
        <v>0</v>
      </c>
    </row>
    <row r="1039" spans="3:66" ht="20.100000000000001" customHeight="1">
      <c r="C1039" s="18">
        <v>73004302</v>
      </c>
      <c r="D1039" s="12" t="s">
        <v>1171</v>
      </c>
      <c r="E1039" s="18">
        <v>1</v>
      </c>
      <c r="F1039" s="11">
        <v>60010100</v>
      </c>
      <c r="G1039" s="18">
        <v>0</v>
      </c>
      <c r="H1039" s="13">
        <v>0</v>
      </c>
      <c r="I1039" s="18">
        <v>1</v>
      </c>
      <c r="J1039" s="18">
        <v>0</v>
      </c>
      <c r="K1039" s="18">
        <v>0</v>
      </c>
      <c r="L1039" s="11">
        <v>0</v>
      </c>
      <c r="M1039" s="11">
        <v>0</v>
      </c>
      <c r="N1039" s="60">
        <v>2</v>
      </c>
      <c r="O1039" s="11">
        <v>1</v>
      </c>
      <c r="P1039" s="11">
        <v>1</v>
      </c>
      <c r="Q1039" s="11">
        <v>0</v>
      </c>
      <c r="R1039" s="6">
        <v>0</v>
      </c>
      <c r="S1039" s="11">
        <v>0</v>
      </c>
      <c r="T1039" s="11">
        <v>1</v>
      </c>
      <c r="U1039" s="11">
        <v>2</v>
      </c>
      <c r="V1039" s="11">
        <v>0</v>
      </c>
      <c r="W1039" s="11">
        <v>2</v>
      </c>
      <c r="X1039" s="11">
        <v>0</v>
      </c>
      <c r="Y1039" s="11">
        <v>1</v>
      </c>
      <c r="Z1039" s="11">
        <v>0</v>
      </c>
      <c r="AA1039" s="11">
        <v>0</v>
      </c>
      <c r="AB1039" s="11">
        <v>0</v>
      </c>
      <c r="AC1039" s="11">
        <v>0</v>
      </c>
      <c r="AD1039" s="11">
        <v>10</v>
      </c>
      <c r="AE1039" s="11">
        <v>2</v>
      </c>
      <c r="AF1039" s="11" t="s">
        <v>160</v>
      </c>
      <c r="AG1039" s="6">
        <v>0</v>
      </c>
      <c r="AH1039" s="6">
        <v>2</v>
      </c>
      <c r="AI1039" s="6">
        <v>0</v>
      </c>
      <c r="AJ1039" s="6">
        <v>1.5</v>
      </c>
      <c r="AK1039" s="11">
        <v>0</v>
      </c>
      <c r="AL1039" s="11">
        <v>0</v>
      </c>
      <c r="AM1039" s="11">
        <v>0</v>
      </c>
      <c r="AN1039" s="11">
        <v>1.5</v>
      </c>
      <c r="AO1039" s="11">
        <v>10000</v>
      </c>
      <c r="AP1039" s="11">
        <v>1</v>
      </c>
      <c r="AQ1039" s="11">
        <v>5</v>
      </c>
      <c r="AR1039" s="6">
        <v>0</v>
      </c>
      <c r="AS1039" s="11" t="s">
        <v>151</v>
      </c>
      <c r="AT1039" s="19" t="s">
        <v>349</v>
      </c>
      <c r="AU1039" s="11" t="s">
        <v>388</v>
      </c>
      <c r="AV1039" s="18">
        <v>10000007</v>
      </c>
      <c r="AW1039" s="18">
        <v>70302003</v>
      </c>
      <c r="AX1039" s="19" t="s">
        <v>540</v>
      </c>
      <c r="AY1039" s="13" t="s">
        <v>1172</v>
      </c>
      <c r="AZ1039" s="13">
        <v>0</v>
      </c>
      <c r="BA1039" s="13">
        <v>0</v>
      </c>
      <c r="BB1039" s="37" t="s">
        <v>1085</v>
      </c>
      <c r="BC1039" s="11">
        <v>0</v>
      </c>
      <c r="BD1039" s="11">
        <v>0</v>
      </c>
      <c r="BE1039" s="11">
        <v>0</v>
      </c>
      <c r="BF1039" s="11">
        <v>0</v>
      </c>
      <c r="BG1039" s="11">
        <v>0</v>
      </c>
      <c r="BH1039" s="11">
        <v>0</v>
      </c>
      <c r="BI1039" s="9">
        <v>0</v>
      </c>
      <c r="BJ1039" s="6">
        <v>0</v>
      </c>
      <c r="BK1039" s="6">
        <v>0</v>
      </c>
      <c r="BL1039" s="6">
        <v>0</v>
      </c>
      <c r="BM1039" s="6">
        <v>0</v>
      </c>
      <c r="BN1039" s="6">
        <v>0</v>
      </c>
    </row>
    <row r="1040" spans="3:66" ht="19.5" customHeight="1">
      <c r="C1040" s="18">
        <v>73004303</v>
      </c>
      <c r="D1040" s="12" t="s">
        <v>1070</v>
      </c>
      <c r="E1040" s="18">
        <v>1</v>
      </c>
      <c r="F1040" s="11">
        <v>60010100</v>
      </c>
      <c r="G1040" s="18">
        <v>0</v>
      </c>
      <c r="H1040" s="13">
        <v>0</v>
      </c>
      <c r="I1040" s="18">
        <v>1</v>
      </c>
      <c r="J1040" s="18">
        <v>0</v>
      </c>
      <c r="K1040" s="18">
        <v>0</v>
      </c>
      <c r="L1040" s="11">
        <v>0</v>
      </c>
      <c r="M1040" s="11">
        <v>0</v>
      </c>
      <c r="N1040" s="60">
        <v>2</v>
      </c>
      <c r="O1040" s="11">
        <v>2</v>
      </c>
      <c r="P1040" s="11">
        <v>0.9</v>
      </c>
      <c r="Q1040" s="11">
        <v>0</v>
      </c>
      <c r="R1040" s="6">
        <v>101</v>
      </c>
      <c r="S1040" s="11">
        <v>0</v>
      </c>
      <c r="T1040" s="11">
        <v>1</v>
      </c>
      <c r="U1040" s="11">
        <v>2</v>
      </c>
      <c r="V1040" s="11">
        <v>0</v>
      </c>
      <c r="W1040" s="11">
        <v>3</v>
      </c>
      <c r="X1040" s="11">
        <v>0</v>
      </c>
      <c r="Y1040" s="11">
        <v>1</v>
      </c>
      <c r="Z1040" s="11">
        <v>0</v>
      </c>
      <c r="AA1040" s="11">
        <v>0</v>
      </c>
      <c r="AB1040" s="11">
        <v>0</v>
      </c>
      <c r="AC1040" s="11">
        <v>0</v>
      </c>
      <c r="AD1040" s="11">
        <v>15</v>
      </c>
      <c r="AE1040" s="11">
        <v>1</v>
      </c>
      <c r="AF1040" s="11" t="s">
        <v>387</v>
      </c>
      <c r="AG1040" s="6">
        <v>1</v>
      </c>
      <c r="AH1040" s="6">
        <v>1</v>
      </c>
      <c r="AI1040" s="6">
        <v>0</v>
      </c>
      <c r="AJ1040" s="6">
        <v>3</v>
      </c>
      <c r="AK1040" s="11">
        <v>0</v>
      </c>
      <c r="AL1040" s="11">
        <v>0</v>
      </c>
      <c r="AM1040" s="11">
        <v>0</v>
      </c>
      <c r="AN1040" s="11">
        <v>3</v>
      </c>
      <c r="AO1040" s="11">
        <v>5000</v>
      </c>
      <c r="AP1040" s="11">
        <v>2.5</v>
      </c>
      <c r="AQ1040" s="11">
        <v>0</v>
      </c>
      <c r="AR1040" s="6">
        <v>0</v>
      </c>
      <c r="AS1040" s="11" t="s">
        <v>1022</v>
      </c>
      <c r="AT1040" s="19" t="s">
        <v>193</v>
      </c>
      <c r="AU1040" s="11" t="s">
        <v>388</v>
      </c>
      <c r="AV1040" s="18">
        <v>10000007</v>
      </c>
      <c r="AW1040" s="18">
        <v>70403003</v>
      </c>
      <c r="AX1040" s="12" t="s">
        <v>153</v>
      </c>
      <c r="AY1040" s="11">
        <v>0</v>
      </c>
      <c r="AZ1040" s="13">
        <v>0</v>
      </c>
      <c r="BA1040" s="13">
        <v>0</v>
      </c>
      <c r="BB1040" s="37" t="s">
        <v>1088</v>
      </c>
      <c r="BC1040" s="11">
        <v>0</v>
      </c>
      <c r="BD1040" s="11">
        <v>0</v>
      </c>
      <c r="BE1040" s="11">
        <v>0</v>
      </c>
      <c r="BF1040" s="11">
        <v>0</v>
      </c>
      <c r="BG1040" s="11">
        <v>0</v>
      </c>
      <c r="BH1040" s="11">
        <v>0</v>
      </c>
      <c r="BI1040" s="9">
        <v>0</v>
      </c>
      <c r="BJ1040" s="6">
        <v>0</v>
      </c>
      <c r="BK1040" s="6">
        <v>0</v>
      </c>
      <c r="BL1040" s="6">
        <v>0</v>
      </c>
      <c r="BM1040" s="6">
        <v>0</v>
      </c>
      <c r="BN1040" s="6">
        <v>0</v>
      </c>
    </row>
    <row r="1041" spans="3:66" ht="20.100000000000001" customHeight="1">
      <c r="C1041" s="18">
        <v>73004304</v>
      </c>
      <c r="D1041" s="19" t="s">
        <v>1000</v>
      </c>
      <c r="E1041" s="18">
        <v>1</v>
      </c>
      <c r="F1041" s="18">
        <v>60010500</v>
      </c>
      <c r="G1041" s="18">
        <v>0</v>
      </c>
      <c r="H1041" s="13">
        <v>0</v>
      </c>
      <c r="I1041" s="18">
        <v>1</v>
      </c>
      <c r="J1041" s="18">
        <v>0</v>
      </c>
      <c r="K1041" s="18">
        <v>0</v>
      </c>
      <c r="L1041" s="18">
        <v>0</v>
      </c>
      <c r="M1041" s="18">
        <v>0</v>
      </c>
      <c r="N1041" s="60">
        <v>2</v>
      </c>
      <c r="O1041" s="18">
        <v>2</v>
      </c>
      <c r="P1041" s="18">
        <v>0.6</v>
      </c>
      <c r="Q1041" s="18">
        <v>0</v>
      </c>
      <c r="R1041" s="6">
        <v>0</v>
      </c>
      <c r="S1041" s="13">
        <v>0</v>
      </c>
      <c r="T1041" s="11">
        <v>1</v>
      </c>
      <c r="U1041" s="18">
        <v>2</v>
      </c>
      <c r="V1041" s="18">
        <v>0</v>
      </c>
      <c r="W1041" s="18">
        <v>0</v>
      </c>
      <c r="X1041" s="18">
        <v>0</v>
      </c>
      <c r="Y1041" s="18">
        <v>0</v>
      </c>
      <c r="Z1041" s="18">
        <v>0</v>
      </c>
      <c r="AA1041" s="18">
        <v>0</v>
      </c>
      <c r="AB1041" s="18">
        <v>0</v>
      </c>
      <c r="AC1041" s="18">
        <v>0</v>
      </c>
      <c r="AD1041" s="11">
        <v>99999</v>
      </c>
      <c r="AE1041" s="18">
        <v>0</v>
      </c>
      <c r="AF1041" s="18">
        <v>0</v>
      </c>
      <c r="AG1041" s="6">
        <v>2</v>
      </c>
      <c r="AH1041" s="6">
        <v>0</v>
      </c>
      <c r="AI1041" s="6">
        <v>0</v>
      </c>
      <c r="AJ1041" s="6">
        <v>0</v>
      </c>
      <c r="AK1041" s="18">
        <v>0</v>
      </c>
      <c r="AL1041" s="18">
        <v>0</v>
      </c>
      <c r="AM1041" s="18">
        <v>0</v>
      </c>
      <c r="AN1041" s="18">
        <v>0</v>
      </c>
      <c r="AO1041" s="18">
        <v>1000</v>
      </c>
      <c r="AP1041" s="18">
        <v>0</v>
      </c>
      <c r="AQ1041" s="18">
        <v>0</v>
      </c>
      <c r="AR1041" s="6">
        <v>90104002</v>
      </c>
      <c r="AS1041" s="18" t="s">
        <v>151</v>
      </c>
      <c r="AT1041" s="19" t="s">
        <v>152</v>
      </c>
      <c r="AU1041" s="18" t="s">
        <v>243</v>
      </c>
      <c r="AV1041" s="18">
        <v>0</v>
      </c>
      <c r="AW1041" s="18">
        <v>0</v>
      </c>
      <c r="AX1041" s="19" t="s">
        <v>153</v>
      </c>
      <c r="AY1041" s="19" t="s">
        <v>151</v>
      </c>
      <c r="AZ1041" s="13">
        <v>0</v>
      </c>
      <c r="BA1041" s="13">
        <v>0</v>
      </c>
      <c r="BB1041" s="54" t="s">
        <v>367</v>
      </c>
      <c r="BC1041" s="18">
        <v>0</v>
      </c>
      <c r="BD1041" s="11">
        <v>0</v>
      </c>
      <c r="BE1041" s="18">
        <v>0</v>
      </c>
      <c r="BF1041" s="18">
        <v>0</v>
      </c>
      <c r="BG1041" s="18">
        <v>0</v>
      </c>
      <c r="BH1041" s="18">
        <v>0</v>
      </c>
      <c r="BI1041" s="9">
        <v>0</v>
      </c>
      <c r="BJ1041" s="6">
        <v>0</v>
      </c>
      <c r="BK1041" s="6">
        <v>0</v>
      </c>
      <c r="BL1041" s="6">
        <v>0</v>
      </c>
      <c r="BM1041" s="6">
        <v>0</v>
      </c>
      <c r="BN1041" s="6">
        <v>0</v>
      </c>
    </row>
    <row r="1042" spans="3:66" ht="20.100000000000001" customHeight="1">
      <c r="C1042" s="18">
        <v>73004305</v>
      </c>
      <c r="D1042" s="19" t="s">
        <v>1156</v>
      </c>
      <c r="E1042" s="18">
        <v>1</v>
      </c>
      <c r="F1042" s="18">
        <v>60010500</v>
      </c>
      <c r="G1042" s="18">
        <v>0</v>
      </c>
      <c r="H1042" s="13">
        <v>0</v>
      </c>
      <c r="I1042" s="18">
        <v>1</v>
      </c>
      <c r="J1042" s="18">
        <v>0</v>
      </c>
      <c r="K1042" s="18">
        <v>0</v>
      </c>
      <c r="L1042" s="18">
        <v>0</v>
      </c>
      <c r="M1042" s="18">
        <v>0</v>
      </c>
      <c r="N1042" s="60">
        <v>2</v>
      </c>
      <c r="O1042" s="18">
        <v>2</v>
      </c>
      <c r="P1042" s="18">
        <v>0.95</v>
      </c>
      <c r="Q1042" s="18">
        <v>0</v>
      </c>
      <c r="R1042" s="6">
        <v>101</v>
      </c>
      <c r="S1042" s="13">
        <v>0</v>
      </c>
      <c r="T1042" s="11">
        <v>1</v>
      </c>
      <c r="U1042" s="18">
        <v>2</v>
      </c>
      <c r="V1042" s="18">
        <v>0</v>
      </c>
      <c r="W1042" s="18">
        <v>0</v>
      </c>
      <c r="X1042" s="18">
        <v>0</v>
      </c>
      <c r="Y1042" s="18">
        <v>0</v>
      </c>
      <c r="Z1042" s="18">
        <v>0</v>
      </c>
      <c r="AA1042" s="18">
        <v>0</v>
      </c>
      <c r="AB1042" s="11">
        <v>0</v>
      </c>
      <c r="AC1042" s="18">
        <v>0</v>
      </c>
      <c r="AD1042" s="18">
        <v>10</v>
      </c>
      <c r="AE1042" s="18">
        <v>0</v>
      </c>
      <c r="AF1042" s="18">
        <v>0</v>
      </c>
      <c r="AG1042" s="6">
        <v>7</v>
      </c>
      <c r="AH1042" s="6">
        <v>0</v>
      </c>
      <c r="AI1042" s="6">
        <v>0</v>
      </c>
      <c r="AJ1042" s="6">
        <v>0</v>
      </c>
      <c r="AK1042" s="18">
        <v>0</v>
      </c>
      <c r="AL1042" s="18">
        <v>0</v>
      </c>
      <c r="AM1042" s="18">
        <v>0</v>
      </c>
      <c r="AN1042" s="18">
        <v>0</v>
      </c>
      <c r="AO1042" s="18">
        <v>1000</v>
      </c>
      <c r="AP1042" s="18">
        <v>0.5</v>
      </c>
      <c r="AQ1042" s="18">
        <v>0</v>
      </c>
      <c r="AR1042" s="6">
        <v>0</v>
      </c>
      <c r="AS1042" s="105" t="s">
        <v>1173</v>
      </c>
      <c r="AT1042" s="19" t="s">
        <v>497</v>
      </c>
      <c r="AU1042" s="18">
        <v>0</v>
      </c>
      <c r="AV1042" s="18">
        <v>10007001</v>
      </c>
      <c r="AW1042" s="18">
        <v>0</v>
      </c>
      <c r="AX1042" s="19" t="s">
        <v>153</v>
      </c>
      <c r="AY1042" s="19" t="s">
        <v>151</v>
      </c>
      <c r="AZ1042" s="13">
        <v>0</v>
      </c>
      <c r="BA1042" s="13">
        <v>0</v>
      </c>
      <c r="BB1042" s="54" t="s">
        <v>1157</v>
      </c>
      <c r="BC1042" s="18">
        <v>0</v>
      </c>
      <c r="BD1042" s="11">
        <v>0</v>
      </c>
      <c r="BE1042" s="18">
        <v>0</v>
      </c>
      <c r="BF1042" s="18">
        <v>0</v>
      </c>
      <c r="BG1042" s="18">
        <v>0</v>
      </c>
      <c r="BH1042" s="18">
        <v>0</v>
      </c>
      <c r="BI1042" s="9">
        <v>0</v>
      </c>
      <c r="BJ1042" s="6">
        <v>0</v>
      </c>
      <c r="BK1042" s="6">
        <v>0</v>
      </c>
      <c r="BL1042" s="6">
        <v>0</v>
      </c>
      <c r="BM1042" s="6">
        <v>0</v>
      </c>
      <c r="BN1042" s="6">
        <v>0</v>
      </c>
    </row>
    <row r="1043" spans="3:66" ht="20.100000000000001" customHeight="1">
      <c r="C1043" s="18">
        <v>73004306</v>
      </c>
      <c r="D1043" s="12" t="s">
        <v>383</v>
      </c>
      <c r="E1043" s="18">
        <v>1</v>
      </c>
      <c r="F1043" s="11">
        <v>60010300</v>
      </c>
      <c r="G1043" s="18">
        <v>0</v>
      </c>
      <c r="H1043" s="13">
        <v>0</v>
      </c>
      <c r="I1043" s="18">
        <v>1</v>
      </c>
      <c r="J1043" s="18">
        <v>0</v>
      </c>
      <c r="K1043" s="18">
        <v>0</v>
      </c>
      <c r="L1043" s="11">
        <v>0</v>
      </c>
      <c r="M1043" s="11">
        <v>0</v>
      </c>
      <c r="N1043" s="60">
        <v>2</v>
      </c>
      <c r="O1043" s="11">
        <v>2</v>
      </c>
      <c r="P1043" s="11">
        <v>0.9</v>
      </c>
      <c r="Q1043" s="11">
        <v>0</v>
      </c>
      <c r="R1043" s="6">
        <v>0</v>
      </c>
      <c r="S1043" s="11">
        <v>0</v>
      </c>
      <c r="T1043" s="11">
        <v>1</v>
      </c>
      <c r="U1043" s="11">
        <v>2</v>
      </c>
      <c r="V1043" s="11">
        <v>0</v>
      </c>
      <c r="W1043" s="11">
        <v>0</v>
      </c>
      <c r="X1043" s="11">
        <v>0</v>
      </c>
      <c r="Y1043" s="11">
        <v>0</v>
      </c>
      <c r="Z1043" s="11">
        <v>0</v>
      </c>
      <c r="AA1043" s="11">
        <v>0</v>
      </c>
      <c r="AB1043" s="11">
        <v>0</v>
      </c>
      <c r="AC1043" s="11">
        <v>0</v>
      </c>
      <c r="AD1043" s="11">
        <v>30</v>
      </c>
      <c r="AE1043" s="11">
        <v>0</v>
      </c>
      <c r="AF1043" s="11">
        <v>0</v>
      </c>
      <c r="AG1043" s="6">
        <v>2</v>
      </c>
      <c r="AH1043" s="6">
        <v>2</v>
      </c>
      <c r="AI1043" s="6">
        <v>0</v>
      </c>
      <c r="AJ1043" s="6">
        <v>1.5</v>
      </c>
      <c r="AK1043" s="11">
        <v>0</v>
      </c>
      <c r="AL1043" s="11">
        <v>0</v>
      </c>
      <c r="AM1043" s="11">
        <v>0</v>
      </c>
      <c r="AN1043" s="11">
        <v>1</v>
      </c>
      <c r="AO1043" s="11">
        <v>3000</v>
      </c>
      <c r="AP1043" s="11">
        <v>0.5</v>
      </c>
      <c r="AQ1043" s="11">
        <v>0</v>
      </c>
      <c r="AR1043" s="6">
        <v>0</v>
      </c>
      <c r="AS1043" s="11" t="s">
        <v>151</v>
      </c>
      <c r="AT1043" s="19" t="s">
        <v>152</v>
      </c>
      <c r="AU1043" s="11" t="s">
        <v>381</v>
      </c>
      <c r="AV1043" s="18">
        <v>0</v>
      </c>
      <c r="AW1043" s="18">
        <v>0</v>
      </c>
      <c r="AX1043" s="12" t="s">
        <v>340</v>
      </c>
      <c r="AY1043" s="11" t="s">
        <v>1168</v>
      </c>
      <c r="AZ1043" s="13">
        <v>0</v>
      </c>
      <c r="BA1043" s="13">
        <v>0</v>
      </c>
      <c r="BB1043" s="37" t="s">
        <v>1169</v>
      </c>
      <c r="BC1043" s="11">
        <v>0</v>
      </c>
      <c r="BD1043" s="11">
        <v>0</v>
      </c>
      <c r="BE1043" s="11">
        <v>0</v>
      </c>
      <c r="BF1043" s="11">
        <v>0</v>
      </c>
      <c r="BG1043" s="11">
        <v>0</v>
      </c>
      <c r="BH1043" s="11">
        <v>0</v>
      </c>
      <c r="BI1043" s="9">
        <v>0</v>
      </c>
      <c r="BJ1043" s="6">
        <v>0</v>
      </c>
      <c r="BK1043" s="6">
        <v>0</v>
      </c>
      <c r="BL1043" s="6">
        <v>0</v>
      </c>
      <c r="BM1043" s="6">
        <v>0</v>
      </c>
      <c r="BN1043" s="6">
        <v>0</v>
      </c>
    </row>
    <row r="1044" spans="3:66" ht="20.100000000000001" customHeight="1">
      <c r="C1044" s="74">
        <v>74001001</v>
      </c>
      <c r="D1044" s="85" t="s">
        <v>1080</v>
      </c>
      <c r="E1044" s="60">
        <v>2</v>
      </c>
      <c r="F1044" s="60">
        <v>61012301</v>
      </c>
      <c r="G1044" s="60">
        <v>0</v>
      </c>
      <c r="H1044" s="79">
        <v>0</v>
      </c>
      <c r="I1044" s="74">
        <v>1</v>
      </c>
      <c r="J1044" s="74">
        <v>0</v>
      </c>
      <c r="K1044" s="74">
        <v>0</v>
      </c>
      <c r="L1044" s="60">
        <v>0</v>
      </c>
      <c r="M1044" s="60">
        <v>0</v>
      </c>
      <c r="N1044" s="60">
        <v>1</v>
      </c>
      <c r="O1044" s="60">
        <v>1</v>
      </c>
      <c r="P1044" s="60">
        <v>0.5</v>
      </c>
      <c r="Q1044" s="60">
        <v>0</v>
      </c>
      <c r="R1044" s="66">
        <v>1</v>
      </c>
      <c r="S1044" s="60">
        <v>0</v>
      </c>
      <c r="T1044" s="60">
        <v>1</v>
      </c>
      <c r="U1044" s="60">
        <v>2</v>
      </c>
      <c r="V1044" s="60">
        <v>0</v>
      </c>
      <c r="W1044" s="60">
        <v>1.4</v>
      </c>
      <c r="X1044" s="60">
        <v>150</v>
      </c>
      <c r="Y1044" s="60">
        <v>1</v>
      </c>
      <c r="Z1044" s="60">
        <v>0</v>
      </c>
      <c r="AA1044" s="60">
        <v>0</v>
      </c>
      <c r="AB1044" s="60">
        <v>0</v>
      </c>
      <c r="AC1044" s="60">
        <v>0</v>
      </c>
      <c r="AD1044" s="60">
        <v>12</v>
      </c>
      <c r="AE1044" s="60">
        <v>2</v>
      </c>
      <c r="AF1044" s="60" t="s">
        <v>160</v>
      </c>
      <c r="AG1044" s="66">
        <v>7</v>
      </c>
      <c r="AH1044" s="66">
        <v>2</v>
      </c>
      <c r="AI1044" s="6">
        <v>0</v>
      </c>
      <c r="AJ1044" s="66">
        <v>1.5</v>
      </c>
      <c r="AK1044" s="60">
        <v>0</v>
      </c>
      <c r="AL1044" s="60">
        <v>0</v>
      </c>
      <c r="AM1044" s="60">
        <v>0</v>
      </c>
      <c r="AN1044" s="60">
        <v>1.5</v>
      </c>
      <c r="AO1044" s="60">
        <v>1200</v>
      </c>
      <c r="AP1044" s="60">
        <v>1</v>
      </c>
      <c r="AQ1044" s="60">
        <v>15</v>
      </c>
      <c r="AR1044" s="66">
        <v>0</v>
      </c>
      <c r="AS1044" s="60" t="s">
        <v>151</v>
      </c>
      <c r="AT1044" s="85" t="s">
        <v>193</v>
      </c>
      <c r="AU1044" s="60" t="s">
        <v>162</v>
      </c>
      <c r="AV1044" s="74">
        <v>10000011</v>
      </c>
      <c r="AW1044" s="74">
        <v>70404001</v>
      </c>
      <c r="AX1044" s="85" t="s">
        <v>163</v>
      </c>
      <c r="AY1044" s="60">
        <v>0</v>
      </c>
      <c r="AZ1044" s="79">
        <v>0</v>
      </c>
      <c r="BA1044" s="79">
        <v>0</v>
      </c>
      <c r="BB1044" s="88" t="s">
        <v>1081</v>
      </c>
      <c r="BC1044" s="60">
        <v>0</v>
      </c>
      <c r="BD1044" s="60">
        <v>0</v>
      </c>
      <c r="BE1044" s="60">
        <v>0</v>
      </c>
      <c r="BF1044" s="60">
        <v>0</v>
      </c>
      <c r="BG1044" s="60">
        <v>0</v>
      </c>
      <c r="BH1044" s="60">
        <v>0</v>
      </c>
      <c r="BI1044" s="93">
        <v>0</v>
      </c>
      <c r="BJ1044" s="6">
        <v>0</v>
      </c>
      <c r="BK1044" s="6">
        <v>0</v>
      </c>
      <c r="BL1044" s="6">
        <v>0</v>
      </c>
      <c r="BM1044" s="6">
        <v>0</v>
      </c>
      <c r="BN1044" s="6">
        <v>0</v>
      </c>
    </row>
    <row r="1045" spans="3:66" ht="20.100000000000001" customHeight="1">
      <c r="C1045" s="74">
        <v>75001001</v>
      </c>
      <c r="D1045" s="19" t="s">
        <v>1174</v>
      </c>
      <c r="E1045" s="18">
        <v>1</v>
      </c>
      <c r="F1045" s="18">
        <v>60010500</v>
      </c>
      <c r="G1045" s="18">
        <v>0</v>
      </c>
      <c r="H1045" s="13">
        <v>0</v>
      </c>
      <c r="I1045" s="18">
        <v>1</v>
      </c>
      <c r="J1045" s="18">
        <v>0</v>
      </c>
      <c r="K1045" s="18">
        <v>0</v>
      </c>
      <c r="L1045" s="18">
        <v>0</v>
      </c>
      <c r="M1045" s="18">
        <v>0</v>
      </c>
      <c r="N1045" s="18">
        <v>1</v>
      </c>
      <c r="O1045" s="18">
        <v>2</v>
      </c>
      <c r="P1045" s="18">
        <v>1</v>
      </c>
      <c r="Q1045" s="18">
        <v>0</v>
      </c>
      <c r="R1045" s="6">
        <v>0</v>
      </c>
      <c r="S1045" s="13">
        <v>0</v>
      </c>
      <c r="T1045" s="11">
        <v>1</v>
      </c>
      <c r="U1045" s="18">
        <v>2</v>
      </c>
      <c r="V1045" s="18">
        <v>0</v>
      </c>
      <c r="W1045" s="18">
        <v>0</v>
      </c>
      <c r="X1045" s="18">
        <v>0</v>
      </c>
      <c r="Y1045" s="18">
        <v>0</v>
      </c>
      <c r="Z1045" s="18">
        <v>0</v>
      </c>
      <c r="AA1045" s="18">
        <v>0</v>
      </c>
      <c r="AB1045" s="18">
        <v>0</v>
      </c>
      <c r="AC1045" s="18">
        <v>0</v>
      </c>
      <c r="AD1045" s="18">
        <v>30</v>
      </c>
      <c r="AE1045" s="18">
        <v>0</v>
      </c>
      <c r="AF1045" s="18">
        <v>0</v>
      </c>
      <c r="AG1045" s="6">
        <v>2</v>
      </c>
      <c r="AH1045" s="6">
        <v>0</v>
      </c>
      <c r="AI1045" s="6">
        <v>0</v>
      </c>
      <c r="AJ1045" s="6">
        <v>0</v>
      </c>
      <c r="AK1045" s="18">
        <v>0</v>
      </c>
      <c r="AL1045" s="18">
        <v>0</v>
      </c>
      <c r="AM1045" s="18">
        <v>0</v>
      </c>
      <c r="AN1045" s="18">
        <v>0</v>
      </c>
      <c r="AO1045" s="18">
        <v>1000</v>
      </c>
      <c r="AP1045" s="18">
        <v>0</v>
      </c>
      <c r="AQ1045" s="18">
        <v>0</v>
      </c>
      <c r="AR1045" s="6">
        <v>69000131</v>
      </c>
      <c r="AS1045" s="18" t="s">
        <v>151</v>
      </c>
      <c r="AT1045" s="19" t="s">
        <v>152</v>
      </c>
      <c r="AU1045" s="18" t="s">
        <v>243</v>
      </c>
      <c r="AV1045" s="18">
        <v>0</v>
      </c>
      <c r="AW1045" s="18">
        <v>40000003</v>
      </c>
      <c r="AX1045" s="19" t="s">
        <v>153</v>
      </c>
      <c r="AY1045" s="19" t="s">
        <v>151</v>
      </c>
      <c r="AZ1045" s="13">
        <v>0</v>
      </c>
      <c r="BA1045" s="13">
        <v>0</v>
      </c>
      <c r="BB1045" s="54" t="s">
        <v>415</v>
      </c>
      <c r="BC1045" s="18">
        <v>0</v>
      </c>
      <c r="BD1045" s="11">
        <v>0</v>
      </c>
      <c r="BE1045" s="18">
        <v>0</v>
      </c>
      <c r="BF1045" s="18">
        <v>0</v>
      </c>
      <c r="BG1045" s="18">
        <v>0</v>
      </c>
      <c r="BH1045" s="18">
        <v>0</v>
      </c>
      <c r="BI1045" s="9">
        <v>0</v>
      </c>
      <c r="BJ1045" s="6">
        <v>0</v>
      </c>
      <c r="BK1045" s="6">
        <v>0</v>
      </c>
      <c r="BL1045" s="6">
        <v>0</v>
      </c>
      <c r="BM1045" s="6">
        <v>0</v>
      </c>
      <c r="BN1045" s="6">
        <v>0</v>
      </c>
    </row>
    <row r="1046" spans="3:66" ht="19.5" customHeight="1">
      <c r="C1046" s="74">
        <v>76001001</v>
      </c>
      <c r="D1046" s="12" t="s">
        <v>1175</v>
      </c>
      <c r="E1046" s="18">
        <v>1</v>
      </c>
      <c r="F1046" s="11">
        <v>60010100</v>
      </c>
      <c r="G1046" s="18">
        <v>0</v>
      </c>
      <c r="H1046" s="13">
        <v>0</v>
      </c>
      <c r="I1046" s="18">
        <v>1</v>
      </c>
      <c r="J1046" s="18">
        <v>0</v>
      </c>
      <c r="K1046" s="18">
        <v>0</v>
      </c>
      <c r="L1046" s="11">
        <v>0</v>
      </c>
      <c r="M1046" s="11">
        <v>0</v>
      </c>
      <c r="N1046" s="11">
        <v>1</v>
      </c>
      <c r="O1046" s="11">
        <v>0</v>
      </c>
      <c r="P1046" s="11">
        <v>0</v>
      </c>
      <c r="Q1046" s="11">
        <v>0</v>
      </c>
      <c r="R1046" s="6">
        <v>0</v>
      </c>
      <c r="S1046" s="11">
        <v>0</v>
      </c>
      <c r="T1046" s="11">
        <v>1</v>
      </c>
      <c r="U1046" s="11">
        <v>2</v>
      </c>
      <c r="V1046" s="11">
        <v>0</v>
      </c>
      <c r="W1046" s="11">
        <v>0</v>
      </c>
      <c r="X1046" s="11">
        <v>2000</v>
      </c>
      <c r="Y1046" s="11">
        <v>1</v>
      </c>
      <c r="Z1046" s="11">
        <v>0</v>
      </c>
      <c r="AA1046" s="11">
        <v>0</v>
      </c>
      <c r="AB1046" s="11">
        <v>0</v>
      </c>
      <c r="AC1046" s="11">
        <v>0</v>
      </c>
      <c r="AD1046" s="11">
        <v>5</v>
      </c>
      <c r="AE1046" s="11">
        <v>1</v>
      </c>
      <c r="AF1046" s="11">
        <v>3</v>
      </c>
      <c r="AG1046" s="6">
        <v>2</v>
      </c>
      <c r="AH1046" s="6">
        <v>1</v>
      </c>
      <c r="AI1046" s="6">
        <v>0</v>
      </c>
      <c r="AJ1046" s="6">
        <v>6</v>
      </c>
      <c r="AK1046" s="11">
        <v>0</v>
      </c>
      <c r="AL1046" s="11">
        <v>0</v>
      </c>
      <c r="AM1046" s="11">
        <v>0</v>
      </c>
      <c r="AN1046" s="11">
        <v>0</v>
      </c>
      <c r="AO1046" s="11">
        <v>1000</v>
      </c>
      <c r="AP1046" s="11">
        <v>0</v>
      </c>
      <c r="AQ1046" s="11">
        <v>0</v>
      </c>
      <c r="AR1046" s="6">
        <v>0</v>
      </c>
      <c r="AS1046" s="11">
        <v>0</v>
      </c>
      <c r="AT1046" s="19" t="s">
        <v>152</v>
      </c>
      <c r="AU1046" s="60" t="s">
        <v>162</v>
      </c>
      <c r="AV1046" s="18">
        <v>10000007</v>
      </c>
      <c r="AW1046" s="18">
        <v>70203005</v>
      </c>
      <c r="AX1046" s="12" t="s">
        <v>153</v>
      </c>
      <c r="AY1046" s="11">
        <v>0</v>
      </c>
      <c r="AZ1046" s="13">
        <v>0</v>
      </c>
      <c r="BA1046" s="13">
        <v>0</v>
      </c>
      <c r="BB1046" s="37" t="s">
        <v>1176</v>
      </c>
      <c r="BC1046" s="11">
        <v>0</v>
      </c>
      <c r="BD1046" s="11">
        <v>0</v>
      </c>
      <c r="BE1046" s="11">
        <v>0</v>
      </c>
      <c r="BF1046" s="11">
        <v>0</v>
      </c>
      <c r="BG1046" s="11">
        <v>0</v>
      </c>
      <c r="BH1046" s="11">
        <v>0</v>
      </c>
      <c r="BI1046" s="9">
        <v>0</v>
      </c>
      <c r="BJ1046" s="6">
        <v>0</v>
      </c>
      <c r="BK1046" s="6">
        <v>0</v>
      </c>
      <c r="BL1046" s="6">
        <v>0</v>
      </c>
      <c r="BM1046" s="6">
        <v>0</v>
      </c>
      <c r="BN1046" s="6">
        <v>0</v>
      </c>
    </row>
    <row r="1047" spans="3:66" ht="20.100000000000001" customHeight="1">
      <c r="C1047" s="18">
        <v>79000001</v>
      </c>
      <c r="D1047" s="19" t="s">
        <v>652</v>
      </c>
      <c r="E1047" s="18">
        <v>1</v>
      </c>
      <c r="F1047" s="18">
        <v>60010500</v>
      </c>
      <c r="G1047" s="18">
        <v>0</v>
      </c>
      <c r="H1047" s="13">
        <v>0</v>
      </c>
      <c r="I1047" s="18">
        <v>1</v>
      </c>
      <c r="J1047" s="18">
        <v>0</v>
      </c>
      <c r="K1047" s="18">
        <v>0</v>
      </c>
      <c r="L1047" s="18">
        <v>0</v>
      </c>
      <c r="M1047" s="18">
        <v>0</v>
      </c>
      <c r="N1047" s="11">
        <v>2</v>
      </c>
      <c r="O1047" s="18">
        <v>1</v>
      </c>
      <c r="P1047" s="18">
        <v>0.1</v>
      </c>
      <c r="Q1047" s="18">
        <v>0</v>
      </c>
      <c r="R1047" s="6">
        <v>0</v>
      </c>
      <c r="S1047" s="13">
        <v>0</v>
      </c>
      <c r="T1047" s="11">
        <v>1</v>
      </c>
      <c r="U1047" s="18">
        <v>1</v>
      </c>
      <c r="V1047" s="18">
        <v>0</v>
      </c>
      <c r="W1047" s="18">
        <v>2</v>
      </c>
      <c r="X1047" s="18">
        <v>0</v>
      </c>
      <c r="Y1047" s="18">
        <v>0</v>
      </c>
      <c r="Z1047" s="18">
        <v>0</v>
      </c>
      <c r="AA1047" s="18">
        <v>0</v>
      </c>
      <c r="AB1047" s="11">
        <v>0</v>
      </c>
      <c r="AC1047" s="18">
        <v>0</v>
      </c>
      <c r="AD1047" s="18">
        <v>10</v>
      </c>
      <c r="AE1047" s="18">
        <v>0</v>
      </c>
      <c r="AF1047" s="18">
        <v>0</v>
      </c>
      <c r="AG1047" s="6">
        <v>7</v>
      </c>
      <c r="AH1047" s="6">
        <v>0</v>
      </c>
      <c r="AI1047" s="6">
        <v>0</v>
      </c>
      <c r="AJ1047" s="6">
        <v>0</v>
      </c>
      <c r="AK1047" s="18">
        <v>0</v>
      </c>
      <c r="AL1047" s="18">
        <v>0</v>
      </c>
      <c r="AM1047" s="18">
        <v>0</v>
      </c>
      <c r="AN1047" s="18">
        <v>0</v>
      </c>
      <c r="AO1047" s="18">
        <v>1000</v>
      </c>
      <c r="AP1047" s="18">
        <v>0.5</v>
      </c>
      <c r="AQ1047" s="18">
        <v>0</v>
      </c>
      <c r="AR1047" s="6">
        <v>0</v>
      </c>
      <c r="AS1047" s="18" t="s">
        <v>1022</v>
      </c>
      <c r="AT1047" s="19" t="s">
        <v>497</v>
      </c>
      <c r="AU1047" s="18">
        <v>0</v>
      </c>
      <c r="AV1047" s="18">
        <v>10007001</v>
      </c>
      <c r="AW1047" s="18">
        <v>0</v>
      </c>
      <c r="AX1047" s="19" t="s">
        <v>153</v>
      </c>
      <c r="AY1047" s="19" t="s">
        <v>151</v>
      </c>
      <c r="AZ1047" s="13">
        <v>0</v>
      </c>
      <c r="BA1047" s="13">
        <v>0</v>
      </c>
      <c r="BB1047" s="54" t="s">
        <v>1023</v>
      </c>
      <c r="BC1047" s="18">
        <v>0</v>
      </c>
      <c r="BD1047" s="11">
        <v>0</v>
      </c>
      <c r="BE1047" s="18">
        <v>0</v>
      </c>
      <c r="BF1047" s="18">
        <v>0</v>
      </c>
      <c r="BG1047" s="18">
        <v>0</v>
      </c>
      <c r="BH1047" s="18">
        <v>0</v>
      </c>
      <c r="BI1047" s="9">
        <v>0</v>
      </c>
      <c r="BJ1047" s="6">
        <v>0</v>
      </c>
      <c r="BK1047" s="6">
        <v>0</v>
      </c>
      <c r="BL1047" s="6">
        <v>0</v>
      </c>
      <c r="BM1047" s="6">
        <v>0</v>
      </c>
      <c r="BN1047" s="6">
        <v>0</v>
      </c>
    </row>
    <row r="1048" spans="3:66" ht="20.100000000000001" customHeight="1">
      <c r="C1048" s="18">
        <v>79000002</v>
      </c>
      <c r="D1048" s="12" t="s">
        <v>599</v>
      </c>
      <c r="E1048" s="18">
        <v>1</v>
      </c>
      <c r="F1048" s="11">
        <v>60010100</v>
      </c>
      <c r="G1048" s="18">
        <v>0</v>
      </c>
      <c r="H1048" s="13">
        <v>0</v>
      </c>
      <c r="I1048" s="18">
        <v>1</v>
      </c>
      <c r="J1048" s="18">
        <v>0</v>
      </c>
      <c r="K1048" s="18">
        <v>0</v>
      </c>
      <c r="L1048" s="11">
        <v>0</v>
      </c>
      <c r="M1048" s="11">
        <v>0</v>
      </c>
      <c r="N1048" s="60">
        <v>2</v>
      </c>
      <c r="O1048" s="11">
        <v>1</v>
      </c>
      <c r="P1048" s="11">
        <v>1</v>
      </c>
      <c r="Q1048" s="11">
        <v>0</v>
      </c>
      <c r="R1048" s="6">
        <v>0</v>
      </c>
      <c r="S1048" s="11">
        <v>0</v>
      </c>
      <c r="T1048" s="11">
        <v>1</v>
      </c>
      <c r="U1048" s="11">
        <v>2</v>
      </c>
      <c r="V1048" s="11">
        <v>0</v>
      </c>
      <c r="W1048" s="11">
        <v>2</v>
      </c>
      <c r="X1048" s="11">
        <v>0</v>
      </c>
      <c r="Y1048" s="11">
        <v>1</v>
      </c>
      <c r="Z1048" s="11">
        <v>0</v>
      </c>
      <c r="AA1048" s="11">
        <v>0</v>
      </c>
      <c r="AB1048" s="11">
        <v>0</v>
      </c>
      <c r="AC1048" s="11">
        <v>0</v>
      </c>
      <c r="AD1048" s="11">
        <v>10</v>
      </c>
      <c r="AE1048" s="11">
        <v>2</v>
      </c>
      <c r="AF1048" s="11" t="s">
        <v>160</v>
      </c>
      <c r="AG1048" s="6">
        <v>0</v>
      </c>
      <c r="AH1048" s="6">
        <v>2</v>
      </c>
      <c r="AI1048" s="6">
        <v>0</v>
      </c>
      <c r="AJ1048" s="6">
        <v>1.5</v>
      </c>
      <c r="AK1048" s="11">
        <v>0</v>
      </c>
      <c r="AL1048" s="11">
        <v>0</v>
      </c>
      <c r="AM1048" s="11">
        <v>0</v>
      </c>
      <c r="AN1048" s="11">
        <v>1.5</v>
      </c>
      <c r="AO1048" s="11">
        <v>10000</v>
      </c>
      <c r="AP1048" s="11">
        <v>1</v>
      </c>
      <c r="AQ1048" s="11">
        <v>5</v>
      </c>
      <c r="AR1048" s="6">
        <v>0</v>
      </c>
      <c r="AS1048" s="11" t="s">
        <v>151</v>
      </c>
      <c r="AT1048" s="19" t="s">
        <v>349</v>
      </c>
      <c r="AU1048" s="11" t="s">
        <v>388</v>
      </c>
      <c r="AV1048" s="18">
        <v>10000007</v>
      </c>
      <c r="AW1048" s="18">
        <v>70302003</v>
      </c>
      <c r="AX1048" s="19" t="s">
        <v>540</v>
      </c>
      <c r="AY1048" s="13" t="s">
        <v>1166</v>
      </c>
      <c r="AZ1048" s="13">
        <v>0</v>
      </c>
      <c r="BA1048" s="13">
        <v>0</v>
      </c>
      <c r="BB1048" s="37" t="s">
        <v>1085</v>
      </c>
      <c r="BC1048" s="11">
        <v>1</v>
      </c>
      <c r="BD1048" s="11">
        <v>0</v>
      </c>
      <c r="BE1048" s="11">
        <v>0</v>
      </c>
      <c r="BF1048" s="11">
        <v>0</v>
      </c>
      <c r="BG1048" s="11">
        <v>0</v>
      </c>
      <c r="BH1048" s="11">
        <v>0</v>
      </c>
      <c r="BI1048" s="9">
        <v>0</v>
      </c>
      <c r="BJ1048" s="6">
        <v>0</v>
      </c>
      <c r="BK1048" s="6">
        <v>0</v>
      </c>
      <c r="BL1048" s="6">
        <v>0</v>
      </c>
      <c r="BM1048" s="6">
        <v>0</v>
      </c>
      <c r="BN1048" s="6">
        <v>0</v>
      </c>
    </row>
    <row r="1049" spans="3:66" ht="19.5" customHeight="1">
      <c r="C1049" s="18">
        <v>79000003</v>
      </c>
      <c r="D1049" s="12" t="s">
        <v>1070</v>
      </c>
      <c r="E1049" s="18">
        <v>1</v>
      </c>
      <c r="F1049" s="11">
        <v>60010100</v>
      </c>
      <c r="G1049" s="18">
        <v>0</v>
      </c>
      <c r="H1049" s="13">
        <v>0</v>
      </c>
      <c r="I1049" s="18">
        <v>1</v>
      </c>
      <c r="J1049" s="18">
        <v>0</v>
      </c>
      <c r="K1049" s="18">
        <v>0</v>
      </c>
      <c r="L1049" s="11">
        <v>0</v>
      </c>
      <c r="M1049" s="11">
        <v>0</v>
      </c>
      <c r="N1049" s="60">
        <v>2</v>
      </c>
      <c r="O1049" s="11">
        <v>2</v>
      </c>
      <c r="P1049" s="11">
        <v>0.9</v>
      </c>
      <c r="Q1049" s="11">
        <v>0</v>
      </c>
      <c r="R1049" s="6">
        <v>1</v>
      </c>
      <c r="S1049" s="11">
        <v>0</v>
      </c>
      <c r="T1049" s="11">
        <v>1</v>
      </c>
      <c r="U1049" s="11">
        <v>2</v>
      </c>
      <c r="V1049" s="11">
        <v>0</v>
      </c>
      <c r="W1049" s="11">
        <v>2</v>
      </c>
      <c r="X1049" s="11">
        <v>0</v>
      </c>
      <c r="Y1049" s="11">
        <v>1</v>
      </c>
      <c r="Z1049" s="11">
        <v>0</v>
      </c>
      <c r="AA1049" s="11">
        <v>0</v>
      </c>
      <c r="AB1049" s="11">
        <v>0</v>
      </c>
      <c r="AC1049" s="11">
        <v>0</v>
      </c>
      <c r="AD1049" s="11">
        <v>15</v>
      </c>
      <c r="AE1049" s="11">
        <v>1</v>
      </c>
      <c r="AF1049" s="11" t="s">
        <v>387</v>
      </c>
      <c r="AG1049" s="6">
        <v>0</v>
      </c>
      <c r="AH1049" s="6">
        <v>1</v>
      </c>
      <c r="AI1049" s="6">
        <v>0</v>
      </c>
      <c r="AJ1049" s="6">
        <v>3</v>
      </c>
      <c r="AK1049" s="11">
        <v>0</v>
      </c>
      <c r="AL1049" s="11">
        <v>0</v>
      </c>
      <c r="AM1049" s="11">
        <v>0</v>
      </c>
      <c r="AN1049" s="11">
        <v>3</v>
      </c>
      <c r="AO1049" s="11">
        <v>5000</v>
      </c>
      <c r="AP1049" s="11">
        <v>2.5</v>
      </c>
      <c r="AQ1049" s="11">
        <v>0</v>
      </c>
      <c r="AR1049" s="6">
        <v>0</v>
      </c>
      <c r="AS1049" s="11">
        <v>90001023</v>
      </c>
      <c r="AT1049" s="19" t="s">
        <v>193</v>
      </c>
      <c r="AU1049" s="11" t="s">
        <v>388</v>
      </c>
      <c r="AV1049" s="18">
        <v>10000007</v>
      </c>
      <c r="AW1049" s="18">
        <v>70403003</v>
      </c>
      <c r="AX1049" s="12" t="s">
        <v>153</v>
      </c>
      <c r="AY1049" s="11">
        <v>0</v>
      </c>
      <c r="AZ1049" s="13">
        <v>0</v>
      </c>
      <c r="BA1049" s="13">
        <v>0</v>
      </c>
      <c r="BB1049" s="37" t="s">
        <v>1088</v>
      </c>
      <c r="BC1049" s="11">
        <v>0</v>
      </c>
      <c r="BD1049" s="11">
        <v>0</v>
      </c>
      <c r="BE1049" s="11">
        <v>0</v>
      </c>
      <c r="BF1049" s="11">
        <v>0</v>
      </c>
      <c r="BG1049" s="11">
        <v>0</v>
      </c>
      <c r="BH1049" s="11">
        <v>0</v>
      </c>
      <c r="BI1049" s="9">
        <v>0</v>
      </c>
      <c r="BJ1049" s="6">
        <v>0</v>
      </c>
      <c r="BK1049" s="6">
        <v>0</v>
      </c>
      <c r="BL1049" s="6">
        <v>0</v>
      </c>
      <c r="BM1049" s="6">
        <v>0</v>
      </c>
      <c r="BN1049" s="6">
        <v>0</v>
      </c>
    </row>
    <row r="1050" spans="3:66" ht="19.5" customHeight="1">
      <c r="C1050" s="18">
        <v>79000004</v>
      </c>
      <c r="D1050" s="12" t="s">
        <v>1070</v>
      </c>
      <c r="E1050" s="18">
        <v>1</v>
      </c>
      <c r="F1050" s="11">
        <v>60010100</v>
      </c>
      <c r="G1050" s="18">
        <v>0</v>
      </c>
      <c r="H1050" s="13">
        <v>0</v>
      </c>
      <c r="I1050" s="18">
        <v>1</v>
      </c>
      <c r="J1050" s="18">
        <v>0</v>
      </c>
      <c r="K1050" s="18">
        <v>0</v>
      </c>
      <c r="L1050" s="11">
        <v>0</v>
      </c>
      <c r="M1050" s="11">
        <v>0</v>
      </c>
      <c r="N1050" s="11">
        <v>2</v>
      </c>
      <c r="O1050" s="11">
        <v>1</v>
      </c>
      <c r="P1050" s="11">
        <v>0.3</v>
      </c>
      <c r="Q1050" s="11">
        <v>0</v>
      </c>
      <c r="R1050" s="6">
        <v>0</v>
      </c>
      <c r="S1050" s="11">
        <v>0</v>
      </c>
      <c r="T1050" s="11">
        <v>1</v>
      </c>
      <c r="U1050" s="11">
        <v>2</v>
      </c>
      <c r="V1050" s="11">
        <v>0</v>
      </c>
      <c r="W1050" s="11">
        <v>2</v>
      </c>
      <c r="X1050" s="11">
        <v>0</v>
      </c>
      <c r="Y1050" s="11">
        <v>1</v>
      </c>
      <c r="Z1050" s="11">
        <v>0</v>
      </c>
      <c r="AA1050" s="11">
        <v>0</v>
      </c>
      <c r="AB1050" s="11">
        <v>0</v>
      </c>
      <c r="AC1050" s="11">
        <v>0</v>
      </c>
      <c r="AD1050" s="11">
        <v>12</v>
      </c>
      <c r="AE1050" s="11">
        <v>1</v>
      </c>
      <c r="AF1050" s="11" t="s">
        <v>387</v>
      </c>
      <c r="AG1050" s="6">
        <v>0</v>
      </c>
      <c r="AH1050" s="6">
        <v>1</v>
      </c>
      <c r="AI1050" s="6">
        <v>0</v>
      </c>
      <c r="AJ1050" s="6">
        <v>3</v>
      </c>
      <c r="AK1050" s="11">
        <v>0</v>
      </c>
      <c r="AL1050" s="11">
        <v>0</v>
      </c>
      <c r="AM1050" s="11">
        <v>0</v>
      </c>
      <c r="AN1050" s="11">
        <v>3</v>
      </c>
      <c r="AO1050" s="11">
        <v>5000</v>
      </c>
      <c r="AP1050" s="11">
        <v>2.5</v>
      </c>
      <c r="AQ1050" s="11">
        <v>0</v>
      </c>
      <c r="AR1050" s="6">
        <v>0</v>
      </c>
      <c r="AS1050" s="11">
        <v>80001030</v>
      </c>
      <c r="AT1050" s="19" t="s">
        <v>210</v>
      </c>
      <c r="AU1050" s="11" t="s">
        <v>388</v>
      </c>
      <c r="AV1050" s="18">
        <v>10000007</v>
      </c>
      <c r="AW1050" s="18">
        <v>70204001</v>
      </c>
      <c r="AX1050" s="12" t="s">
        <v>153</v>
      </c>
      <c r="AY1050" s="11">
        <v>0</v>
      </c>
      <c r="AZ1050" s="13">
        <v>0</v>
      </c>
      <c r="BA1050" s="13">
        <v>0</v>
      </c>
      <c r="BB1050" s="37" t="s">
        <v>1071</v>
      </c>
      <c r="BC1050" s="11">
        <v>0</v>
      </c>
      <c r="BD1050" s="11">
        <v>0</v>
      </c>
      <c r="BE1050" s="11">
        <v>0</v>
      </c>
      <c r="BF1050" s="11">
        <v>0</v>
      </c>
      <c r="BG1050" s="11">
        <v>0</v>
      </c>
      <c r="BH1050" s="11">
        <v>0</v>
      </c>
      <c r="BI1050" s="9">
        <v>0</v>
      </c>
      <c r="BJ1050" s="6">
        <v>0</v>
      </c>
      <c r="BK1050" s="6">
        <v>0</v>
      </c>
      <c r="BL1050" s="6">
        <v>0</v>
      </c>
      <c r="BM1050" s="6">
        <v>0</v>
      </c>
      <c r="BN1050" s="6">
        <v>0</v>
      </c>
    </row>
    <row r="1051" spans="3:66" ht="20.100000000000001" customHeight="1">
      <c r="C1051" s="18">
        <v>79000005</v>
      </c>
      <c r="D1051" s="19" t="s">
        <v>1000</v>
      </c>
      <c r="E1051" s="18">
        <v>1</v>
      </c>
      <c r="F1051" s="18">
        <v>60010500</v>
      </c>
      <c r="G1051" s="18">
        <v>0</v>
      </c>
      <c r="H1051" s="13">
        <v>0</v>
      </c>
      <c r="I1051" s="18">
        <v>1</v>
      </c>
      <c r="J1051" s="18">
        <v>0</v>
      </c>
      <c r="K1051" s="18">
        <v>0</v>
      </c>
      <c r="L1051" s="18">
        <v>0</v>
      </c>
      <c r="M1051" s="18">
        <v>0</v>
      </c>
      <c r="N1051" s="60">
        <v>2</v>
      </c>
      <c r="O1051" s="18">
        <v>2</v>
      </c>
      <c r="P1051" s="18">
        <v>0.6</v>
      </c>
      <c r="Q1051" s="18">
        <v>0</v>
      </c>
      <c r="R1051" s="6">
        <v>0</v>
      </c>
      <c r="S1051" s="13">
        <v>0</v>
      </c>
      <c r="T1051" s="11">
        <v>1</v>
      </c>
      <c r="U1051" s="18">
        <v>2</v>
      </c>
      <c r="V1051" s="18">
        <v>0</v>
      </c>
      <c r="W1051" s="18">
        <v>0</v>
      </c>
      <c r="X1051" s="18">
        <v>0</v>
      </c>
      <c r="Y1051" s="18">
        <v>0</v>
      </c>
      <c r="Z1051" s="18">
        <v>0</v>
      </c>
      <c r="AA1051" s="18">
        <v>0</v>
      </c>
      <c r="AB1051" s="18">
        <v>0</v>
      </c>
      <c r="AC1051" s="18">
        <v>0</v>
      </c>
      <c r="AD1051" s="11">
        <v>99999</v>
      </c>
      <c r="AE1051" s="18">
        <v>0</v>
      </c>
      <c r="AF1051" s="18">
        <v>0</v>
      </c>
      <c r="AG1051" s="6">
        <v>2</v>
      </c>
      <c r="AH1051" s="6">
        <v>0</v>
      </c>
      <c r="AI1051" s="6">
        <v>0</v>
      </c>
      <c r="AJ1051" s="6">
        <v>0</v>
      </c>
      <c r="AK1051" s="18">
        <v>0</v>
      </c>
      <c r="AL1051" s="18">
        <v>0</v>
      </c>
      <c r="AM1051" s="18">
        <v>0</v>
      </c>
      <c r="AN1051" s="18">
        <v>0</v>
      </c>
      <c r="AO1051" s="18">
        <v>1000</v>
      </c>
      <c r="AP1051" s="18">
        <v>0</v>
      </c>
      <c r="AQ1051" s="18">
        <v>0</v>
      </c>
      <c r="AR1051" s="6">
        <v>90104002</v>
      </c>
      <c r="AS1051" s="18" t="s">
        <v>151</v>
      </c>
      <c r="AT1051" s="19" t="s">
        <v>152</v>
      </c>
      <c r="AU1051" s="18" t="s">
        <v>243</v>
      </c>
      <c r="AV1051" s="18">
        <v>0</v>
      </c>
      <c r="AW1051" s="18">
        <v>0</v>
      </c>
      <c r="AX1051" s="19" t="s">
        <v>153</v>
      </c>
      <c r="AY1051" s="19" t="s">
        <v>151</v>
      </c>
      <c r="AZ1051" s="13">
        <v>0</v>
      </c>
      <c r="BA1051" s="13">
        <v>0</v>
      </c>
      <c r="BB1051" s="54" t="s">
        <v>367</v>
      </c>
      <c r="BC1051" s="18">
        <v>0</v>
      </c>
      <c r="BD1051" s="11">
        <v>0</v>
      </c>
      <c r="BE1051" s="18">
        <v>0</v>
      </c>
      <c r="BF1051" s="18">
        <v>0</v>
      </c>
      <c r="BG1051" s="18">
        <v>0</v>
      </c>
      <c r="BH1051" s="18">
        <v>0</v>
      </c>
      <c r="BI1051" s="9">
        <v>0</v>
      </c>
      <c r="BJ1051" s="6">
        <v>0</v>
      </c>
      <c r="BK1051" s="6">
        <v>0</v>
      </c>
      <c r="BL1051" s="6">
        <v>0</v>
      </c>
      <c r="BM1051" s="6">
        <v>0</v>
      </c>
      <c r="BN1051" s="6">
        <v>0</v>
      </c>
    </row>
    <row r="1052" spans="3:66" ht="20.100000000000001" customHeight="1">
      <c r="C1052" s="18">
        <v>79000006</v>
      </c>
      <c r="D1052" s="12" t="s">
        <v>499</v>
      </c>
      <c r="E1052" s="18">
        <v>1</v>
      </c>
      <c r="F1052" s="11">
        <v>0</v>
      </c>
      <c r="G1052" s="18">
        <v>0</v>
      </c>
      <c r="H1052" s="13">
        <v>0</v>
      </c>
      <c r="I1052" s="18">
        <v>1</v>
      </c>
      <c r="J1052" s="18">
        <v>0</v>
      </c>
      <c r="K1052" s="18">
        <v>0</v>
      </c>
      <c r="L1052" s="11">
        <v>0</v>
      </c>
      <c r="M1052" s="11">
        <v>0</v>
      </c>
      <c r="N1052" s="11">
        <v>2</v>
      </c>
      <c r="O1052" s="11">
        <v>1</v>
      </c>
      <c r="P1052" s="11">
        <v>1</v>
      </c>
      <c r="Q1052" s="11">
        <v>0</v>
      </c>
      <c r="R1052" s="6">
        <v>0</v>
      </c>
      <c r="S1052" s="11">
        <v>0</v>
      </c>
      <c r="T1052" s="11">
        <v>1</v>
      </c>
      <c r="U1052" s="11">
        <v>2</v>
      </c>
      <c r="V1052" s="11">
        <v>0</v>
      </c>
      <c r="W1052" s="11">
        <v>2</v>
      </c>
      <c r="X1052" s="11">
        <v>0</v>
      </c>
      <c r="Y1052" s="11">
        <v>1</v>
      </c>
      <c r="Z1052" s="11">
        <v>0</v>
      </c>
      <c r="AA1052" s="11">
        <v>0</v>
      </c>
      <c r="AB1052" s="11">
        <v>0</v>
      </c>
      <c r="AC1052" s="11">
        <v>0</v>
      </c>
      <c r="AD1052" s="11">
        <v>6</v>
      </c>
      <c r="AE1052" s="11">
        <v>1</v>
      </c>
      <c r="AF1052" s="11">
        <v>3</v>
      </c>
      <c r="AG1052" s="6">
        <v>0</v>
      </c>
      <c r="AH1052" s="6">
        <v>0</v>
      </c>
      <c r="AI1052" s="6">
        <v>0</v>
      </c>
      <c r="AJ1052" s="6">
        <v>1.5</v>
      </c>
      <c r="AK1052" s="11">
        <v>0</v>
      </c>
      <c r="AL1052" s="11">
        <v>0</v>
      </c>
      <c r="AM1052" s="11">
        <v>0</v>
      </c>
      <c r="AN1052" s="11">
        <v>1</v>
      </c>
      <c r="AO1052" s="11">
        <v>5000</v>
      </c>
      <c r="AP1052" s="11">
        <v>0.5</v>
      </c>
      <c r="AQ1052" s="11">
        <v>0</v>
      </c>
      <c r="AR1052" s="6">
        <v>0</v>
      </c>
      <c r="AS1052" s="11" t="s">
        <v>151</v>
      </c>
      <c r="AT1052" s="19" t="s">
        <v>152</v>
      </c>
      <c r="AU1052" s="11" t="s">
        <v>388</v>
      </c>
      <c r="AV1052" s="18">
        <v>10000007</v>
      </c>
      <c r="AW1052" s="18">
        <v>70105001</v>
      </c>
      <c r="AX1052" s="12" t="s">
        <v>153</v>
      </c>
      <c r="AY1052" s="11" t="s">
        <v>977</v>
      </c>
      <c r="AZ1052" s="13">
        <v>0</v>
      </c>
      <c r="BA1052" s="13">
        <v>0</v>
      </c>
      <c r="BB1052" s="37" t="s">
        <v>978</v>
      </c>
      <c r="BC1052" s="11">
        <v>0</v>
      </c>
      <c r="BD1052" s="11">
        <v>0</v>
      </c>
      <c r="BE1052" s="11">
        <v>0</v>
      </c>
      <c r="BF1052" s="11">
        <v>0</v>
      </c>
      <c r="BG1052" s="11">
        <v>0</v>
      </c>
      <c r="BH1052" s="11">
        <v>0</v>
      </c>
      <c r="BI1052" s="9">
        <v>0</v>
      </c>
      <c r="BJ1052" s="6">
        <v>0</v>
      </c>
      <c r="BK1052" s="6">
        <v>0</v>
      </c>
      <c r="BL1052" s="6">
        <v>0</v>
      </c>
      <c r="BM1052" s="6">
        <v>0</v>
      </c>
      <c r="BN1052" s="6">
        <v>0</v>
      </c>
    </row>
    <row r="1053" spans="3:66" ht="20.100000000000001" customHeight="1">
      <c r="C1053" s="18">
        <v>79000007</v>
      </c>
      <c r="D1053" s="19" t="s">
        <v>414</v>
      </c>
      <c r="E1053" s="18">
        <v>1</v>
      </c>
      <c r="F1053" s="18">
        <v>60010500</v>
      </c>
      <c r="G1053" s="18">
        <v>0</v>
      </c>
      <c r="H1053" s="13">
        <v>0</v>
      </c>
      <c r="I1053" s="18">
        <v>1</v>
      </c>
      <c r="J1053" s="18">
        <v>0</v>
      </c>
      <c r="K1053" s="18">
        <v>0</v>
      </c>
      <c r="L1053" s="18">
        <v>0</v>
      </c>
      <c r="M1053" s="18">
        <v>0</v>
      </c>
      <c r="N1053" s="11">
        <v>2</v>
      </c>
      <c r="O1053" s="18">
        <v>2</v>
      </c>
      <c r="P1053" s="18">
        <v>0.8</v>
      </c>
      <c r="Q1053" s="18">
        <v>0</v>
      </c>
      <c r="R1053" s="6">
        <v>0</v>
      </c>
      <c r="S1053" s="13">
        <v>0</v>
      </c>
      <c r="T1053" s="11">
        <v>1</v>
      </c>
      <c r="U1053" s="18">
        <v>2</v>
      </c>
      <c r="V1053" s="18">
        <v>0</v>
      </c>
      <c r="W1053" s="18">
        <v>0</v>
      </c>
      <c r="X1053" s="18">
        <v>0</v>
      </c>
      <c r="Y1053" s="18">
        <v>0</v>
      </c>
      <c r="Z1053" s="18">
        <v>0</v>
      </c>
      <c r="AA1053" s="18">
        <v>0</v>
      </c>
      <c r="AB1053" s="11">
        <v>0</v>
      </c>
      <c r="AC1053" s="18">
        <v>0</v>
      </c>
      <c r="AD1053" s="18">
        <v>20</v>
      </c>
      <c r="AE1053" s="18">
        <v>0</v>
      </c>
      <c r="AF1053" s="18">
        <v>0</v>
      </c>
      <c r="AG1053" s="6">
        <v>2</v>
      </c>
      <c r="AH1053" s="6">
        <v>0</v>
      </c>
      <c r="AI1053" s="6">
        <v>0</v>
      </c>
      <c r="AJ1053" s="6">
        <v>0</v>
      </c>
      <c r="AK1053" s="18">
        <v>0</v>
      </c>
      <c r="AL1053" s="18">
        <v>0</v>
      </c>
      <c r="AM1053" s="18">
        <v>0</v>
      </c>
      <c r="AN1053" s="18">
        <v>0</v>
      </c>
      <c r="AO1053" s="18">
        <v>1000</v>
      </c>
      <c r="AP1053" s="18">
        <v>0</v>
      </c>
      <c r="AQ1053" s="18">
        <v>0</v>
      </c>
      <c r="AR1053" s="6">
        <v>90401004</v>
      </c>
      <c r="AS1053" s="18" t="s">
        <v>151</v>
      </c>
      <c r="AT1053" s="19" t="s">
        <v>152</v>
      </c>
      <c r="AU1053" s="18" t="s">
        <v>243</v>
      </c>
      <c r="AV1053" s="18">
        <v>0</v>
      </c>
      <c r="AW1053" s="18">
        <v>40000003</v>
      </c>
      <c r="AX1053" s="19" t="s">
        <v>153</v>
      </c>
      <c r="AY1053" s="19" t="s">
        <v>151</v>
      </c>
      <c r="AZ1053" s="13">
        <v>0</v>
      </c>
      <c r="BA1053" s="13">
        <v>0</v>
      </c>
      <c r="BB1053" s="54" t="s">
        <v>1098</v>
      </c>
      <c r="BC1053" s="18">
        <v>0</v>
      </c>
      <c r="BD1053" s="11">
        <v>0</v>
      </c>
      <c r="BE1053" s="18">
        <v>0</v>
      </c>
      <c r="BF1053" s="18">
        <v>0</v>
      </c>
      <c r="BG1053" s="18">
        <v>0</v>
      </c>
      <c r="BH1053" s="18">
        <v>0</v>
      </c>
      <c r="BI1053" s="9">
        <v>0</v>
      </c>
      <c r="BJ1053" s="6">
        <v>0</v>
      </c>
      <c r="BK1053" s="6">
        <v>0</v>
      </c>
      <c r="BL1053" s="6">
        <v>0</v>
      </c>
      <c r="BM1053" s="6">
        <v>0</v>
      </c>
      <c r="BN1053" s="6">
        <v>0</v>
      </c>
    </row>
    <row r="1054" spans="3:66" ht="19.5" customHeight="1">
      <c r="C1054" s="18">
        <v>79000008</v>
      </c>
      <c r="D1054" s="12" t="s">
        <v>1102</v>
      </c>
      <c r="E1054" s="18">
        <v>1</v>
      </c>
      <c r="F1054" s="11">
        <v>60010100</v>
      </c>
      <c r="G1054" s="18">
        <v>0</v>
      </c>
      <c r="H1054" s="13">
        <v>0</v>
      </c>
      <c r="I1054" s="18">
        <v>1</v>
      </c>
      <c r="J1054" s="18">
        <v>0</v>
      </c>
      <c r="K1054" s="18">
        <v>0</v>
      </c>
      <c r="L1054" s="11">
        <v>0</v>
      </c>
      <c r="M1054" s="11">
        <v>0</v>
      </c>
      <c r="N1054" s="11">
        <v>2</v>
      </c>
      <c r="O1054" s="11">
        <v>1</v>
      </c>
      <c r="P1054" s="11">
        <v>0.3</v>
      </c>
      <c r="Q1054" s="11">
        <v>0</v>
      </c>
      <c r="R1054" s="6">
        <v>0</v>
      </c>
      <c r="S1054" s="11">
        <v>0</v>
      </c>
      <c r="T1054" s="11">
        <v>1</v>
      </c>
      <c r="U1054" s="11">
        <v>2</v>
      </c>
      <c r="V1054" s="11">
        <v>0</v>
      </c>
      <c r="W1054" s="11">
        <v>1</v>
      </c>
      <c r="X1054" s="11">
        <v>0</v>
      </c>
      <c r="Y1054" s="11">
        <v>1</v>
      </c>
      <c r="Z1054" s="11">
        <v>0</v>
      </c>
      <c r="AA1054" s="11">
        <v>0</v>
      </c>
      <c r="AB1054" s="11">
        <v>0</v>
      </c>
      <c r="AC1054" s="11">
        <v>0</v>
      </c>
      <c r="AD1054" s="11">
        <v>30</v>
      </c>
      <c r="AE1054" s="11">
        <v>1</v>
      </c>
      <c r="AF1054" s="11" t="s">
        <v>510</v>
      </c>
      <c r="AG1054" s="6">
        <v>0</v>
      </c>
      <c r="AH1054" s="6">
        <v>0</v>
      </c>
      <c r="AI1054" s="6">
        <v>0</v>
      </c>
      <c r="AJ1054" s="6">
        <v>0</v>
      </c>
      <c r="AK1054" s="11">
        <v>0</v>
      </c>
      <c r="AL1054" s="11">
        <v>0</v>
      </c>
      <c r="AM1054" s="11">
        <v>0</v>
      </c>
      <c r="AN1054" s="11">
        <v>0.5</v>
      </c>
      <c r="AO1054" s="11">
        <v>999999</v>
      </c>
      <c r="AP1054" s="11">
        <v>0.5</v>
      </c>
      <c r="AQ1054" s="11">
        <v>0</v>
      </c>
      <c r="AR1054" s="6">
        <v>0</v>
      </c>
      <c r="AS1054" s="106" t="s">
        <v>1018</v>
      </c>
      <c r="AT1054" s="19" t="s">
        <v>210</v>
      </c>
      <c r="AU1054" s="11" t="s">
        <v>388</v>
      </c>
      <c r="AV1054" s="18">
        <v>10000007</v>
      </c>
      <c r="AW1054" s="18">
        <v>70202004</v>
      </c>
      <c r="AX1054" s="19" t="s">
        <v>226</v>
      </c>
      <c r="AY1054" s="19" t="s">
        <v>256</v>
      </c>
      <c r="AZ1054" s="13">
        <v>0</v>
      </c>
      <c r="BA1054" s="13">
        <v>0</v>
      </c>
      <c r="BB1054" s="37" t="s">
        <v>1150</v>
      </c>
      <c r="BC1054" s="11">
        <v>0</v>
      </c>
      <c r="BD1054" s="11">
        <v>0</v>
      </c>
      <c r="BE1054" s="11">
        <v>0</v>
      </c>
      <c r="BF1054" s="11">
        <v>0</v>
      </c>
      <c r="BG1054" s="11">
        <v>0</v>
      </c>
      <c r="BH1054" s="11">
        <v>0</v>
      </c>
      <c r="BI1054" s="9">
        <v>0</v>
      </c>
      <c r="BJ1054" s="6">
        <v>0</v>
      </c>
      <c r="BK1054" s="6">
        <v>0</v>
      </c>
      <c r="BL1054" s="6">
        <v>0</v>
      </c>
      <c r="BM1054" s="6">
        <v>0</v>
      </c>
      <c r="BN1054" s="6">
        <v>0</v>
      </c>
    </row>
    <row r="1055" spans="3:66" ht="20.100000000000001" customHeight="1">
      <c r="C1055" s="18">
        <v>79000009</v>
      </c>
      <c r="D1055" s="12" t="s">
        <v>416</v>
      </c>
      <c r="E1055" s="18">
        <v>1</v>
      </c>
      <c r="F1055" s="11">
        <v>60010300</v>
      </c>
      <c r="G1055" s="18">
        <v>0</v>
      </c>
      <c r="H1055" s="13">
        <v>0</v>
      </c>
      <c r="I1055" s="18">
        <v>1</v>
      </c>
      <c r="J1055" s="18">
        <v>0</v>
      </c>
      <c r="K1055" s="18">
        <v>0</v>
      </c>
      <c r="L1055" s="11">
        <v>0</v>
      </c>
      <c r="M1055" s="11">
        <v>0</v>
      </c>
      <c r="N1055" s="11">
        <v>2</v>
      </c>
      <c r="O1055" s="11">
        <v>1</v>
      </c>
      <c r="P1055" s="11">
        <v>0.5</v>
      </c>
      <c r="Q1055" s="11">
        <v>0</v>
      </c>
      <c r="R1055" s="6">
        <v>0</v>
      </c>
      <c r="S1055" s="11">
        <v>0</v>
      </c>
      <c r="T1055" s="11">
        <v>1</v>
      </c>
      <c r="U1055" s="11">
        <v>2</v>
      </c>
      <c r="V1055" s="11">
        <v>0</v>
      </c>
      <c r="W1055" s="11">
        <v>2</v>
      </c>
      <c r="X1055" s="11">
        <v>0</v>
      </c>
      <c r="Y1055" s="11">
        <v>0</v>
      </c>
      <c r="Z1055" s="11">
        <v>0</v>
      </c>
      <c r="AA1055" s="11">
        <v>0</v>
      </c>
      <c r="AB1055" s="11">
        <v>0</v>
      </c>
      <c r="AC1055" s="11">
        <v>0</v>
      </c>
      <c r="AD1055" s="11">
        <v>12</v>
      </c>
      <c r="AE1055" s="11">
        <v>2</v>
      </c>
      <c r="AF1055" s="11" t="s">
        <v>160</v>
      </c>
      <c r="AG1055" s="6">
        <v>0</v>
      </c>
      <c r="AH1055" s="6">
        <v>2</v>
      </c>
      <c r="AI1055" s="6">
        <v>0</v>
      </c>
      <c r="AJ1055" s="6">
        <v>1.5</v>
      </c>
      <c r="AK1055" s="11">
        <v>0</v>
      </c>
      <c r="AL1055" s="11">
        <v>0</v>
      </c>
      <c r="AM1055" s="11">
        <v>0</v>
      </c>
      <c r="AN1055" s="11">
        <v>2.5</v>
      </c>
      <c r="AO1055" s="11">
        <v>4000</v>
      </c>
      <c r="AP1055" s="11">
        <v>2</v>
      </c>
      <c r="AQ1055" s="11">
        <v>0</v>
      </c>
      <c r="AR1055" s="6">
        <v>0</v>
      </c>
      <c r="AS1055" s="11" t="s">
        <v>151</v>
      </c>
      <c r="AT1055" s="19" t="s">
        <v>210</v>
      </c>
      <c r="AU1055" s="11" t="s">
        <v>381</v>
      </c>
      <c r="AV1055" s="18">
        <v>10001007</v>
      </c>
      <c r="AW1055" s="18">
        <v>70103001</v>
      </c>
      <c r="AX1055" s="12" t="s">
        <v>153</v>
      </c>
      <c r="AY1055" s="11">
        <v>0</v>
      </c>
      <c r="AZ1055" s="13">
        <v>0</v>
      </c>
      <c r="BA1055" s="13">
        <v>0</v>
      </c>
      <c r="BB1055" s="37" t="s">
        <v>417</v>
      </c>
      <c r="BC1055" s="11">
        <v>0</v>
      </c>
      <c r="BD1055" s="11">
        <v>0</v>
      </c>
      <c r="BE1055" s="11">
        <v>0</v>
      </c>
      <c r="BF1055" s="11">
        <v>0</v>
      </c>
      <c r="BG1055" s="11">
        <v>0</v>
      </c>
      <c r="BH1055" s="11">
        <v>0</v>
      </c>
      <c r="BI1055" s="9">
        <v>0</v>
      </c>
      <c r="BJ1055" s="6">
        <v>0</v>
      </c>
      <c r="BK1055" s="6">
        <v>0</v>
      </c>
      <c r="BL1055" s="6">
        <v>0</v>
      </c>
      <c r="BM1055" s="6">
        <v>0</v>
      </c>
      <c r="BN1055" s="6">
        <v>0</v>
      </c>
    </row>
    <row r="1056" spans="3:66" ht="19.5" customHeight="1">
      <c r="C1056" s="18">
        <v>79000010</v>
      </c>
      <c r="D1056" s="12" t="s">
        <v>1126</v>
      </c>
      <c r="E1056" s="18">
        <v>1</v>
      </c>
      <c r="F1056" s="11">
        <v>60010100</v>
      </c>
      <c r="G1056" s="18">
        <v>0</v>
      </c>
      <c r="H1056" s="13">
        <v>0</v>
      </c>
      <c r="I1056" s="18">
        <v>1</v>
      </c>
      <c r="J1056" s="18">
        <v>0</v>
      </c>
      <c r="K1056" s="18">
        <v>0</v>
      </c>
      <c r="L1056" s="11">
        <v>0</v>
      </c>
      <c r="M1056" s="11">
        <v>0</v>
      </c>
      <c r="N1056" s="11">
        <v>2</v>
      </c>
      <c r="O1056" s="11">
        <v>1</v>
      </c>
      <c r="P1056" s="11">
        <v>0.3</v>
      </c>
      <c r="Q1056" s="11">
        <v>0</v>
      </c>
      <c r="R1056" s="6">
        <v>0</v>
      </c>
      <c r="S1056" s="11">
        <v>0</v>
      </c>
      <c r="T1056" s="11">
        <v>1</v>
      </c>
      <c r="U1056" s="11">
        <v>2</v>
      </c>
      <c r="V1056" s="11">
        <v>0</v>
      </c>
      <c r="W1056" s="11">
        <v>2</v>
      </c>
      <c r="X1056" s="11">
        <v>0</v>
      </c>
      <c r="Y1056" s="11">
        <v>1</v>
      </c>
      <c r="Z1056" s="11">
        <v>0</v>
      </c>
      <c r="AA1056" s="11">
        <v>0</v>
      </c>
      <c r="AB1056" s="11">
        <v>0</v>
      </c>
      <c r="AC1056" s="11">
        <v>0</v>
      </c>
      <c r="AD1056" s="11">
        <v>20</v>
      </c>
      <c r="AE1056" s="11">
        <v>1</v>
      </c>
      <c r="AF1056" s="11" t="s">
        <v>510</v>
      </c>
      <c r="AG1056" s="6">
        <v>1</v>
      </c>
      <c r="AH1056" s="6">
        <v>0</v>
      </c>
      <c r="AI1056" s="6">
        <v>0</v>
      </c>
      <c r="AJ1056" s="6">
        <v>0</v>
      </c>
      <c r="AK1056" s="11">
        <v>0</v>
      </c>
      <c r="AL1056" s="11">
        <v>0</v>
      </c>
      <c r="AM1056" s="11">
        <v>0</v>
      </c>
      <c r="AN1056" s="11">
        <v>0.5</v>
      </c>
      <c r="AO1056" s="11">
        <v>999999</v>
      </c>
      <c r="AP1056" s="11">
        <v>2</v>
      </c>
      <c r="AQ1056" s="11">
        <v>0</v>
      </c>
      <c r="AR1056" s="6">
        <v>0</v>
      </c>
      <c r="AS1056" s="11" t="s">
        <v>1106</v>
      </c>
      <c r="AT1056" s="19" t="s">
        <v>210</v>
      </c>
      <c r="AU1056" s="11" t="s">
        <v>388</v>
      </c>
      <c r="AV1056" s="18">
        <v>10000007</v>
      </c>
      <c r="AW1056" s="18">
        <v>70405007</v>
      </c>
      <c r="AX1056" s="19" t="s">
        <v>226</v>
      </c>
      <c r="AY1056" s="19" t="s">
        <v>256</v>
      </c>
      <c r="AZ1056" s="13">
        <v>0</v>
      </c>
      <c r="BA1056" s="13">
        <v>0</v>
      </c>
      <c r="BB1056" s="37" t="s">
        <v>1127</v>
      </c>
      <c r="BC1056" s="11">
        <v>0</v>
      </c>
      <c r="BD1056" s="11">
        <v>0</v>
      </c>
      <c r="BE1056" s="11">
        <v>0</v>
      </c>
      <c r="BF1056" s="11">
        <v>0</v>
      </c>
      <c r="BG1056" s="11">
        <v>0</v>
      </c>
      <c r="BH1056" s="11">
        <v>0</v>
      </c>
      <c r="BI1056" s="9">
        <v>0</v>
      </c>
      <c r="BJ1056" s="6">
        <v>0</v>
      </c>
      <c r="BK1056" s="6">
        <v>0</v>
      </c>
      <c r="BL1056" s="6">
        <v>0</v>
      </c>
      <c r="BM1056" s="6">
        <v>0</v>
      </c>
      <c r="BN1056" s="6">
        <v>0</v>
      </c>
    </row>
    <row r="1057" spans="2:66" ht="20.100000000000001" customHeight="1">
      <c r="C1057" s="18">
        <v>79000011</v>
      </c>
      <c r="D1057" s="19" t="s">
        <v>1156</v>
      </c>
      <c r="E1057" s="18">
        <v>1</v>
      </c>
      <c r="F1057" s="18">
        <v>60010500</v>
      </c>
      <c r="G1057" s="18">
        <v>0</v>
      </c>
      <c r="H1057" s="13">
        <v>0</v>
      </c>
      <c r="I1057" s="18">
        <v>1</v>
      </c>
      <c r="J1057" s="18">
        <v>0</v>
      </c>
      <c r="K1057" s="18">
        <v>0</v>
      </c>
      <c r="L1057" s="18">
        <v>0</v>
      </c>
      <c r="M1057" s="18">
        <v>0</v>
      </c>
      <c r="N1057" s="11">
        <v>2</v>
      </c>
      <c r="O1057" s="18">
        <v>2</v>
      </c>
      <c r="P1057" s="18">
        <v>0.95</v>
      </c>
      <c r="Q1057" s="18">
        <v>0</v>
      </c>
      <c r="R1057" s="6">
        <v>0</v>
      </c>
      <c r="S1057" s="13">
        <v>0</v>
      </c>
      <c r="T1057" s="11">
        <v>1</v>
      </c>
      <c r="U1057" s="18">
        <v>2</v>
      </c>
      <c r="V1057" s="18">
        <v>0</v>
      </c>
      <c r="W1057" s="18">
        <v>0</v>
      </c>
      <c r="X1057" s="18">
        <v>0</v>
      </c>
      <c r="Y1057" s="18">
        <v>0</v>
      </c>
      <c r="Z1057" s="18">
        <v>0</v>
      </c>
      <c r="AA1057" s="18">
        <v>0</v>
      </c>
      <c r="AB1057" s="11">
        <v>0</v>
      </c>
      <c r="AC1057" s="18">
        <v>0</v>
      </c>
      <c r="AD1057" s="18">
        <v>20</v>
      </c>
      <c r="AE1057" s="18">
        <v>0</v>
      </c>
      <c r="AF1057" s="18">
        <v>0</v>
      </c>
      <c r="AG1057" s="6">
        <v>7</v>
      </c>
      <c r="AH1057" s="6">
        <v>0</v>
      </c>
      <c r="AI1057" s="6">
        <v>0</v>
      </c>
      <c r="AJ1057" s="6">
        <v>0</v>
      </c>
      <c r="AK1057" s="18">
        <v>0</v>
      </c>
      <c r="AL1057" s="18">
        <v>0</v>
      </c>
      <c r="AM1057" s="18">
        <v>0</v>
      </c>
      <c r="AN1057" s="18">
        <v>0</v>
      </c>
      <c r="AO1057" s="18">
        <v>1000</v>
      </c>
      <c r="AP1057" s="18">
        <v>0.5</v>
      </c>
      <c r="AQ1057" s="18">
        <v>0</v>
      </c>
      <c r="AR1057" s="6">
        <v>0</v>
      </c>
      <c r="AS1057" s="18">
        <v>83000001</v>
      </c>
      <c r="AT1057" s="19" t="s">
        <v>497</v>
      </c>
      <c r="AU1057" s="18">
        <v>0</v>
      </c>
      <c r="AV1057" s="18">
        <v>10007001</v>
      </c>
      <c r="AW1057" s="18">
        <v>0</v>
      </c>
      <c r="AX1057" s="19" t="s">
        <v>153</v>
      </c>
      <c r="AY1057" s="19" t="s">
        <v>151</v>
      </c>
      <c r="AZ1057" s="13">
        <v>0</v>
      </c>
      <c r="BA1057" s="13">
        <v>0</v>
      </c>
      <c r="BB1057" s="54" t="s">
        <v>1157</v>
      </c>
      <c r="BC1057" s="18">
        <v>0</v>
      </c>
      <c r="BD1057" s="11">
        <v>0</v>
      </c>
      <c r="BE1057" s="18">
        <v>0</v>
      </c>
      <c r="BF1057" s="18">
        <v>0</v>
      </c>
      <c r="BG1057" s="18">
        <v>0</v>
      </c>
      <c r="BH1057" s="18">
        <v>0</v>
      </c>
      <c r="BI1057" s="9">
        <v>0</v>
      </c>
      <c r="BJ1057" s="6">
        <v>0</v>
      </c>
      <c r="BK1057" s="6">
        <v>0</v>
      </c>
      <c r="BL1057" s="6">
        <v>0</v>
      </c>
      <c r="BM1057" s="6">
        <v>0</v>
      </c>
      <c r="BN1057" s="6">
        <v>0</v>
      </c>
    </row>
    <row r="1058" spans="2:66" ht="20.100000000000001" customHeight="1">
      <c r="C1058" s="18">
        <v>79000012</v>
      </c>
      <c r="D1058" s="12" t="s">
        <v>1080</v>
      </c>
      <c r="E1058" s="11">
        <v>2</v>
      </c>
      <c r="F1058" s="11">
        <v>61012301</v>
      </c>
      <c r="G1058" s="11">
        <v>0</v>
      </c>
      <c r="H1058" s="13">
        <v>0</v>
      </c>
      <c r="I1058" s="18">
        <v>1</v>
      </c>
      <c r="J1058" s="18">
        <v>0</v>
      </c>
      <c r="K1058" s="18">
        <v>0</v>
      </c>
      <c r="L1058" s="11">
        <v>0</v>
      </c>
      <c r="M1058" s="11">
        <v>0</v>
      </c>
      <c r="N1058" s="11">
        <v>2</v>
      </c>
      <c r="O1058" s="11">
        <v>1</v>
      </c>
      <c r="P1058" s="11">
        <v>0.5</v>
      </c>
      <c r="Q1058" s="11">
        <v>0</v>
      </c>
      <c r="R1058" s="6">
        <v>0</v>
      </c>
      <c r="S1058" s="11">
        <v>0</v>
      </c>
      <c r="T1058" s="11">
        <v>1</v>
      </c>
      <c r="U1058" s="11">
        <v>2</v>
      </c>
      <c r="V1058" s="11">
        <v>0</v>
      </c>
      <c r="W1058" s="11">
        <v>1.4</v>
      </c>
      <c r="X1058" s="11">
        <v>150</v>
      </c>
      <c r="Y1058" s="11">
        <v>1</v>
      </c>
      <c r="Z1058" s="11">
        <v>0</v>
      </c>
      <c r="AA1058" s="11">
        <v>0</v>
      </c>
      <c r="AB1058" s="11">
        <v>0</v>
      </c>
      <c r="AC1058" s="11">
        <v>0</v>
      </c>
      <c r="AD1058" s="11">
        <v>12</v>
      </c>
      <c r="AE1058" s="11">
        <v>2</v>
      </c>
      <c r="AF1058" s="11" t="s">
        <v>160</v>
      </c>
      <c r="AG1058" s="6">
        <v>0</v>
      </c>
      <c r="AH1058" s="6">
        <v>2</v>
      </c>
      <c r="AI1058" s="6">
        <v>0</v>
      </c>
      <c r="AJ1058" s="6">
        <v>1.5</v>
      </c>
      <c r="AK1058" s="11">
        <v>0</v>
      </c>
      <c r="AL1058" s="11">
        <v>0</v>
      </c>
      <c r="AM1058" s="11">
        <v>0</v>
      </c>
      <c r="AN1058" s="11">
        <v>1.5</v>
      </c>
      <c r="AO1058" s="11">
        <v>1200</v>
      </c>
      <c r="AP1058" s="11">
        <v>1</v>
      </c>
      <c r="AQ1058" s="11">
        <v>15</v>
      </c>
      <c r="AR1058" s="6">
        <v>0</v>
      </c>
      <c r="AS1058" s="11" t="s">
        <v>151</v>
      </c>
      <c r="AT1058" s="12" t="s">
        <v>193</v>
      </c>
      <c r="AU1058" s="11" t="s">
        <v>162</v>
      </c>
      <c r="AV1058" s="18">
        <v>10000011</v>
      </c>
      <c r="AW1058" s="18">
        <v>70404001</v>
      </c>
      <c r="AX1058" s="12" t="s">
        <v>163</v>
      </c>
      <c r="AY1058" s="11">
        <v>0</v>
      </c>
      <c r="AZ1058" s="13">
        <v>0</v>
      </c>
      <c r="BA1058" s="13">
        <v>0</v>
      </c>
      <c r="BB1058" s="37" t="s">
        <v>1081</v>
      </c>
      <c r="BC1058" s="11">
        <v>0</v>
      </c>
      <c r="BD1058" s="11">
        <v>0</v>
      </c>
      <c r="BE1058" s="11">
        <v>0</v>
      </c>
      <c r="BF1058" s="11">
        <v>0</v>
      </c>
      <c r="BG1058" s="11">
        <v>0</v>
      </c>
      <c r="BH1058" s="11">
        <v>0</v>
      </c>
      <c r="BI1058" s="9">
        <v>0</v>
      </c>
      <c r="BJ1058" s="6">
        <v>0</v>
      </c>
      <c r="BK1058" s="6">
        <v>0</v>
      </c>
      <c r="BL1058" s="6">
        <v>0</v>
      </c>
      <c r="BM1058" s="6">
        <v>0</v>
      </c>
      <c r="BN1058" s="6">
        <v>0</v>
      </c>
    </row>
    <row r="1059" spans="2:66" ht="20.100000000000001" customHeight="1">
      <c r="B1059" s="100"/>
      <c r="C1059" s="18">
        <v>80000001</v>
      </c>
      <c r="D1059" s="12" t="s">
        <v>1177</v>
      </c>
      <c r="E1059" s="11">
        <v>1</v>
      </c>
      <c r="F1059" s="11">
        <v>80000001</v>
      </c>
      <c r="G1059" s="18">
        <v>0</v>
      </c>
      <c r="H1059" s="13">
        <v>0</v>
      </c>
      <c r="I1059" s="18">
        <v>1</v>
      </c>
      <c r="J1059" s="18">
        <v>0</v>
      </c>
      <c r="K1059" s="18">
        <v>0</v>
      </c>
      <c r="L1059" s="11">
        <v>0</v>
      </c>
      <c r="M1059" s="11">
        <v>0</v>
      </c>
      <c r="N1059" s="11">
        <v>1</v>
      </c>
      <c r="O1059" s="11">
        <v>0</v>
      </c>
      <c r="P1059" s="11">
        <v>0</v>
      </c>
      <c r="Q1059" s="11">
        <v>0</v>
      </c>
      <c r="R1059" s="6">
        <v>0</v>
      </c>
      <c r="S1059" s="11">
        <v>0</v>
      </c>
      <c r="T1059" s="11">
        <v>1</v>
      </c>
      <c r="U1059" s="11">
        <v>2</v>
      </c>
      <c r="V1059" s="11">
        <v>0</v>
      </c>
      <c r="W1059" s="11">
        <v>1.2</v>
      </c>
      <c r="X1059" s="11">
        <v>100</v>
      </c>
      <c r="Y1059" s="11">
        <v>0</v>
      </c>
      <c r="Z1059" s="11">
        <v>0</v>
      </c>
      <c r="AA1059" s="11">
        <v>0</v>
      </c>
      <c r="AB1059" s="11">
        <v>0</v>
      </c>
      <c r="AC1059" s="11">
        <v>0</v>
      </c>
      <c r="AD1059" s="11">
        <v>9</v>
      </c>
      <c r="AE1059" s="11">
        <v>2</v>
      </c>
      <c r="AF1059" s="11" t="s">
        <v>160</v>
      </c>
      <c r="AG1059" s="6">
        <v>2</v>
      </c>
      <c r="AH1059" s="6">
        <v>2</v>
      </c>
      <c r="AI1059" s="6">
        <v>0</v>
      </c>
      <c r="AJ1059" s="6">
        <v>1.5</v>
      </c>
      <c r="AK1059" s="11">
        <v>0</v>
      </c>
      <c r="AL1059" s="11">
        <v>0</v>
      </c>
      <c r="AM1059" s="11">
        <v>0</v>
      </c>
      <c r="AN1059" s="11">
        <v>1</v>
      </c>
      <c r="AO1059" s="11">
        <v>3000</v>
      </c>
      <c r="AP1059" s="11">
        <v>0.5</v>
      </c>
      <c r="AQ1059" s="11">
        <v>0</v>
      </c>
      <c r="AR1059" s="6">
        <v>0</v>
      </c>
      <c r="AS1059" s="11" t="s">
        <v>151</v>
      </c>
      <c r="AT1059" s="12" t="s">
        <v>210</v>
      </c>
      <c r="AU1059" s="11">
        <v>0</v>
      </c>
      <c r="AV1059" s="18">
        <v>0</v>
      </c>
      <c r="AW1059" s="18">
        <v>0</v>
      </c>
      <c r="AX1059" s="12" t="s">
        <v>153</v>
      </c>
      <c r="AY1059" s="11" t="s">
        <v>1178</v>
      </c>
      <c r="AZ1059" s="13">
        <v>0</v>
      </c>
      <c r="BA1059" s="13">
        <v>0</v>
      </c>
      <c r="BB1059" s="37" t="s">
        <v>1179</v>
      </c>
      <c r="BC1059" s="11">
        <v>0</v>
      </c>
      <c r="BD1059" s="11">
        <v>0</v>
      </c>
      <c r="BE1059" s="11">
        <v>0</v>
      </c>
      <c r="BF1059" s="11">
        <v>0</v>
      </c>
      <c r="BG1059" s="11">
        <v>0</v>
      </c>
      <c r="BH1059" s="11">
        <v>0</v>
      </c>
      <c r="BI1059" s="9">
        <v>0</v>
      </c>
      <c r="BJ1059" s="6">
        <v>0</v>
      </c>
      <c r="BK1059" s="6">
        <v>0</v>
      </c>
      <c r="BL1059" s="6">
        <v>0</v>
      </c>
      <c r="BM1059" s="6">
        <v>0</v>
      </c>
      <c r="BN1059" s="6">
        <v>0</v>
      </c>
    </row>
    <row r="1060" spans="2:66" ht="20.100000000000001" customHeight="1">
      <c r="B1060" s="100"/>
      <c r="C1060" s="18">
        <v>80000002</v>
      </c>
      <c r="D1060" s="12" t="s">
        <v>1180</v>
      </c>
      <c r="E1060" s="11">
        <v>1</v>
      </c>
      <c r="F1060" s="11">
        <v>80000001</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1.2</v>
      </c>
      <c r="X1060" s="11">
        <v>100</v>
      </c>
      <c r="Y1060" s="11">
        <v>0</v>
      </c>
      <c r="Z1060" s="11">
        <v>0</v>
      </c>
      <c r="AA1060" s="11">
        <v>0</v>
      </c>
      <c r="AB1060" s="11">
        <v>0</v>
      </c>
      <c r="AC1060" s="11">
        <v>0</v>
      </c>
      <c r="AD1060" s="11">
        <v>9</v>
      </c>
      <c r="AE1060" s="11">
        <v>2</v>
      </c>
      <c r="AF1060" s="11" t="s">
        <v>160</v>
      </c>
      <c r="AG1060" s="6">
        <v>2</v>
      </c>
      <c r="AH1060" s="6">
        <v>2</v>
      </c>
      <c r="AI1060" s="6">
        <v>0</v>
      </c>
      <c r="AJ1060" s="6">
        <v>1.5</v>
      </c>
      <c r="AK1060" s="11">
        <v>0</v>
      </c>
      <c r="AL1060" s="11">
        <v>0</v>
      </c>
      <c r="AM1060" s="11">
        <v>0</v>
      </c>
      <c r="AN1060" s="11">
        <v>1</v>
      </c>
      <c r="AO1060" s="11">
        <v>3000</v>
      </c>
      <c r="AP1060" s="11">
        <v>0.5</v>
      </c>
      <c r="AQ1060" s="11">
        <v>0</v>
      </c>
      <c r="AR1060" s="6">
        <v>0</v>
      </c>
      <c r="AS1060" s="11" t="s">
        <v>151</v>
      </c>
      <c r="AT1060" s="12" t="s">
        <v>210</v>
      </c>
      <c r="AU1060" s="11">
        <v>0</v>
      </c>
      <c r="AV1060" s="18">
        <v>0</v>
      </c>
      <c r="AW1060" s="18">
        <v>0</v>
      </c>
      <c r="AX1060" s="12" t="s">
        <v>153</v>
      </c>
      <c r="AY1060" s="11" t="s">
        <v>1178</v>
      </c>
      <c r="AZ1060" s="13">
        <v>0</v>
      </c>
      <c r="BA1060" s="13">
        <v>0</v>
      </c>
      <c r="BB1060" s="37" t="s">
        <v>414</v>
      </c>
      <c r="BC1060" s="11">
        <v>0</v>
      </c>
      <c r="BD1060" s="11">
        <v>0</v>
      </c>
      <c r="BE1060" s="11">
        <v>0</v>
      </c>
      <c r="BF1060" s="11">
        <v>0</v>
      </c>
      <c r="BG1060" s="11">
        <v>0</v>
      </c>
      <c r="BH1060" s="11">
        <v>0</v>
      </c>
      <c r="BI1060" s="9">
        <v>0</v>
      </c>
      <c r="BJ1060" s="6">
        <v>0</v>
      </c>
      <c r="BK1060" s="6">
        <v>0</v>
      </c>
      <c r="BL1060" s="6">
        <v>0</v>
      </c>
      <c r="BM1060" s="6">
        <v>0</v>
      </c>
      <c r="BN1060" s="6">
        <v>0</v>
      </c>
    </row>
    <row r="1061" spans="2:66" ht="20.100000000000001" customHeight="1">
      <c r="B1061" s="100"/>
      <c r="C1061" s="18">
        <v>80000003</v>
      </c>
      <c r="D1061" s="12" t="s">
        <v>1181</v>
      </c>
      <c r="E1061" s="11">
        <v>1</v>
      </c>
      <c r="F1061" s="11">
        <v>80000001</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1.2</v>
      </c>
      <c r="X1061" s="11">
        <v>100</v>
      </c>
      <c r="Y1061" s="11">
        <v>0</v>
      </c>
      <c r="Z1061" s="11">
        <v>0</v>
      </c>
      <c r="AA1061" s="11">
        <v>0</v>
      </c>
      <c r="AB1061" s="11">
        <v>0</v>
      </c>
      <c r="AC1061" s="11">
        <v>0</v>
      </c>
      <c r="AD1061" s="11">
        <v>9</v>
      </c>
      <c r="AE1061" s="11">
        <v>2</v>
      </c>
      <c r="AF1061" s="11" t="s">
        <v>160</v>
      </c>
      <c r="AG1061" s="6">
        <v>2</v>
      </c>
      <c r="AH1061" s="6">
        <v>2</v>
      </c>
      <c r="AI1061" s="6">
        <v>0</v>
      </c>
      <c r="AJ1061" s="6">
        <v>1.5</v>
      </c>
      <c r="AK1061" s="11">
        <v>0</v>
      </c>
      <c r="AL1061" s="11">
        <v>0</v>
      </c>
      <c r="AM1061" s="11">
        <v>0</v>
      </c>
      <c r="AN1061" s="11">
        <v>1</v>
      </c>
      <c r="AO1061" s="11">
        <v>3000</v>
      </c>
      <c r="AP1061" s="11">
        <v>0.5</v>
      </c>
      <c r="AQ1061" s="11">
        <v>0</v>
      </c>
      <c r="AR1061" s="6">
        <v>0</v>
      </c>
      <c r="AS1061" s="11" t="s">
        <v>151</v>
      </c>
      <c r="AT1061" s="12" t="s">
        <v>210</v>
      </c>
      <c r="AU1061" s="11">
        <v>0</v>
      </c>
      <c r="AV1061" s="18">
        <v>0</v>
      </c>
      <c r="AW1061" s="18">
        <v>0</v>
      </c>
      <c r="AX1061" s="12" t="s">
        <v>153</v>
      </c>
      <c r="AY1061" s="11" t="s">
        <v>1178</v>
      </c>
      <c r="AZ1061" s="13">
        <v>0</v>
      </c>
      <c r="BA1061" s="13">
        <v>0</v>
      </c>
      <c r="BB1061" s="37" t="s">
        <v>1182</v>
      </c>
      <c r="BC1061" s="11">
        <v>0</v>
      </c>
      <c r="BD1061" s="11">
        <v>0</v>
      </c>
      <c r="BE1061" s="11">
        <v>0</v>
      </c>
      <c r="BF1061" s="11">
        <v>0</v>
      </c>
      <c r="BG1061" s="11">
        <v>0</v>
      </c>
      <c r="BH1061" s="11">
        <v>0</v>
      </c>
      <c r="BI1061" s="9">
        <v>0</v>
      </c>
      <c r="BJ1061" s="6">
        <v>0</v>
      </c>
      <c r="BK1061" s="6">
        <v>0</v>
      </c>
      <c r="BL1061" s="6">
        <v>0</v>
      </c>
      <c r="BM1061" s="6">
        <v>0</v>
      </c>
      <c r="BN1061" s="6">
        <v>0</v>
      </c>
    </row>
    <row r="1062" spans="2:66" ht="20.100000000000001" customHeight="1">
      <c r="B1062" s="100"/>
      <c r="C1062" s="18">
        <v>80000004</v>
      </c>
      <c r="D1062" s="12" t="s">
        <v>1183</v>
      </c>
      <c r="E1062" s="11">
        <v>1</v>
      </c>
      <c r="F1062" s="11">
        <v>80000001</v>
      </c>
      <c r="G1062" s="18">
        <v>0</v>
      </c>
      <c r="H1062" s="13">
        <v>0</v>
      </c>
      <c r="I1062" s="18">
        <v>1</v>
      </c>
      <c r="J1062" s="18">
        <v>0</v>
      </c>
      <c r="K1062" s="18">
        <v>0</v>
      </c>
      <c r="L1062" s="11">
        <v>0</v>
      </c>
      <c r="M1062" s="11">
        <v>0</v>
      </c>
      <c r="N1062" s="11">
        <v>1</v>
      </c>
      <c r="O1062" s="11">
        <v>0</v>
      </c>
      <c r="P1062" s="11">
        <v>0</v>
      </c>
      <c r="Q1062" s="11">
        <v>0</v>
      </c>
      <c r="R1062" s="6">
        <v>0</v>
      </c>
      <c r="S1062" s="11">
        <v>0</v>
      </c>
      <c r="T1062" s="11">
        <v>1</v>
      </c>
      <c r="U1062" s="11">
        <v>2</v>
      </c>
      <c r="V1062" s="11">
        <v>0</v>
      </c>
      <c r="W1062" s="11">
        <v>1.2</v>
      </c>
      <c r="X1062" s="11">
        <v>100</v>
      </c>
      <c r="Y1062" s="11">
        <v>0</v>
      </c>
      <c r="Z1062" s="11">
        <v>0</v>
      </c>
      <c r="AA1062" s="11">
        <v>0</v>
      </c>
      <c r="AB1062" s="11">
        <v>0</v>
      </c>
      <c r="AC1062" s="11">
        <v>0</v>
      </c>
      <c r="AD1062" s="11">
        <v>9</v>
      </c>
      <c r="AE1062" s="11">
        <v>2</v>
      </c>
      <c r="AF1062" s="11" t="s">
        <v>160</v>
      </c>
      <c r="AG1062" s="6">
        <v>2</v>
      </c>
      <c r="AH1062" s="6">
        <v>2</v>
      </c>
      <c r="AI1062" s="6">
        <v>0</v>
      </c>
      <c r="AJ1062" s="6">
        <v>1.5</v>
      </c>
      <c r="AK1062" s="11">
        <v>0</v>
      </c>
      <c r="AL1062" s="11">
        <v>0</v>
      </c>
      <c r="AM1062" s="11">
        <v>0</v>
      </c>
      <c r="AN1062" s="11">
        <v>1</v>
      </c>
      <c r="AO1062" s="11">
        <v>3000</v>
      </c>
      <c r="AP1062" s="11">
        <v>0.5</v>
      </c>
      <c r="AQ1062" s="11">
        <v>0</v>
      </c>
      <c r="AR1062" s="6">
        <v>0</v>
      </c>
      <c r="AS1062" s="11" t="s">
        <v>151</v>
      </c>
      <c r="AT1062" s="12" t="s">
        <v>210</v>
      </c>
      <c r="AU1062" s="11">
        <v>0</v>
      </c>
      <c r="AV1062" s="18">
        <v>0</v>
      </c>
      <c r="AW1062" s="18">
        <v>0</v>
      </c>
      <c r="AX1062" s="12" t="s">
        <v>153</v>
      </c>
      <c r="AY1062" s="11" t="s">
        <v>1178</v>
      </c>
      <c r="AZ1062" s="13">
        <v>0</v>
      </c>
      <c r="BA1062" s="13">
        <v>0</v>
      </c>
      <c r="BB1062" s="37" t="s">
        <v>1184</v>
      </c>
      <c r="BC1062" s="11">
        <v>0</v>
      </c>
      <c r="BD1062" s="11">
        <v>0</v>
      </c>
      <c r="BE1062" s="11">
        <v>0</v>
      </c>
      <c r="BF1062" s="11">
        <v>0</v>
      </c>
      <c r="BG1062" s="11">
        <v>0</v>
      </c>
      <c r="BH1062" s="11">
        <v>0</v>
      </c>
      <c r="BI1062" s="9">
        <v>0</v>
      </c>
      <c r="BJ1062" s="6">
        <v>0</v>
      </c>
      <c r="BK1062" s="6">
        <v>0</v>
      </c>
      <c r="BL1062" s="6">
        <v>0</v>
      </c>
      <c r="BM1062" s="6">
        <v>0</v>
      </c>
      <c r="BN1062" s="6">
        <v>0</v>
      </c>
    </row>
    <row r="1063" spans="2:66" ht="20.100000000000001" customHeight="1">
      <c r="B1063" s="100"/>
      <c r="C1063" s="18">
        <v>80000005</v>
      </c>
      <c r="D1063" s="12" t="s">
        <v>1185</v>
      </c>
      <c r="E1063" s="11">
        <v>1</v>
      </c>
      <c r="F1063" s="11">
        <v>80000001</v>
      </c>
      <c r="G1063" s="18">
        <v>0</v>
      </c>
      <c r="H1063" s="13">
        <v>0</v>
      </c>
      <c r="I1063" s="18">
        <v>1</v>
      </c>
      <c r="J1063" s="18">
        <v>0</v>
      </c>
      <c r="K1063" s="18">
        <v>0</v>
      </c>
      <c r="L1063" s="11">
        <v>0</v>
      </c>
      <c r="M1063" s="11">
        <v>0</v>
      </c>
      <c r="N1063" s="11">
        <v>1</v>
      </c>
      <c r="O1063" s="11">
        <v>0</v>
      </c>
      <c r="P1063" s="11">
        <v>0</v>
      </c>
      <c r="Q1063" s="11">
        <v>0</v>
      </c>
      <c r="R1063" s="6">
        <v>0</v>
      </c>
      <c r="S1063" s="11">
        <v>0</v>
      </c>
      <c r="T1063" s="11">
        <v>1</v>
      </c>
      <c r="U1063" s="11">
        <v>2</v>
      </c>
      <c r="V1063" s="11">
        <v>0</v>
      </c>
      <c r="W1063" s="11">
        <v>1.2</v>
      </c>
      <c r="X1063" s="11">
        <v>100</v>
      </c>
      <c r="Y1063" s="11">
        <v>0</v>
      </c>
      <c r="Z1063" s="11">
        <v>0</v>
      </c>
      <c r="AA1063" s="11">
        <v>0</v>
      </c>
      <c r="AB1063" s="11">
        <v>0</v>
      </c>
      <c r="AC1063" s="11">
        <v>0</v>
      </c>
      <c r="AD1063" s="11">
        <v>9</v>
      </c>
      <c r="AE1063" s="11">
        <v>2</v>
      </c>
      <c r="AF1063" s="11" t="s">
        <v>160</v>
      </c>
      <c r="AG1063" s="6">
        <v>2</v>
      </c>
      <c r="AH1063" s="6">
        <v>2</v>
      </c>
      <c r="AI1063" s="6">
        <v>0</v>
      </c>
      <c r="AJ1063" s="6">
        <v>1.5</v>
      </c>
      <c r="AK1063" s="11">
        <v>0</v>
      </c>
      <c r="AL1063" s="11">
        <v>0</v>
      </c>
      <c r="AM1063" s="11">
        <v>0</v>
      </c>
      <c r="AN1063" s="11">
        <v>1</v>
      </c>
      <c r="AO1063" s="11">
        <v>3000</v>
      </c>
      <c r="AP1063" s="11">
        <v>0.5</v>
      </c>
      <c r="AQ1063" s="11">
        <v>0</v>
      </c>
      <c r="AR1063" s="6">
        <v>0</v>
      </c>
      <c r="AS1063" s="11" t="s">
        <v>151</v>
      </c>
      <c r="AT1063" s="12" t="s">
        <v>210</v>
      </c>
      <c r="AU1063" s="11">
        <v>0</v>
      </c>
      <c r="AV1063" s="18">
        <v>0</v>
      </c>
      <c r="AW1063" s="18">
        <v>0</v>
      </c>
      <c r="AX1063" s="12" t="s">
        <v>153</v>
      </c>
      <c r="AY1063" s="11" t="s">
        <v>1178</v>
      </c>
      <c r="AZ1063" s="13">
        <v>0</v>
      </c>
      <c r="BA1063" s="13">
        <v>0</v>
      </c>
      <c r="BB1063" s="37" t="s">
        <v>1186</v>
      </c>
      <c r="BC1063" s="11">
        <v>0</v>
      </c>
      <c r="BD1063" s="11">
        <v>0</v>
      </c>
      <c r="BE1063" s="11">
        <v>0</v>
      </c>
      <c r="BF1063" s="11">
        <v>0</v>
      </c>
      <c r="BG1063" s="11">
        <v>0</v>
      </c>
      <c r="BH1063" s="11">
        <v>0</v>
      </c>
      <c r="BI1063" s="9">
        <v>0</v>
      </c>
      <c r="BJ1063" s="6">
        <v>0</v>
      </c>
      <c r="BK1063" s="6">
        <v>0</v>
      </c>
      <c r="BL1063" s="6">
        <v>0</v>
      </c>
      <c r="BM1063" s="6">
        <v>0</v>
      </c>
      <c r="BN1063" s="6">
        <v>0</v>
      </c>
    </row>
    <row r="1064" spans="2:66" ht="20.100000000000001" customHeight="1">
      <c r="B1064" s="100"/>
      <c r="C1064" s="18">
        <v>80000006</v>
      </c>
      <c r="D1064" s="12" t="s">
        <v>1187</v>
      </c>
      <c r="E1064" s="11">
        <v>1</v>
      </c>
      <c r="F1064" s="11">
        <v>80000001</v>
      </c>
      <c r="G1064" s="18">
        <v>0</v>
      </c>
      <c r="H1064" s="13">
        <v>0</v>
      </c>
      <c r="I1064" s="18">
        <v>1</v>
      </c>
      <c r="J1064" s="18">
        <v>0</v>
      </c>
      <c r="K1064" s="18">
        <v>0</v>
      </c>
      <c r="L1064" s="11">
        <v>0</v>
      </c>
      <c r="M1064" s="11">
        <v>0</v>
      </c>
      <c r="N1064" s="11">
        <v>1</v>
      </c>
      <c r="O1064" s="11">
        <v>0</v>
      </c>
      <c r="P1064" s="11">
        <v>0</v>
      </c>
      <c r="Q1064" s="11">
        <v>0</v>
      </c>
      <c r="R1064" s="6">
        <v>0</v>
      </c>
      <c r="S1064" s="11">
        <v>0</v>
      </c>
      <c r="T1064" s="11">
        <v>1</v>
      </c>
      <c r="U1064" s="11">
        <v>2</v>
      </c>
      <c r="V1064" s="11">
        <v>0</v>
      </c>
      <c r="W1064" s="11">
        <v>1.2</v>
      </c>
      <c r="X1064" s="11">
        <v>100</v>
      </c>
      <c r="Y1064" s="11">
        <v>0</v>
      </c>
      <c r="Z1064" s="11">
        <v>0</v>
      </c>
      <c r="AA1064" s="11">
        <v>0</v>
      </c>
      <c r="AB1064" s="11">
        <v>0</v>
      </c>
      <c r="AC1064" s="11">
        <v>0</v>
      </c>
      <c r="AD1064" s="11">
        <v>9</v>
      </c>
      <c r="AE1064" s="11">
        <v>2</v>
      </c>
      <c r="AF1064" s="11" t="s">
        <v>160</v>
      </c>
      <c r="AG1064" s="6">
        <v>2</v>
      </c>
      <c r="AH1064" s="6">
        <v>2</v>
      </c>
      <c r="AI1064" s="6">
        <v>0</v>
      </c>
      <c r="AJ1064" s="6">
        <v>1.5</v>
      </c>
      <c r="AK1064" s="11">
        <v>0</v>
      </c>
      <c r="AL1064" s="11">
        <v>0</v>
      </c>
      <c r="AM1064" s="11">
        <v>0</v>
      </c>
      <c r="AN1064" s="11">
        <v>1</v>
      </c>
      <c r="AO1064" s="11">
        <v>3000</v>
      </c>
      <c r="AP1064" s="11">
        <v>0.5</v>
      </c>
      <c r="AQ1064" s="11">
        <v>0</v>
      </c>
      <c r="AR1064" s="6">
        <v>0</v>
      </c>
      <c r="AS1064" s="11" t="s">
        <v>151</v>
      </c>
      <c r="AT1064" s="12" t="s">
        <v>210</v>
      </c>
      <c r="AU1064" s="11">
        <v>0</v>
      </c>
      <c r="AV1064" s="18">
        <v>0</v>
      </c>
      <c r="AW1064" s="18">
        <v>0</v>
      </c>
      <c r="AX1064" s="12" t="s">
        <v>153</v>
      </c>
      <c r="AY1064" s="11" t="s">
        <v>1178</v>
      </c>
      <c r="AZ1064" s="13">
        <v>0</v>
      </c>
      <c r="BA1064" s="13">
        <v>0</v>
      </c>
      <c r="BB1064" s="37" t="s">
        <v>1188</v>
      </c>
      <c r="BC1064" s="11">
        <v>0</v>
      </c>
      <c r="BD1064" s="11">
        <v>0</v>
      </c>
      <c r="BE1064" s="11">
        <v>0</v>
      </c>
      <c r="BF1064" s="11">
        <v>0</v>
      </c>
      <c r="BG1064" s="11">
        <v>0</v>
      </c>
      <c r="BH1064" s="11">
        <v>0</v>
      </c>
      <c r="BI1064" s="9">
        <v>0</v>
      </c>
      <c r="BJ1064" s="6">
        <v>0</v>
      </c>
      <c r="BK1064" s="6">
        <v>0</v>
      </c>
      <c r="BL1064" s="6">
        <v>0</v>
      </c>
      <c r="BM1064" s="6">
        <v>0</v>
      </c>
      <c r="BN1064" s="6">
        <v>0</v>
      </c>
    </row>
    <row r="1065" spans="2:66" ht="20.100000000000001" customHeight="1">
      <c r="B1065" s="100"/>
      <c r="C1065" s="18">
        <v>80000007</v>
      </c>
      <c r="D1065" s="12" t="s">
        <v>1189</v>
      </c>
      <c r="E1065" s="11">
        <v>1</v>
      </c>
      <c r="F1065" s="11">
        <v>80000001</v>
      </c>
      <c r="G1065" s="18">
        <v>0</v>
      </c>
      <c r="H1065" s="13">
        <v>0</v>
      </c>
      <c r="I1065" s="18">
        <v>1</v>
      </c>
      <c r="J1065" s="18">
        <v>0</v>
      </c>
      <c r="K1065" s="18">
        <v>0</v>
      </c>
      <c r="L1065" s="11">
        <v>0</v>
      </c>
      <c r="M1065" s="11">
        <v>0</v>
      </c>
      <c r="N1065" s="11">
        <v>1</v>
      </c>
      <c r="O1065" s="11">
        <v>0</v>
      </c>
      <c r="P1065" s="11">
        <v>0</v>
      </c>
      <c r="Q1065" s="11">
        <v>0</v>
      </c>
      <c r="R1065" s="6">
        <v>0</v>
      </c>
      <c r="S1065" s="11">
        <v>0</v>
      </c>
      <c r="T1065" s="11">
        <v>1</v>
      </c>
      <c r="U1065" s="11">
        <v>2</v>
      </c>
      <c r="V1065" s="11">
        <v>0</v>
      </c>
      <c r="W1065" s="11">
        <v>1.2</v>
      </c>
      <c r="X1065" s="11">
        <v>100</v>
      </c>
      <c r="Y1065" s="11">
        <v>0</v>
      </c>
      <c r="Z1065" s="11">
        <v>0</v>
      </c>
      <c r="AA1065" s="11">
        <v>0</v>
      </c>
      <c r="AB1065" s="11">
        <v>0</v>
      </c>
      <c r="AC1065" s="11">
        <v>0</v>
      </c>
      <c r="AD1065" s="11">
        <v>9</v>
      </c>
      <c r="AE1065" s="11">
        <v>2</v>
      </c>
      <c r="AF1065" s="11" t="s">
        <v>160</v>
      </c>
      <c r="AG1065" s="6">
        <v>2</v>
      </c>
      <c r="AH1065" s="6">
        <v>2</v>
      </c>
      <c r="AI1065" s="6">
        <v>0</v>
      </c>
      <c r="AJ1065" s="6">
        <v>1.5</v>
      </c>
      <c r="AK1065" s="11">
        <v>0</v>
      </c>
      <c r="AL1065" s="11">
        <v>0</v>
      </c>
      <c r="AM1065" s="11">
        <v>0</v>
      </c>
      <c r="AN1065" s="11">
        <v>1</v>
      </c>
      <c r="AO1065" s="11">
        <v>3000</v>
      </c>
      <c r="AP1065" s="11">
        <v>0.5</v>
      </c>
      <c r="AQ1065" s="11">
        <v>0</v>
      </c>
      <c r="AR1065" s="6">
        <v>0</v>
      </c>
      <c r="AS1065" s="11" t="s">
        <v>151</v>
      </c>
      <c r="AT1065" s="12" t="s">
        <v>210</v>
      </c>
      <c r="AU1065" s="11">
        <v>0</v>
      </c>
      <c r="AV1065" s="18">
        <v>0</v>
      </c>
      <c r="AW1065" s="18">
        <v>0</v>
      </c>
      <c r="AX1065" s="12" t="s">
        <v>153</v>
      </c>
      <c r="AY1065" s="11" t="s">
        <v>1178</v>
      </c>
      <c r="AZ1065" s="13">
        <v>0</v>
      </c>
      <c r="BA1065" s="13">
        <v>0</v>
      </c>
      <c r="BB1065" s="37" t="s">
        <v>1190</v>
      </c>
      <c r="BC1065" s="11">
        <v>0</v>
      </c>
      <c r="BD1065" s="11">
        <v>0</v>
      </c>
      <c r="BE1065" s="11">
        <v>0</v>
      </c>
      <c r="BF1065" s="11">
        <v>0</v>
      </c>
      <c r="BG1065" s="11">
        <v>0</v>
      </c>
      <c r="BH1065" s="11">
        <v>0</v>
      </c>
      <c r="BI1065" s="9">
        <v>0</v>
      </c>
      <c r="BJ1065" s="6">
        <v>0</v>
      </c>
      <c r="BK1065" s="6">
        <v>0</v>
      </c>
      <c r="BL1065" s="6">
        <v>0</v>
      </c>
      <c r="BM1065" s="6">
        <v>0</v>
      </c>
      <c r="BN1065" s="6">
        <v>0</v>
      </c>
    </row>
    <row r="1066" spans="2:66" ht="20.100000000000001" customHeight="1">
      <c r="B1066" s="100"/>
      <c r="C1066" s="18">
        <v>80000008</v>
      </c>
      <c r="D1066" s="12" t="s">
        <v>1191</v>
      </c>
      <c r="E1066" s="11">
        <v>1</v>
      </c>
      <c r="F1066" s="11">
        <v>80000001</v>
      </c>
      <c r="G1066" s="18">
        <v>0</v>
      </c>
      <c r="H1066" s="13">
        <v>0</v>
      </c>
      <c r="I1066" s="18">
        <v>1</v>
      </c>
      <c r="J1066" s="18">
        <v>0</v>
      </c>
      <c r="K1066" s="18">
        <v>0</v>
      </c>
      <c r="L1066" s="11">
        <v>0</v>
      </c>
      <c r="M1066" s="11">
        <v>0</v>
      </c>
      <c r="N1066" s="11">
        <v>1</v>
      </c>
      <c r="O1066" s="11">
        <v>0</v>
      </c>
      <c r="P1066" s="11">
        <v>0</v>
      </c>
      <c r="Q1066" s="11">
        <v>0</v>
      </c>
      <c r="R1066" s="6">
        <v>0</v>
      </c>
      <c r="S1066" s="11">
        <v>0</v>
      </c>
      <c r="T1066" s="11">
        <v>1</v>
      </c>
      <c r="U1066" s="11">
        <v>2</v>
      </c>
      <c r="V1066" s="11">
        <v>0</v>
      </c>
      <c r="W1066" s="11">
        <v>1.2</v>
      </c>
      <c r="X1066" s="11">
        <v>100</v>
      </c>
      <c r="Y1066" s="11">
        <v>0</v>
      </c>
      <c r="Z1066" s="11">
        <v>0</v>
      </c>
      <c r="AA1066" s="11">
        <v>0</v>
      </c>
      <c r="AB1066" s="11">
        <v>0</v>
      </c>
      <c r="AC1066" s="11">
        <v>0</v>
      </c>
      <c r="AD1066" s="11">
        <v>9</v>
      </c>
      <c r="AE1066" s="11">
        <v>2</v>
      </c>
      <c r="AF1066" s="11" t="s">
        <v>160</v>
      </c>
      <c r="AG1066" s="6">
        <v>2</v>
      </c>
      <c r="AH1066" s="6">
        <v>2</v>
      </c>
      <c r="AI1066" s="6">
        <v>0</v>
      </c>
      <c r="AJ1066" s="6">
        <v>1.5</v>
      </c>
      <c r="AK1066" s="11">
        <v>0</v>
      </c>
      <c r="AL1066" s="11">
        <v>0</v>
      </c>
      <c r="AM1066" s="11">
        <v>0</v>
      </c>
      <c r="AN1066" s="11">
        <v>1</v>
      </c>
      <c r="AO1066" s="11">
        <v>3000</v>
      </c>
      <c r="AP1066" s="11">
        <v>0.5</v>
      </c>
      <c r="AQ1066" s="11">
        <v>0</v>
      </c>
      <c r="AR1066" s="6">
        <v>0</v>
      </c>
      <c r="AS1066" s="11" t="s">
        <v>151</v>
      </c>
      <c r="AT1066" s="12" t="s">
        <v>210</v>
      </c>
      <c r="AU1066" s="11">
        <v>0</v>
      </c>
      <c r="AV1066" s="18">
        <v>0</v>
      </c>
      <c r="AW1066" s="18">
        <v>0</v>
      </c>
      <c r="AX1066" s="12" t="s">
        <v>153</v>
      </c>
      <c r="AY1066" s="11" t="s">
        <v>1178</v>
      </c>
      <c r="AZ1066" s="13">
        <v>0</v>
      </c>
      <c r="BA1066" s="13">
        <v>0</v>
      </c>
      <c r="BB1066" s="37" t="s">
        <v>559</v>
      </c>
      <c r="BC1066" s="11">
        <v>0</v>
      </c>
      <c r="BD1066" s="11">
        <v>0</v>
      </c>
      <c r="BE1066" s="11">
        <v>0</v>
      </c>
      <c r="BF1066" s="11">
        <v>0</v>
      </c>
      <c r="BG1066" s="11">
        <v>0</v>
      </c>
      <c r="BH1066" s="11">
        <v>0</v>
      </c>
      <c r="BI1066" s="9">
        <v>0</v>
      </c>
      <c r="BJ1066" s="6">
        <v>0</v>
      </c>
      <c r="BK1066" s="6">
        <v>0</v>
      </c>
      <c r="BL1066" s="6">
        <v>0</v>
      </c>
      <c r="BM1066" s="6">
        <v>0</v>
      </c>
      <c r="BN1066" s="6">
        <v>0</v>
      </c>
    </row>
    <row r="1067" spans="2:66" ht="20.100000000000001" customHeight="1">
      <c r="C1067" s="18">
        <v>80001001</v>
      </c>
      <c r="D1067" s="12" t="s">
        <v>1192</v>
      </c>
      <c r="E1067" s="11">
        <v>1</v>
      </c>
      <c r="F1067" s="11">
        <v>80001001</v>
      </c>
      <c r="G1067" s="18">
        <v>0</v>
      </c>
      <c r="H1067" s="13">
        <v>0</v>
      </c>
      <c r="I1067" s="18">
        <v>1</v>
      </c>
      <c r="J1067" s="18">
        <v>0</v>
      </c>
      <c r="K1067" s="18">
        <v>0</v>
      </c>
      <c r="L1067" s="11">
        <v>0</v>
      </c>
      <c r="M1067" s="11">
        <v>0</v>
      </c>
      <c r="N1067" s="11">
        <v>5</v>
      </c>
      <c r="O1067" s="11">
        <v>0</v>
      </c>
      <c r="P1067" s="11">
        <v>0</v>
      </c>
      <c r="Q1067" s="11">
        <v>0</v>
      </c>
      <c r="R1067" s="6">
        <v>0</v>
      </c>
      <c r="S1067" s="11">
        <v>0</v>
      </c>
      <c r="T1067" s="11">
        <v>1</v>
      </c>
      <c r="U1067" s="11">
        <v>2</v>
      </c>
      <c r="V1067" s="11">
        <v>0</v>
      </c>
      <c r="W1067" s="11">
        <v>0</v>
      </c>
      <c r="X1067" s="11">
        <v>0</v>
      </c>
      <c r="Y1067" s="11">
        <v>0</v>
      </c>
      <c r="Z1067" s="11">
        <v>0</v>
      </c>
      <c r="AA1067" s="11">
        <v>0</v>
      </c>
      <c r="AB1067" s="11">
        <v>0</v>
      </c>
      <c r="AC1067" s="11">
        <v>0</v>
      </c>
      <c r="AD1067" s="11">
        <v>9</v>
      </c>
      <c r="AE1067" s="11">
        <v>2</v>
      </c>
      <c r="AF1067" s="11" t="s">
        <v>160</v>
      </c>
      <c r="AG1067" s="6">
        <v>2</v>
      </c>
      <c r="AH1067" s="6">
        <v>2</v>
      </c>
      <c r="AI1067" s="6">
        <v>0</v>
      </c>
      <c r="AJ1067" s="6">
        <v>1.5</v>
      </c>
      <c r="AK1067" s="11">
        <v>0</v>
      </c>
      <c r="AL1067" s="11">
        <v>0</v>
      </c>
      <c r="AM1067" s="11">
        <v>0</v>
      </c>
      <c r="AN1067" s="11">
        <v>1</v>
      </c>
      <c r="AO1067" s="11">
        <v>3000</v>
      </c>
      <c r="AP1067" s="11">
        <v>0.5</v>
      </c>
      <c r="AQ1067" s="11">
        <v>0</v>
      </c>
      <c r="AR1067" s="6">
        <v>0</v>
      </c>
      <c r="AS1067" s="11" t="s">
        <v>151</v>
      </c>
      <c r="AT1067" s="12" t="s">
        <v>210</v>
      </c>
      <c r="AU1067" s="11">
        <v>0</v>
      </c>
      <c r="AV1067" s="18">
        <v>0</v>
      </c>
      <c r="AW1067" s="18">
        <v>0</v>
      </c>
      <c r="AX1067" s="12" t="s">
        <v>153</v>
      </c>
      <c r="AY1067" s="11" t="s">
        <v>1193</v>
      </c>
      <c r="AZ1067" s="13">
        <v>0</v>
      </c>
      <c r="BA1067" s="13">
        <v>0</v>
      </c>
      <c r="BB1067" s="37" t="s">
        <v>1194</v>
      </c>
      <c r="BC1067" s="11">
        <v>0</v>
      </c>
      <c r="BD1067" s="11">
        <v>0</v>
      </c>
      <c r="BE1067" s="11"/>
      <c r="BF1067" s="11"/>
      <c r="BG1067" s="11"/>
      <c r="BH1067" s="11">
        <v>80002001</v>
      </c>
      <c r="BI1067" s="9">
        <v>0</v>
      </c>
      <c r="BJ1067" s="6">
        <v>0</v>
      </c>
      <c r="BK1067" s="6">
        <v>0</v>
      </c>
      <c r="BL1067" s="6">
        <v>0</v>
      </c>
      <c r="BM1067" s="6">
        <v>0</v>
      </c>
      <c r="BN1067" s="6">
        <v>0</v>
      </c>
    </row>
    <row r="1068" spans="2:66" ht="20.100000000000001" customHeight="1">
      <c r="C1068" s="18">
        <v>80001002</v>
      </c>
      <c r="D1068" s="12" t="s">
        <v>1195</v>
      </c>
      <c r="E1068" s="11">
        <v>1</v>
      </c>
      <c r="F1068" s="11">
        <v>80001002</v>
      </c>
      <c r="G1068" s="18">
        <v>0</v>
      </c>
      <c r="H1068" s="13">
        <v>0</v>
      </c>
      <c r="I1068" s="18">
        <v>1</v>
      </c>
      <c r="J1068" s="18">
        <v>0</v>
      </c>
      <c r="K1068" s="18">
        <v>0</v>
      </c>
      <c r="L1068" s="11">
        <v>0</v>
      </c>
      <c r="M1068" s="11">
        <v>0</v>
      </c>
      <c r="N1068" s="11">
        <v>5</v>
      </c>
      <c r="O1068" s="11">
        <v>0</v>
      </c>
      <c r="P1068" s="11">
        <v>0</v>
      </c>
      <c r="Q1068" s="11">
        <v>0</v>
      </c>
      <c r="R1068" s="6">
        <v>0</v>
      </c>
      <c r="S1068" s="11">
        <v>0</v>
      </c>
      <c r="T1068" s="11">
        <v>1</v>
      </c>
      <c r="U1068" s="11">
        <v>2</v>
      </c>
      <c r="V1068" s="11">
        <v>0</v>
      </c>
      <c r="W1068" s="11">
        <v>0</v>
      </c>
      <c r="X1068" s="11">
        <v>0</v>
      </c>
      <c r="Y1068" s="11">
        <v>0</v>
      </c>
      <c r="Z1068" s="11">
        <v>0</v>
      </c>
      <c r="AA1068" s="11">
        <v>0</v>
      </c>
      <c r="AB1068" s="11">
        <v>0</v>
      </c>
      <c r="AC1068" s="11">
        <v>0</v>
      </c>
      <c r="AD1068" s="11">
        <v>9</v>
      </c>
      <c r="AE1068" s="11">
        <v>2</v>
      </c>
      <c r="AF1068" s="11" t="s">
        <v>160</v>
      </c>
      <c r="AG1068" s="6">
        <v>2</v>
      </c>
      <c r="AH1068" s="6">
        <v>2</v>
      </c>
      <c r="AI1068" s="6">
        <v>0</v>
      </c>
      <c r="AJ1068" s="6">
        <v>1.5</v>
      </c>
      <c r="AK1068" s="11">
        <v>0</v>
      </c>
      <c r="AL1068" s="11">
        <v>0</v>
      </c>
      <c r="AM1068" s="11">
        <v>0</v>
      </c>
      <c r="AN1068" s="11">
        <v>1</v>
      </c>
      <c r="AO1068" s="11">
        <v>3000</v>
      </c>
      <c r="AP1068" s="11">
        <v>0.5</v>
      </c>
      <c r="AQ1068" s="11">
        <v>0</v>
      </c>
      <c r="AR1068" s="6">
        <v>0</v>
      </c>
      <c r="AS1068" s="11" t="s">
        <v>151</v>
      </c>
      <c r="AT1068" s="12" t="s">
        <v>210</v>
      </c>
      <c r="AU1068" s="11">
        <v>0</v>
      </c>
      <c r="AV1068" s="18">
        <v>0</v>
      </c>
      <c r="AW1068" s="18">
        <v>0</v>
      </c>
      <c r="AX1068" s="12" t="s">
        <v>153</v>
      </c>
      <c r="AY1068" s="11" t="s">
        <v>1196</v>
      </c>
      <c r="AZ1068" s="13">
        <v>0</v>
      </c>
      <c r="BA1068" s="13">
        <v>0</v>
      </c>
      <c r="BB1068" s="37" t="s">
        <v>1197</v>
      </c>
      <c r="BC1068" s="11"/>
      <c r="BD1068" s="11">
        <v>0</v>
      </c>
      <c r="BE1068" s="11"/>
      <c r="BF1068" s="11"/>
      <c r="BG1068" s="11"/>
      <c r="BH1068" s="11">
        <v>80002002</v>
      </c>
      <c r="BI1068" s="11">
        <v>0</v>
      </c>
      <c r="BJ1068" s="6">
        <v>0</v>
      </c>
      <c r="BK1068" s="6">
        <v>0</v>
      </c>
      <c r="BL1068" s="6">
        <v>0</v>
      </c>
      <c r="BM1068" s="6">
        <v>0</v>
      </c>
      <c r="BN1068" s="6">
        <v>0</v>
      </c>
    </row>
    <row r="1069" spans="2:66" ht="20.100000000000001" customHeight="1">
      <c r="C1069" s="18">
        <v>80001003</v>
      </c>
      <c r="D1069" s="12" t="s">
        <v>1198</v>
      </c>
      <c r="E1069" s="11">
        <v>1</v>
      </c>
      <c r="F1069" s="11">
        <v>80001003</v>
      </c>
      <c r="G1069" s="18">
        <v>0</v>
      </c>
      <c r="H1069" s="13">
        <v>0</v>
      </c>
      <c r="I1069" s="18">
        <v>1</v>
      </c>
      <c r="J1069" s="18">
        <v>0</v>
      </c>
      <c r="K1069" s="18">
        <v>0</v>
      </c>
      <c r="L1069" s="11">
        <v>0</v>
      </c>
      <c r="M1069" s="11">
        <v>0</v>
      </c>
      <c r="N1069" s="11">
        <v>5</v>
      </c>
      <c r="O1069" s="11">
        <v>0</v>
      </c>
      <c r="P1069" s="11">
        <v>0</v>
      </c>
      <c r="Q1069" s="11">
        <v>0</v>
      </c>
      <c r="R1069" s="6">
        <v>0</v>
      </c>
      <c r="S1069" s="11">
        <v>0</v>
      </c>
      <c r="T1069" s="11">
        <v>1</v>
      </c>
      <c r="U1069" s="11">
        <v>2</v>
      </c>
      <c r="V1069" s="11">
        <v>0</v>
      </c>
      <c r="W1069" s="11">
        <v>0</v>
      </c>
      <c r="X1069" s="11">
        <v>0</v>
      </c>
      <c r="Y1069" s="11">
        <v>0</v>
      </c>
      <c r="Z1069" s="11">
        <v>0</v>
      </c>
      <c r="AA1069" s="11">
        <v>0</v>
      </c>
      <c r="AB1069" s="11">
        <v>0</v>
      </c>
      <c r="AC1069" s="11">
        <v>0</v>
      </c>
      <c r="AD1069" s="11">
        <v>9</v>
      </c>
      <c r="AE1069" s="11">
        <v>2</v>
      </c>
      <c r="AF1069" s="11" t="s">
        <v>160</v>
      </c>
      <c r="AG1069" s="6">
        <v>2</v>
      </c>
      <c r="AH1069" s="6">
        <v>2</v>
      </c>
      <c r="AI1069" s="6">
        <v>0</v>
      </c>
      <c r="AJ1069" s="6">
        <v>1.5</v>
      </c>
      <c r="AK1069" s="11">
        <v>0</v>
      </c>
      <c r="AL1069" s="11">
        <v>0</v>
      </c>
      <c r="AM1069" s="11">
        <v>0</v>
      </c>
      <c r="AN1069" s="11">
        <v>1</v>
      </c>
      <c r="AO1069" s="11">
        <v>3000</v>
      </c>
      <c r="AP1069" s="11">
        <v>0.5</v>
      </c>
      <c r="AQ1069" s="11">
        <v>0</v>
      </c>
      <c r="AR1069" s="6">
        <v>0</v>
      </c>
      <c r="AS1069" s="11" t="s">
        <v>151</v>
      </c>
      <c r="AT1069" s="12" t="s">
        <v>210</v>
      </c>
      <c r="AU1069" s="11">
        <v>0</v>
      </c>
      <c r="AV1069" s="18">
        <v>0</v>
      </c>
      <c r="AW1069" s="18">
        <v>0</v>
      </c>
      <c r="AX1069" s="12" t="s">
        <v>153</v>
      </c>
      <c r="AY1069" s="11" t="s">
        <v>1199</v>
      </c>
      <c r="AZ1069" s="13">
        <v>0</v>
      </c>
      <c r="BA1069" s="13">
        <v>0</v>
      </c>
      <c r="BB1069" s="37" t="s">
        <v>1200</v>
      </c>
      <c r="BC1069" s="11"/>
      <c r="BD1069" s="11">
        <v>0</v>
      </c>
      <c r="BE1069" s="11"/>
      <c r="BF1069" s="11"/>
      <c r="BG1069" s="11"/>
      <c r="BH1069" s="11">
        <v>80002003</v>
      </c>
      <c r="BI1069" s="11">
        <v>0</v>
      </c>
      <c r="BJ1069" s="6">
        <v>0</v>
      </c>
      <c r="BK1069" s="6">
        <v>0</v>
      </c>
      <c r="BL1069" s="6">
        <v>0</v>
      </c>
      <c r="BM1069" s="6">
        <v>0</v>
      </c>
      <c r="BN1069" s="6">
        <v>0</v>
      </c>
    </row>
    <row r="1070" spans="2:66" ht="20.100000000000001" customHeight="1">
      <c r="C1070" s="18">
        <v>80001004</v>
      </c>
      <c r="D1070" s="12" t="s">
        <v>1201</v>
      </c>
      <c r="E1070" s="11">
        <v>1</v>
      </c>
      <c r="F1070" s="11">
        <v>80001004</v>
      </c>
      <c r="G1070" s="18">
        <v>0</v>
      </c>
      <c r="H1070" s="13">
        <v>0</v>
      </c>
      <c r="I1070" s="18">
        <v>1</v>
      </c>
      <c r="J1070" s="18">
        <v>0</v>
      </c>
      <c r="K1070" s="18">
        <v>0</v>
      </c>
      <c r="L1070" s="11">
        <v>0</v>
      </c>
      <c r="M1070" s="11">
        <v>0</v>
      </c>
      <c r="N1070" s="11">
        <v>5</v>
      </c>
      <c r="O1070" s="11">
        <v>0</v>
      </c>
      <c r="P1070" s="11">
        <v>0</v>
      </c>
      <c r="Q1070" s="11">
        <v>0</v>
      </c>
      <c r="R1070" s="6">
        <v>0</v>
      </c>
      <c r="S1070" s="11">
        <v>0</v>
      </c>
      <c r="T1070" s="11">
        <v>1</v>
      </c>
      <c r="U1070" s="11">
        <v>2</v>
      </c>
      <c r="V1070" s="11">
        <v>0</v>
      </c>
      <c r="W1070" s="11">
        <v>0</v>
      </c>
      <c r="X1070" s="11">
        <v>0</v>
      </c>
      <c r="Y1070" s="11">
        <v>0</v>
      </c>
      <c r="Z1070" s="11">
        <v>0</v>
      </c>
      <c r="AA1070" s="11">
        <v>0</v>
      </c>
      <c r="AB1070" s="11">
        <v>0</v>
      </c>
      <c r="AC1070" s="11">
        <v>0</v>
      </c>
      <c r="AD1070" s="11">
        <v>9</v>
      </c>
      <c r="AE1070" s="11">
        <v>2</v>
      </c>
      <c r="AF1070" s="11" t="s">
        <v>160</v>
      </c>
      <c r="AG1070" s="6">
        <v>2</v>
      </c>
      <c r="AH1070" s="6">
        <v>2</v>
      </c>
      <c r="AI1070" s="6">
        <v>0</v>
      </c>
      <c r="AJ1070" s="6">
        <v>1.5</v>
      </c>
      <c r="AK1070" s="11">
        <v>0</v>
      </c>
      <c r="AL1070" s="11">
        <v>0</v>
      </c>
      <c r="AM1070" s="11">
        <v>0</v>
      </c>
      <c r="AN1070" s="11">
        <v>1</v>
      </c>
      <c r="AO1070" s="11">
        <v>3000</v>
      </c>
      <c r="AP1070" s="11">
        <v>0.5</v>
      </c>
      <c r="AQ1070" s="11">
        <v>0</v>
      </c>
      <c r="AR1070" s="6">
        <v>0</v>
      </c>
      <c r="AS1070" s="11" t="s">
        <v>151</v>
      </c>
      <c r="AT1070" s="12" t="s">
        <v>210</v>
      </c>
      <c r="AU1070" s="11">
        <v>0</v>
      </c>
      <c r="AV1070" s="18">
        <v>0</v>
      </c>
      <c r="AW1070" s="18">
        <v>0</v>
      </c>
      <c r="AX1070" s="12" t="s">
        <v>153</v>
      </c>
      <c r="AY1070" s="11" t="s">
        <v>1202</v>
      </c>
      <c r="AZ1070" s="13">
        <v>0</v>
      </c>
      <c r="BA1070" s="13">
        <v>0</v>
      </c>
      <c r="BB1070" s="37" t="s">
        <v>1203</v>
      </c>
      <c r="BC1070" s="11"/>
      <c r="BD1070" s="11">
        <v>0</v>
      </c>
      <c r="BE1070" s="11"/>
      <c r="BF1070" s="11"/>
      <c r="BG1070" s="11"/>
      <c r="BH1070" s="11">
        <v>80002004</v>
      </c>
      <c r="BI1070" s="11">
        <v>0</v>
      </c>
      <c r="BJ1070" s="6">
        <v>0</v>
      </c>
      <c r="BK1070" s="6">
        <v>0</v>
      </c>
      <c r="BL1070" s="6">
        <v>0</v>
      </c>
      <c r="BM1070" s="6">
        <v>0</v>
      </c>
      <c r="BN1070" s="6">
        <v>0</v>
      </c>
    </row>
    <row r="1071" spans="2:66" ht="20.100000000000001" customHeight="1">
      <c r="C1071" s="18">
        <v>80001005</v>
      </c>
      <c r="D1071" s="12" t="s">
        <v>1204</v>
      </c>
      <c r="E1071" s="11">
        <v>1</v>
      </c>
      <c r="F1071" s="11">
        <v>80001005</v>
      </c>
      <c r="G1071" s="18">
        <v>0</v>
      </c>
      <c r="H1071" s="13">
        <v>0</v>
      </c>
      <c r="I1071" s="18">
        <v>1</v>
      </c>
      <c r="J1071" s="18">
        <v>0</v>
      </c>
      <c r="K1071" s="18">
        <v>0</v>
      </c>
      <c r="L1071" s="11">
        <v>0</v>
      </c>
      <c r="M1071" s="11">
        <v>0</v>
      </c>
      <c r="N1071" s="11">
        <v>5</v>
      </c>
      <c r="O1071" s="11">
        <v>0</v>
      </c>
      <c r="P1071" s="11">
        <v>0</v>
      </c>
      <c r="Q1071" s="11">
        <v>0</v>
      </c>
      <c r="R1071" s="6">
        <v>0</v>
      </c>
      <c r="S1071" s="11">
        <v>0</v>
      </c>
      <c r="T1071" s="11">
        <v>1</v>
      </c>
      <c r="U1071" s="11">
        <v>2</v>
      </c>
      <c r="V1071" s="11">
        <v>0</v>
      </c>
      <c r="W1071" s="11">
        <v>0</v>
      </c>
      <c r="X1071" s="11">
        <v>0</v>
      </c>
      <c r="Y1071" s="11">
        <v>0</v>
      </c>
      <c r="Z1071" s="11">
        <v>0</v>
      </c>
      <c r="AA1071" s="11">
        <v>0</v>
      </c>
      <c r="AB1071" s="11">
        <v>0</v>
      </c>
      <c r="AC1071" s="11">
        <v>0</v>
      </c>
      <c r="AD1071" s="11">
        <v>9</v>
      </c>
      <c r="AE1071" s="11">
        <v>2</v>
      </c>
      <c r="AF1071" s="11" t="s">
        <v>160</v>
      </c>
      <c r="AG1071" s="6">
        <v>2</v>
      </c>
      <c r="AH1071" s="6">
        <v>2</v>
      </c>
      <c r="AI1071" s="6">
        <v>0</v>
      </c>
      <c r="AJ1071" s="6">
        <v>1.5</v>
      </c>
      <c r="AK1071" s="11">
        <v>0</v>
      </c>
      <c r="AL1071" s="11">
        <v>0</v>
      </c>
      <c r="AM1071" s="11">
        <v>0</v>
      </c>
      <c r="AN1071" s="11">
        <v>1</v>
      </c>
      <c r="AO1071" s="11">
        <v>3000</v>
      </c>
      <c r="AP1071" s="11">
        <v>0.5</v>
      </c>
      <c r="AQ1071" s="11">
        <v>0</v>
      </c>
      <c r="AR1071" s="6">
        <v>0</v>
      </c>
      <c r="AS1071" s="11" t="s">
        <v>151</v>
      </c>
      <c r="AT1071" s="12" t="s">
        <v>210</v>
      </c>
      <c r="AU1071" s="11">
        <v>0</v>
      </c>
      <c r="AV1071" s="18">
        <v>0</v>
      </c>
      <c r="AW1071" s="18">
        <v>0</v>
      </c>
      <c r="AX1071" s="12" t="s">
        <v>153</v>
      </c>
      <c r="AY1071" s="11" t="s">
        <v>1205</v>
      </c>
      <c r="AZ1071" s="13">
        <v>0</v>
      </c>
      <c r="BA1071" s="13">
        <v>0</v>
      </c>
      <c r="BB1071" s="37" t="s">
        <v>1206</v>
      </c>
      <c r="BC1071" s="11"/>
      <c r="BD1071" s="11">
        <v>0</v>
      </c>
      <c r="BE1071" s="11"/>
      <c r="BF1071" s="11"/>
      <c r="BG1071" s="11"/>
      <c r="BH1071" s="11">
        <v>80002005</v>
      </c>
      <c r="BI1071" s="11">
        <v>0</v>
      </c>
      <c r="BJ1071" s="6">
        <v>0</v>
      </c>
      <c r="BK1071" s="6">
        <v>0</v>
      </c>
      <c r="BL1071" s="6">
        <v>0</v>
      </c>
      <c r="BM1071" s="6">
        <v>0</v>
      </c>
      <c r="BN1071" s="6">
        <v>0</v>
      </c>
    </row>
    <row r="1072" spans="2:66" ht="20.100000000000001" customHeight="1">
      <c r="C1072" s="56">
        <v>80001006</v>
      </c>
      <c r="D1072" s="57" t="s">
        <v>1207</v>
      </c>
      <c r="E1072" s="56">
        <v>1</v>
      </c>
      <c r="F1072" s="56">
        <v>80001006</v>
      </c>
      <c r="G1072" s="56">
        <v>0</v>
      </c>
      <c r="H1072" s="56">
        <v>0</v>
      </c>
      <c r="I1072" s="18">
        <v>1</v>
      </c>
      <c r="J1072" s="18">
        <v>0</v>
      </c>
      <c r="K1072" s="56">
        <v>0</v>
      </c>
      <c r="L1072" s="56">
        <v>0</v>
      </c>
      <c r="M1072" s="56">
        <v>0</v>
      </c>
      <c r="N1072" s="56">
        <v>5</v>
      </c>
      <c r="O1072" s="56">
        <v>0</v>
      </c>
      <c r="P1072" s="56">
        <v>0</v>
      </c>
      <c r="Q1072" s="56">
        <v>0</v>
      </c>
      <c r="R1072" s="6">
        <v>0</v>
      </c>
      <c r="S1072" s="56">
        <v>0</v>
      </c>
      <c r="T1072" s="56">
        <v>1</v>
      </c>
      <c r="U1072" s="56">
        <v>2</v>
      </c>
      <c r="V1072" s="56">
        <v>0</v>
      </c>
      <c r="W1072" s="11">
        <v>1</v>
      </c>
      <c r="X1072" s="11">
        <v>0</v>
      </c>
      <c r="Y1072" s="56">
        <v>0</v>
      </c>
      <c r="Z1072" s="56">
        <v>0</v>
      </c>
      <c r="AA1072" s="56">
        <v>0</v>
      </c>
      <c r="AB1072" s="56">
        <v>0</v>
      </c>
      <c r="AC1072" s="56">
        <v>0</v>
      </c>
      <c r="AD1072" s="56">
        <v>9</v>
      </c>
      <c r="AE1072" s="56">
        <v>2</v>
      </c>
      <c r="AF1072" s="56" t="s">
        <v>160</v>
      </c>
      <c r="AG1072" s="56">
        <v>2</v>
      </c>
      <c r="AH1072" s="56">
        <v>2</v>
      </c>
      <c r="AI1072" s="6">
        <v>0</v>
      </c>
      <c r="AJ1072" s="56">
        <v>1.5</v>
      </c>
      <c r="AK1072" s="56">
        <v>0</v>
      </c>
      <c r="AL1072" s="56">
        <v>0</v>
      </c>
      <c r="AM1072" s="56">
        <v>0</v>
      </c>
      <c r="AN1072" s="56">
        <v>1</v>
      </c>
      <c r="AO1072" s="56">
        <v>3000</v>
      </c>
      <c r="AP1072" s="56">
        <v>0.5</v>
      </c>
      <c r="AQ1072" s="56">
        <v>0</v>
      </c>
      <c r="AR1072" s="56">
        <v>0</v>
      </c>
      <c r="AS1072" s="56" t="s">
        <v>151</v>
      </c>
      <c r="AT1072" s="57" t="s">
        <v>210</v>
      </c>
      <c r="AU1072" s="56">
        <v>0</v>
      </c>
      <c r="AV1072" s="56">
        <v>0</v>
      </c>
      <c r="AW1072" s="56">
        <v>0</v>
      </c>
      <c r="AX1072" s="57" t="s">
        <v>153</v>
      </c>
      <c r="AY1072" s="56" t="s">
        <v>1208</v>
      </c>
      <c r="AZ1072" s="56">
        <v>0</v>
      </c>
      <c r="BA1072" s="56">
        <v>0</v>
      </c>
      <c r="BB1072" s="102" t="s">
        <v>1209</v>
      </c>
      <c r="BC1072" s="56"/>
      <c r="BD1072" s="11">
        <v>0</v>
      </c>
      <c r="BE1072" s="56"/>
      <c r="BF1072" s="56"/>
      <c r="BG1072" s="56"/>
      <c r="BH1072" s="56">
        <v>80002006</v>
      </c>
      <c r="BI1072" s="11">
        <v>0</v>
      </c>
      <c r="BJ1072" s="6">
        <v>0</v>
      </c>
      <c r="BK1072" s="6">
        <v>0</v>
      </c>
      <c r="BL1072" s="6">
        <v>0</v>
      </c>
      <c r="BM1072" s="6">
        <v>0</v>
      </c>
      <c r="BN1072" s="6">
        <v>0</v>
      </c>
    </row>
    <row r="1073" spans="2:66" ht="20.100000000000001" customHeight="1">
      <c r="C1073" s="18">
        <v>80001007</v>
      </c>
      <c r="D1073" s="12" t="s">
        <v>1210</v>
      </c>
      <c r="E1073" s="11">
        <v>1</v>
      </c>
      <c r="F1073" s="11">
        <v>80001007</v>
      </c>
      <c r="G1073" s="18">
        <v>0</v>
      </c>
      <c r="H1073" s="13">
        <v>0</v>
      </c>
      <c r="I1073" s="18">
        <v>1</v>
      </c>
      <c r="J1073" s="18">
        <v>0</v>
      </c>
      <c r="K1073" s="18">
        <v>0</v>
      </c>
      <c r="L1073" s="11">
        <v>0</v>
      </c>
      <c r="M1073" s="11">
        <v>0</v>
      </c>
      <c r="N1073" s="11">
        <v>2</v>
      </c>
      <c r="O1073" s="11">
        <v>3</v>
      </c>
      <c r="P1073" s="11">
        <v>0.1</v>
      </c>
      <c r="Q1073" s="11">
        <v>0</v>
      </c>
      <c r="R1073" s="6">
        <v>0</v>
      </c>
      <c r="S1073" s="11">
        <v>0</v>
      </c>
      <c r="T1073" s="11">
        <v>1</v>
      </c>
      <c r="U1073" s="11">
        <v>2</v>
      </c>
      <c r="V1073" s="11">
        <v>0</v>
      </c>
      <c r="W1073" s="11">
        <v>1</v>
      </c>
      <c r="X1073" s="11">
        <v>0</v>
      </c>
      <c r="Y1073" s="11">
        <v>0</v>
      </c>
      <c r="Z1073" s="11">
        <v>0</v>
      </c>
      <c r="AA1073" s="11">
        <v>0</v>
      </c>
      <c r="AB1073" s="11">
        <v>0</v>
      </c>
      <c r="AC1073" s="11">
        <v>0</v>
      </c>
      <c r="AD1073" s="11">
        <v>9</v>
      </c>
      <c r="AE1073" s="11">
        <v>1</v>
      </c>
      <c r="AF1073" s="11">
        <v>0</v>
      </c>
      <c r="AG1073" s="6">
        <v>1</v>
      </c>
      <c r="AH1073" s="6">
        <v>2</v>
      </c>
      <c r="AI1073" s="6">
        <v>0</v>
      </c>
      <c r="AJ1073" s="6">
        <v>1.5</v>
      </c>
      <c r="AK1073" s="11">
        <v>0</v>
      </c>
      <c r="AL1073" s="11">
        <v>0</v>
      </c>
      <c r="AM1073" s="11">
        <v>0</v>
      </c>
      <c r="AN1073" s="11">
        <v>1</v>
      </c>
      <c r="AO1073" s="11">
        <v>3000</v>
      </c>
      <c r="AP1073" s="11">
        <v>0.5</v>
      </c>
      <c r="AQ1073" s="11">
        <v>0</v>
      </c>
      <c r="AR1073" s="6">
        <v>0</v>
      </c>
      <c r="AS1073" s="11" t="s">
        <v>151</v>
      </c>
      <c r="AT1073" s="12" t="s">
        <v>210</v>
      </c>
      <c r="AU1073" s="11">
        <v>0</v>
      </c>
      <c r="AV1073" s="18">
        <v>0</v>
      </c>
      <c r="AW1073" s="18">
        <v>0</v>
      </c>
      <c r="AX1073" s="12" t="s">
        <v>153</v>
      </c>
      <c r="AY1073" s="11"/>
      <c r="AZ1073" s="13">
        <v>0</v>
      </c>
      <c r="BA1073" s="13">
        <v>0</v>
      </c>
      <c r="BB1073" s="37" t="s">
        <v>1211</v>
      </c>
      <c r="BC1073" s="11"/>
      <c r="BD1073" s="11">
        <v>0</v>
      </c>
      <c r="BE1073" s="11"/>
      <c r="BF1073" s="11"/>
      <c r="BG1073" s="11"/>
      <c r="BH1073" s="11">
        <v>80002007</v>
      </c>
      <c r="BI1073" s="11">
        <v>0</v>
      </c>
      <c r="BJ1073" s="6">
        <v>0</v>
      </c>
      <c r="BK1073" s="6">
        <v>0</v>
      </c>
      <c r="BL1073" s="6">
        <v>0</v>
      </c>
      <c r="BM1073" s="6">
        <v>0</v>
      </c>
      <c r="BN1073" s="6">
        <v>0</v>
      </c>
    </row>
    <row r="1074" spans="2:66" ht="20.100000000000001" customHeight="1">
      <c r="C1074" s="18">
        <v>80001008</v>
      </c>
      <c r="D1074" s="12" t="s">
        <v>1212</v>
      </c>
      <c r="E1074" s="11">
        <v>1</v>
      </c>
      <c r="F1074" s="11">
        <v>80001008</v>
      </c>
      <c r="G1074" s="18">
        <v>0</v>
      </c>
      <c r="H1074" s="13">
        <v>0</v>
      </c>
      <c r="I1074" s="18">
        <v>1</v>
      </c>
      <c r="J1074" s="18">
        <v>0</v>
      </c>
      <c r="K1074" s="18">
        <v>0</v>
      </c>
      <c r="L1074" s="11">
        <v>0</v>
      </c>
      <c r="M1074" s="11">
        <v>0</v>
      </c>
      <c r="N1074" s="11">
        <v>2</v>
      </c>
      <c r="O1074" s="11">
        <v>3</v>
      </c>
      <c r="P1074" s="11">
        <v>0.2</v>
      </c>
      <c r="Q1074" s="11">
        <v>0</v>
      </c>
      <c r="R1074" s="6">
        <v>0</v>
      </c>
      <c r="S1074" s="11">
        <v>0</v>
      </c>
      <c r="T1074" s="11">
        <v>1</v>
      </c>
      <c r="U1074" s="11">
        <v>2</v>
      </c>
      <c r="V1074" s="11">
        <v>0</v>
      </c>
      <c r="W1074" s="11">
        <v>0.5</v>
      </c>
      <c r="X1074" s="11">
        <v>0</v>
      </c>
      <c r="Y1074" s="11">
        <v>0</v>
      </c>
      <c r="Z1074" s="11">
        <v>0</v>
      </c>
      <c r="AA1074" s="11">
        <v>0</v>
      </c>
      <c r="AB1074" s="11">
        <v>0</v>
      </c>
      <c r="AC1074" s="11">
        <v>0</v>
      </c>
      <c r="AD1074" s="11">
        <v>9</v>
      </c>
      <c r="AE1074" s="11">
        <v>1</v>
      </c>
      <c r="AF1074" s="11">
        <v>0</v>
      </c>
      <c r="AG1074" s="6">
        <v>1</v>
      </c>
      <c r="AH1074" s="6">
        <v>2</v>
      </c>
      <c r="AI1074" s="6">
        <v>0</v>
      </c>
      <c r="AJ1074" s="6">
        <v>1.5</v>
      </c>
      <c r="AK1074" s="11">
        <v>0</v>
      </c>
      <c r="AL1074" s="11">
        <v>0</v>
      </c>
      <c r="AM1074" s="11">
        <v>0</v>
      </c>
      <c r="AN1074" s="11">
        <v>1</v>
      </c>
      <c r="AO1074" s="11">
        <v>3000</v>
      </c>
      <c r="AP1074" s="11">
        <v>0.5</v>
      </c>
      <c r="AQ1074" s="11">
        <v>0</v>
      </c>
      <c r="AR1074" s="6">
        <v>0</v>
      </c>
      <c r="AS1074" s="11" t="s">
        <v>151</v>
      </c>
      <c r="AT1074" s="12" t="s">
        <v>210</v>
      </c>
      <c r="AU1074" s="11">
        <v>0</v>
      </c>
      <c r="AV1074" s="18">
        <v>0</v>
      </c>
      <c r="AW1074" s="18">
        <v>0</v>
      </c>
      <c r="AX1074" s="12" t="s">
        <v>153</v>
      </c>
      <c r="AY1074" s="11"/>
      <c r="AZ1074" s="13">
        <v>0</v>
      </c>
      <c r="BA1074" s="13">
        <v>0</v>
      </c>
      <c r="BB1074" s="37" t="s">
        <v>1213</v>
      </c>
      <c r="BC1074" s="11"/>
      <c r="BD1074" s="11">
        <v>0</v>
      </c>
      <c r="BE1074" s="11"/>
      <c r="BF1074" s="11"/>
      <c r="BG1074" s="11"/>
      <c r="BH1074" s="11">
        <v>80002008</v>
      </c>
      <c r="BI1074" s="11">
        <v>0</v>
      </c>
      <c r="BJ1074" s="6">
        <v>0</v>
      </c>
      <c r="BK1074" s="6">
        <v>0</v>
      </c>
      <c r="BL1074" s="6">
        <v>0</v>
      </c>
      <c r="BM1074" s="6">
        <v>0</v>
      </c>
      <c r="BN1074" s="6">
        <v>0</v>
      </c>
    </row>
    <row r="1075" spans="2:66" ht="20.100000000000001" customHeight="1">
      <c r="C1075" s="18">
        <v>80001009</v>
      </c>
      <c r="D1075" s="12" t="s">
        <v>1214</v>
      </c>
      <c r="E1075" s="11">
        <v>1</v>
      </c>
      <c r="F1075" s="11">
        <v>80001009</v>
      </c>
      <c r="G1075" s="18">
        <v>0</v>
      </c>
      <c r="H1075" s="13">
        <v>0</v>
      </c>
      <c r="I1075" s="18">
        <v>1</v>
      </c>
      <c r="J1075" s="18">
        <v>0</v>
      </c>
      <c r="K1075" s="18">
        <v>0</v>
      </c>
      <c r="L1075" s="11">
        <v>0</v>
      </c>
      <c r="M1075" s="11">
        <v>0</v>
      </c>
      <c r="N1075" s="11">
        <v>5</v>
      </c>
      <c r="O1075" s="11">
        <v>0</v>
      </c>
      <c r="P1075" s="11">
        <v>0</v>
      </c>
      <c r="Q1075" s="11">
        <v>0</v>
      </c>
      <c r="R1075" s="6">
        <v>0</v>
      </c>
      <c r="S1075" s="11">
        <v>0</v>
      </c>
      <c r="T1075" s="11">
        <v>1</v>
      </c>
      <c r="U1075" s="11">
        <v>2</v>
      </c>
      <c r="V1075" s="11">
        <v>0</v>
      </c>
      <c r="W1075" s="11">
        <v>0</v>
      </c>
      <c r="X1075" s="11">
        <v>0</v>
      </c>
      <c r="Y1075" s="11">
        <v>0</v>
      </c>
      <c r="Z1075" s="11">
        <v>0</v>
      </c>
      <c r="AA1075" s="11">
        <v>0</v>
      </c>
      <c r="AB1075" s="11">
        <v>0</v>
      </c>
      <c r="AC1075" s="11">
        <v>0</v>
      </c>
      <c r="AD1075" s="11">
        <v>9</v>
      </c>
      <c r="AE1075" s="11">
        <v>2</v>
      </c>
      <c r="AF1075" s="11" t="s">
        <v>160</v>
      </c>
      <c r="AG1075" s="6">
        <v>2</v>
      </c>
      <c r="AH1075" s="6">
        <v>2</v>
      </c>
      <c r="AI1075" s="6">
        <v>0</v>
      </c>
      <c r="AJ1075" s="6">
        <v>1.5</v>
      </c>
      <c r="AK1075" s="11">
        <v>0</v>
      </c>
      <c r="AL1075" s="11">
        <v>0</v>
      </c>
      <c r="AM1075" s="11">
        <v>0</v>
      </c>
      <c r="AN1075" s="11">
        <v>1</v>
      </c>
      <c r="AO1075" s="11">
        <v>3000</v>
      </c>
      <c r="AP1075" s="11">
        <v>0.5</v>
      </c>
      <c r="AQ1075" s="11">
        <v>0</v>
      </c>
      <c r="AR1075" s="6">
        <v>0</v>
      </c>
      <c r="AS1075" s="11" t="s">
        <v>151</v>
      </c>
      <c r="AT1075" s="12" t="s">
        <v>210</v>
      </c>
      <c r="AU1075" s="11">
        <v>0</v>
      </c>
      <c r="AV1075" s="18">
        <v>0</v>
      </c>
      <c r="AW1075" s="18">
        <v>0</v>
      </c>
      <c r="AX1075" s="12" t="s">
        <v>153</v>
      </c>
      <c r="AY1075" s="11" t="s">
        <v>1215</v>
      </c>
      <c r="AZ1075" s="13">
        <v>0</v>
      </c>
      <c r="BA1075" s="13">
        <v>0</v>
      </c>
      <c r="BB1075" s="37" t="s">
        <v>1216</v>
      </c>
      <c r="BC1075" s="11"/>
      <c r="BD1075" s="11">
        <v>0</v>
      </c>
      <c r="BE1075" s="11"/>
      <c r="BF1075" s="11"/>
      <c r="BG1075" s="11"/>
      <c r="BH1075" s="11">
        <v>80002009</v>
      </c>
      <c r="BI1075" s="11">
        <v>0</v>
      </c>
      <c r="BJ1075" s="6">
        <v>0</v>
      </c>
      <c r="BK1075" s="6">
        <v>0</v>
      </c>
      <c r="BL1075" s="6">
        <v>0</v>
      </c>
      <c r="BM1075" s="6">
        <v>0</v>
      </c>
      <c r="BN1075" s="6">
        <v>0</v>
      </c>
    </row>
    <row r="1076" spans="2:66" ht="20.100000000000001" customHeight="1">
      <c r="C1076" s="18">
        <v>80001010</v>
      </c>
      <c r="D1076" s="12" t="s">
        <v>1217</v>
      </c>
      <c r="E1076" s="11">
        <v>1</v>
      </c>
      <c r="F1076" s="11">
        <v>80001010</v>
      </c>
      <c r="G1076" s="18">
        <v>0</v>
      </c>
      <c r="H1076" s="13">
        <v>0</v>
      </c>
      <c r="I1076" s="18">
        <v>1</v>
      </c>
      <c r="J1076" s="18">
        <v>0</v>
      </c>
      <c r="K1076" s="18">
        <v>0</v>
      </c>
      <c r="L1076" s="11">
        <v>0</v>
      </c>
      <c r="M1076" s="11">
        <v>0</v>
      </c>
      <c r="N1076" s="11">
        <v>5</v>
      </c>
      <c r="O1076" s="11">
        <v>0</v>
      </c>
      <c r="P1076" s="11">
        <v>0</v>
      </c>
      <c r="Q1076" s="11">
        <v>0</v>
      </c>
      <c r="R1076" s="6">
        <v>0</v>
      </c>
      <c r="S1076" s="11">
        <v>0</v>
      </c>
      <c r="T1076" s="11">
        <v>1</v>
      </c>
      <c r="U1076" s="11">
        <v>2</v>
      </c>
      <c r="V1076" s="11">
        <v>0</v>
      </c>
      <c r="W1076" s="11">
        <v>0</v>
      </c>
      <c r="X1076" s="11">
        <v>0</v>
      </c>
      <c r="Y1076" s="11">
        <v>0</v>
      </c>
      <c r="Z1076" s="11">
        <v>0</v>
      </c>
      <c r="AA1076" s="11">
        <v>0</v>
      </c>
      <c r="AB1076" s="11">
        <v>0</v>
      </c>
      <c r="AC1076" s="11">
        <v>0</v>
      </c>
      <c r="AD1076" s="11">
        <v>9</v>
      </c>
      <c r="AE1076" s="11">
        <v>2</v>
      </c>
      <c r="AF1076" s="11" t="s">
        <v>160</v>
      </c>
      <c r="AG1076" s="6">
        <v>2</v>
      </c>
      <c r="AH1076" s="6">
        <v>2</v>
      </c>
      <c r="AI1076" s="6">
        <v>0</v>
      </c>
      <c r="AJ1076" s="6">
        <v>1.5</v>
      </c>
      <c r="AK1076" s="11">
        <v>0</v>
      </c>
      <c r="AL1076" s="11">
        <v>0</v>
      </c>
      <c r="AM1076" s="11">
        <v>0</v>
      </c>
      <c r="AN1076" s="11">
        <v>1</v>
      </c>
      <c r="AO1076" s="11">
        <v>3000</v>
      </c>
      <c r="AP1076" s="11">
        <v>0.5</v>
      </c>
      <c r="AQ1076" s="11">
        <v>0</v>
      </c>
      <c r="AR1076" s="6">
        <v>0</v>
      </c>
      <c r="AS1076" s="11" t="s">
        <v>151</v>
      </c>
      <c r="AT1076" s="12" t="s">
        <v>210</v>
      </c>
      <c r="AU1076" s="11">
        <v>0</v>
      </c>
      <c r="AV1076" s="18">
        <v>0</v>
      </c>
      <c r="AW1076" s="18">
        <v>0</v>
      </c>
      <c r="AX1076" s="12" t="s">
        <v>153</v>
      </c>
      <c r="AY1076" s="11" t="s">
        <v>1218</v>
      </c>
      <c r="AZ1076" s="13">
        <v>0</v>
      </c>
      <c r="BA1076" s="13">
        <v>0</v>
      </c>
      <c r="BB1076" s="37" t="s">
        <v>1219</v>
      </c>
      <c r="BC1076" s="11"/>
      <c r="BD1076" s="11">
        <v>0</v>
      </c>
      <c r="BE1076" s="11"/>
      <c r="BF1076" s="11"/>
      <c r="BG1076" s="11"/>
      <c r="BH1076" s="11">
        <v>80002010</v>
      </c>
      <c r="BI1076" s="11">
        <v>0</v>
      </c>
      <c r="BJ1076" s="6">
        <v>0</v>
      </c>
      <c r="BK1076" s="6">
        <v>0</v>
      </c>
      <c r="BL1076" s="6">
        <v>0</v>
      </c>
      <c r="BM1076" s="6">
        <v>0</v>
      </c>
      <c r="BN1076" s="6">
        <v>0</v>
      </c>
    </row>
    <row r="1077" spans="2:66" ht="20.100000000000001" customHeight="1">
      <c r="C1077" s="18">
        <v>80001011</v>
      </c>
      <c r="D1077" s="12" t="s">
        <v>1220</v>
      </c>
      <c r="E1077" s="11">
        <v>1</v>
      </c>
      <c r="F1077" s="11">
        <v>80001011</v>
      </c>
      <c r="G1077" s="18">
        <v>0</v>
      </c>
      <c r="H1077" s="13">
        <v>0</v>
      </c>
      <c r="I1077" s="18">
        <v>1</v>
      </c>
      <c r="J1077" s="18">
        <v>0</v>
      </c>
      <c r="K1077" s="18">
        <v>0</v>
      </c>
      <c r="L1077" s="11">
        <v>0</v>
      </c>
      <c r="M1077" s="11">
        <v>0</v>
      </c>
      <c r="N1077" s="11">
        <v>5</v>
      </c>
      <c r="O1077" s="11">
        <v>0</v>
      </c>
      <c r="P1077" s="11">
        <v>0</v>
      </c>
      <c r="Q1077" s="11">
        <v>0</v>
      </c>
      <c r="R1077" s="6">
        <v>0</v>
      </c>
      <c r="S1077" s="11">
        <v>0</v>
      </c>
      <c r="T1077" s="11">
        <v>1</v>
      </c>
      <c r="U1077" s="11">
        <v>2</v>
      </c>
      <c r="V1077" s="11">
        <v>0</v>
      </c>
      <c r="W1077" s="11">
        <v>0</v>
      </c>
      <c r="X1077" s="11">
        <v>0</v>
      </c>
      <c r="Y1077" s="11">
        <v>0</v>
      </c>
      <c r="Z1077" s="11">
        <v>0</v>
      </c>
      <c r="AA1077" s="11">
        <v>0</v>
      </c>
      <c r="AB1077" s="11">
        <v>0</v>
      </c>
      <c r="AC1077" s="11">
        <v>0</v>
      </c>
      <c r="AD1077" s="11">
        <v>9</v>
      </c>
      <c r="AE1077" s="11">
        <v>2</v>
      </c>
      <c r="AF1077" s="11" t="s">
        <v>160</v>
      </c>
      <c r="AG1077" s="6">
        <v>2</v>
      </c>
      <c r="AH1077" s="6">
        <v>2</v>
      </c>
      <c r="AI1077" s="6">
        <v>0</v>
      </c>
      <c r="AJ1077" s="6">
        <v>1.5</v>
      </c>
      <c r="AK1077" s="11">
        <v>0</v>
      </c>
      <c r="AL1077" s="11">
        <v>0</v>
      </c>
      <c r="AM1077" s="11">
        <v>0</v>
      </c>
      <c r="AN1077" s="11">
        <v>1</v>
      </c>
      <c r="AO1077" s="11">
        <v>3000</v>
      </c>
      <c r="AP1077" s="11">
        <v>0.5</v>
      </c>
      <c r="AQ1077" s="11">
        <v>0</v>
      </c>
      <c r="AR1077" s="6">
        <v>0</v>
      </c>
      <c r="AS1077" s="11" t="s">
        <v>151</v>
      </c>
      <c r="AT1077" s="12" t="s">
        <v>210</v>
      </c>
      <c r="AU1077" s="11">
        <v>0</v>
      </c>
      <c r="AV1077" s="18">
        <v>0</v>
      </c>
      <c r="AW1077" s="18">
        <v>0</v>
      </c>
      <c r="AX1077" s="12" t="s">
        <v>153</v>
      </c>
      <c r="AY1077" s="11" t="s">
        <v>1221</v>
      </c>
      <c r="AZ1077" s="13">
        <v>0</v>
      </c>
      <c r="BA1077" s="13">
        <v>0</v>
      </c>
      <c r="BB1077" s="37" t="s">
        <v>1222</v>
      </c>
      <c r="BC1077" s="11"/>
      <c r="BD1077" s="11">
        <v>0</v>
      </c>
      <c r="BE1077" s="11"/>
      <c r="BF1077" s="11"/>
      <c r="BG1077" s="11"/>
      <c r="BH1077" s="11">
        <v>80002011</v>
      </c>
      <c r="BI1077" s="11">
        <v>0</v>
      </c>
      <c r="BJ1077" s="6">
        <v>0</v>
      </c>
      <c r="BK1077" s="6">
        <v>0</v>
      </c>
      <c r="BL1077" s="6">
        <v>0</v>
      </c>
      <c r="BM1077" s="6">
        <v>0</v>
      </c>
      <c r="BN1077" s="6">
        <v>0</v>
      </c>
    </row>
    <row r="1078" spans="2:66" ht="20.100000000000001" customHeight="1">
      <c r="C1078" s="18">
        <v>80001012</v>
      </c>
      <c r="D1078" s="12" t="s">
        <v>1223</v>
      </c>
      <c r="E1078" s="11">
        <v>1</v>
      </c>
      <c r="F1078" s="11">
        <v>80001012</v>
      </c>
      <c r="G1078" s="18">
        <v>0</v>
      </c>
      <c r="H1078" s="13">
        <v>0</v>
      </c>
      <c r="I1078" s="18">
        <v>1</v>
      </c>
      <c r="J1078" s="18">
        <v>0</v>
      </c>
      <c r="K1078" s="18">
        <v>0</v>
      </c>
      <c r="L1078" s="11">
        <v>0</v>
      </c>
      <c r="M1078" s="11">
        <v>0</v>
      </c>
      <c r="N1078" s="11">
        <v>5</v>
      </c>
      <c r="O1078" s="11">
        <v>0</v>
      </c>
      <c r="P1078" s="11">
        <v>0</v>
      </c>
      <c r="Q1078" s="11">
        <v>0</v>
      </c>
      <c r="R1078" s="6">
        <v>0</v>
      </c>
      <c r="S1078" s="11">
        <v>0</v>
      </c>
      <c r="T1078" s="11">
        <v>1</v>
      </c>
      <c r="U1078" s="11">
        <v>2</v>
      </c>
      <c r="V1078" s="11">
        <v>0</v>
      </c>
      <c r="W1078" s="11">
        <v>0</v>
      </c>
      <c r="X1078" s="11">
        <v>0</v>
      </c>
      <c r="Y1078" s="11">
        <v>0</v>
      </c>
      <c r="Z1078" s="11">
        <v>0</v>
      </c>
      <c r="AA1078" s="11">
        <v>0</v>
      </c>
      <c r="AB1078" s="11">
        <v>0</v>
      </c>
      <c r="AC1078" s="11">
        <v>0</v>
      </c>
      <c r="AD1078" s="11">
        <v>9</v>
      </c>
      <c r="AE1078" s="11">
        <v>2</v>
      </c>
      <c r="AF1078" s="11" t="s">
        <v>160</v>
      </c>
      <c r="AG1078" s="6">
        <v>2</v>
      </c>
      <c r="AH1078" s="6">
        <v>2</v>
      </c>
      <c r="AI1078" s="6">
        <v>0</v>
      </c>
      <c r="AJ1078" s="6">
        <v>1.5</v>
      </c>
      <c r="AK1078" s="11">
        <v>0</v>
      </c>
      <c r="AL1078" s="11">
        <v>0</v>
      </c>
      <c r="AM1078" s="11">
        <v>0</v>
      </c>
      <c r="AN1078" s="11">
        <v>1</v>
      </c>
      <c r="AO1078" s="11">
        <v>3000</v>
      </c>
      <c r="AP1078" s="11">
        <v>0.5</v>
      </c>
      <c r="AQ1078" s="11">
        <v>0</v>
      </c>
      <c r="AR1078" s="6">
        <v>0</v>
      </c>
      <c r="AS1078" s="11" t="s">
        <v>151</v>
      </c>
      <c r="AT1078" s="12" t="s">
        <v>210</v>
      </c>
      <c r="AU1078" s="11">
        <v>0</v>
      </c>
      <c r="AV1078" s="18">
        <v>0</v>
      </c>
      <c r="AW1078" s="18">
        <v>0</v>
      </c>
      <c r="AX1078" s="12" t="s">
        <v>153</v>
      </c>
      <c r="AY1078" s="11" t="s">
        <v>1224</v>
      </c>
      <c r="AZ1078" s="13">
        <v>0</v>
      </c>
      <c r="BA1078" s="13">
        <v>0</v>
      </c>
      <c r="BB1078" s="37" t="s">
        <v>1225</v>
      </c>
      <c r="BC1078" s="11"/>
      <c r="BD1078" s="11">
        <v>0</v>
      </c>
      <c r="BE1078" s="11"/>
      <c r="BF1078" s="11"/>
      <c r="BG1078" s="11"/>
      <c r="BH1078" s="11">
        <v>80002012</v>
      </c>
      <c r="BI1078" s="11">
        <v>0</v>
      </c>
      <c r="BJ1078" s="6">
        <v>0</v>
      </c>
      <c r="BK1078" s="6">
        <v>0</v>
      </c>
      <c r="BL1078" s="6">
        <v>0</v>
      </c>
      <c r="BM1078" s="6">
        <v>0</v>
      </c>
      <c r="BN1078" s="6">
        <v>0</v>
      </c>
    </row>
    <row r="1079" spans="2:66" ht="20.100000000000001" customHeight="1">
      <c r="C1079" s="18">
        <v>80001013</v>
      </c>
      <c r="D1079" s="12" t="s">
        <v>1226</v>
      </c>
      <c r="E1079" s="11">
        <v>1</v>
      </c>
      <c r="F1079" s="11">
        <v>80001013</v>
      </c>
      <c r="G1079" s="18">
        <v>0</v>
      </c>
      <c r="H1079" s="13">
        <v>0</v>
      </c>
      <c r="I1079" s="18">
        <v>1</v>
      </c>
      <c r="J1079" s="18">
        <v>0</v>
      </c>
      <c r="K1079" s="18">
        <v>0</v>
      </c>
      <c r="L1079" s="11">
        <v>0</v>
      </c>
      <c r="M1079" s="11">
        <v>0</v>
      </c>
      <c r="N1079" s="11">
        <v>5</v>
      </c>
      <c r="O1079" s="11">
        <v>0</v>
      </c>
      <c r="P1079" s="11">
        <v>0</v>
      </c>
      <c r="Q1079" s="11">
        <v>0</v>
      </c>
      <c r="R1079" s="6">
        <v>0</v>
      </c>
      <c r="S1079" s="11">
        <v>0</v>
      </c>
      <c r="T1079" s="11">
        <v>1</v>
      </c>
      <c r="U1079" s="11">
        <v>2</v>
      </c>
      <c r="V1079" s="11">
        <v>0</v>
      </c>
      <c r="W1079" s="11">
        <v>0</v>
      </c>
      <c r="X1079" s="11">
        <v>0</v>
      </c>
      <c r="Y1079" s="11">
        <v>0</v>
      </c>
      <c r="Z1079" s="11">
        <v>0</v>
      </c>
      <c r="AA1079" s="11">
        <v>0</v>
      </c>
      <c r="AB1079" s="11">
        <v>0</v>
      </c>
      <c r="AC1079" s="11">
        <v>0</v>
      </c>
      <c r="AD1079" s="11">
        <v>9</v>
      </c>
      <c r="AE1079" s="11">
        <v>2</v>
      </c>
      <c r="AF1079" s="11" t="s">
        <v>160</v>
      </c>
      <c r="AG1079" s="6">
        <v>2</v>
      </c>
      <c r="AH1079" s="6">
        <v>2</v>
      </c>
      <c r="AI1079" s="6">
        <v>0</v>
      </c>
      <c r="AJ1079" s="6">
        <v>1.5</v>
      </c>
      <c r="AK1079" s="11">
        <v>0</v>
      </c>
      <c r="AL1079" s="11">
        <v>0</v>
      </c>
      <c r="AM1079" s="11">
        <v>0</v>
      </c>
      <c r="AN1079" s="11">
        <v>1</v>
      </c>
      <c r="AO1079" s="11">
        <v>3000</v>
      </c>
      <c r="AP1079" s="11">
        <v>0.5</v>
      </c>
      <c r="AQ1079" s="11">
        <v>0</v>
      </c>
      <c r="AR1079" s="6">
        <v>0</v>
      </c>
      <c r="AS1079" s="11" t="s">
        <v>151</v>
      </c>
      <c r="AT1079" s="12" t="s">
        <v>210</v>
      </c>
      <c r="AU1079" s="11">
        <v>0</v>
      </c>
      <c r="AV1079" s="18">
        <v>0</v>
      </c>
      <c r="AW1079" s="18">
        <v>0</v>
      </c>
      <c r="AX1079" s="12" t="s">
        <v>153</v>
      </c>
      <c r="AY1079" s="11" t="s">
        <v>1227</v>
      </c>
      <c r="AZ1079" s="13">
        <v>0</v>
      </c>
      <c r="BA1079" s="13">
        <v>0</v>
      </c>
      <c r="BB1079" s="37" t="s">
        <v>1228</v>
      </c>
      <c r="BC1079" s="11"/>
      <c r="BD1079" s="11">
        <v>0</v>
      </c>
      <c r="BE1079" s="11"/>
      <c r="BF1079" s="11"/>
      <c r="BG1079" s="11"/>
      <c r="BH1079" s="11">
        <v>80002013</v>
      </c>
      <c r="BI1079" s="11">
        <v>0</v>
      </c>
      <c r="BJ1079" s="6">
        <v>0</v>
      </c>
      <c r="BK1079" s="6">
        <v>0</v>
      </c>
      <c r="BL1079" s="6">
        <v>0</v>
      </c>
      <c r="BM1079" s="6">
        <v>0</v>
      </c>
      <c r="BN1079" s="6">
        <v>0</v>
      </c>
    </row>
    <row r="1080" spans="2:66" ht="20.100000000000001" customHeight="1">
      <c r="C1080" s="18">
        <v>80001014</v>
      </c>
      <c r="D1080" s="12" t="s">
        <v>740</v>
      </c>
      <c r="E1080" s="11">
        <v>1</v>
      </c>
      <c r="F1080" s="11">
        <v>80001014</v>
      </c>
      <c r="G1080" s="18">
        <v>0</v>
      </c>
      <c r="H1080" s="13">
        <v>0</v>
      </c>
      <c r="I1080" s="18">
        <v>1</v>
      </c>
      <c r="J1080" s="18">
        <v>0</v>
      </c>
      <c r="K1080" s="18">
        <v>0</v>
      </c>
      <c r="L1080" s="11">
        <v>0</v>
      </c>
      <c r="M1080" s="11">
        <v>0</v>
      </c>
      <c r="N1080" s="11">
        <v>5</v>
      </c>
      <c r="O1080" s="11">
        <v>0</v>
      </c>
      <c r="P1080" s="11">
        <v>0</v>
      </c>
      <c r="Q1080" s="11">
        <v>0</v>
      </c>
      <c r="R1080" s="6">
        <v>0</v>
      </c>
      <c r="S1080" s="11">
        <v>0</v>
      </c>
      <c r="T1080" s="11">
        <v>1</v>
      </c>
      <c r="U1080" s="11">
        <v>2</v>
      </c>
      <c r="V1080" s="11">
        <v>0</v>
      </c>
      <c r="W1080" s="11">
        <v>0</v>
      </c>
      <c r="X1080" s="11">
        <v>0</v>
      </c>
      <c r="Y1080" s="11">
        <v>0</v>
      </c>
      <c r="Z1080" s="11">
        <v>0</v>
      </c>
      <c r="AA1080" s="11">
        <v>0</v>
      </c>
      <c r="AB1080" s="11">
        <v>0</v>
      </c>
      <c r="AC1080" s="11">
        <v>0</v>
      </c>
      <c r="AD1080" s="11">
        <v>9</v>
      </c>
      <c r="AE1080" s="11">
        <v>2</v>
      </c>
      <c r="AF1080" s="11" t="s">
        <v>160</v>
      </c>
      <c r="AG1080" s="6">
        <v>2</v>
      </c>
      <c r="AH1080" s="6">
        <v>2</v>
      </c>
      <c r="AI1080" s="6">
        <v>0</v>
      </c>
      <c r="AJ1080" s="6">
        <v>1.5</v>
      </c>
      <c r="AK1080" s="11">
        <v>0</v>
      </c>
      <c r="AL1080" s="11">
        <v>0</v>
      </c>
      <c r="AM1080" s="11">
        <v>0</v>
      </c>
      <c r="AN1080" s="11">
        <v>1</v>
      </c>
      <c r="AO1080" s="11">
        <v>3000</v>
      </c>
      <c r="AP1080" s="11">
        <v>0.5</v>
      </c>
      <c r="AQ1080" s="11">
        <v>0</v>
      </c>
      <c r="AR1080" s="6">
        <v>0</v>
      </c>
      <c r="AS1080" s="11" t="s">
        <v>151</v>
      </c>
      <c r="AT1080" s="12" t="s">
        <v>210</v>
      </c>
      <c r="AU1080" s="11">
        <v>0</v>
      </c>
      <c r="AV1080" s="18">
        <v>0</v>
      </c>
      <c r="AW1080" s="18">
        <v>0</v>
      </c>
      <c r="AX1080" s="12" t="s">
        <v>153</v>
      </c>
      <c r="AY1080" s="11" t="s">
        <v>1229</v>
      </c>
      <c r="AZ1080" s="13">
        <v>0</v>
      </c>
      <c r="BA1080" s="13">
        <v>0</v>
      </c>
      <c r="BB1080" s="37" t="s">
        <v>1230</v>
      </c>
      <c r="BC1080" s="11"/>
      <c r="BD1080" s="11">
        <v>0</v>
      </c>
      <c r="BE1080" s="11"/>
      <c r="BF1080" s="11"/>
      <c r="BG1080" s="11"/>
      <c r="BH1080" s="11">
        <v>80002014</v>
      </c>
      <c r="BI1080" s="11">
        <v>0</v>
      </c>
      <c r="BJ1080" s="6">
        <v>0</v>
      </c>
      <c r="BK1080" s="6">
        <v>0</v>
      </c>
      <c r="BL1080" s="6">
        <v>0</v>
      </c>
      <c r="BM1080" s="6">
        <v>0</v>
      </c>
      <c r="BN1080" s="6">
        <v>0</v>
      </c>
    </row>
    <row r="1081" spans="2:66" ht="20.100000000000001" customHeight="1">
      <c r="C1081" s="56">
        <v>80001015</v>
      </c>
      <c r="D1081" s="57" t="s">
        <v>1231</v>
      </c>
      <c r="E1081" s="56">
        <v>1</v>
      </c>
      <c r="F1081" s="56">
        <v>80001015</v>
      </c>
      <c r="G1081" s="56">
        <v>0</v>
      </c>
      <c r="H1081" s="56">
        <v>0</v>
      </c>
      <c r="I1081" s="18">
        <v>1</v>
      </c>
      <c r="J1081" s="18">
        <v>0</v>
      </c>
      <c r="K1081" s="56">
        <v>0</v>
      </c>
      <c r="L1081" s="56">
        <v>0</v>
      </c>
      <c r="M1081" s="56">
        <v>0</v>
      </c>
      <c r="N1081" s="56">
        <v>2</v>
      </c>
      <c r="O1081" s="56">
        <v>0</v>
      </c>
      <c r="P1081" s="56">
        <v>0</v>
      </c>
      <c r="Q1081" s="56">
        <v>0</v>
      </c>
      <c r="R1081" s="6">
        <v>0</v>
      </c>
      <c r="S1081" s="56">
        <v>0</v>
      </c>
      <c r="T1081" s="56">
        <v>1</v>
      </c>
      <c r="U1081" s="56">
        <v>2</v>
      </c>
      <c r="V1081" s="56">
        <v>0</v>
      </c>
      <c r="W1081" s="56">
        <v>0</v>
      </c>
      <c r="X1081" s="56">
        <v>0</v>
      </c>
      <c r="Y1081" s="56">
        <v>0</v>
      </c>
      <c r="Z1081" s="56">
        <v>0</v>
      </c>
      <c r="AA1081" s="56">
        <v>0</v>
      </c>
      <c r="AB1081" s="56">
        <v>0</v>
      </c>
      <c r="AC1081" s="56">
        <v>0</v>
      </c>
      <c r="AD1081" s="56">
        <v>9</v>
      </c>
      <c r="AE1081" s="56">
        <v>2</v>
      </c>
      <c r="AF1081" s="56" t="s">
        <v>160</v>
      </c>
      <c r="AG1081" s="56">
        <v>2</v>
      </c>
      <c r="AH1081" s="56">
        <v>2</v>
      </c>
      <c r="AI1081" s="6">
        <v>0</v>
      </c>
      <c r="AJ1081" s="56">
        <v>1.5</v>
      </c>
      <c r="AK1081" s="56">
        <v>0</v>
      </c>
      <c r="AL1081" s="56">
        <v>0</v>
      </c>
      <c r="AM1081" s="56">
        <v>0</v>
      </c>
      <c r="AN1081" s="56">
        <v>1</v>
      </c>
      <c r="AO1081" s="56">
        <v>3000</v>
      </c>
      <c r="AP1081" s="56">
        <v>0.5</v>
      </c>
      <c r="AQ1081" s="56">
        <v>0</v>
      </c>
      <c r="AR1081" s="56">
        <v>0</v>
      </c>
      <c r="AS1081" s="56" t="s">
        <v>151</v>
      </c>
      <c r="AT1081" s="57" t="s">
        <v>210</v>
      </c>
      <c r="AU1081" s="56">
        <v>0</v>
      </c>
      <c r="AV1081" s="56">
        <v>0</v>
      </c>
      <c r="AW1081" s="56">
        <v>0</v>
      </c>
      <c r="AX1081" s="57" t="s">
        <v>153</v>
      </c>
      <c r="AY1081" s="56"/>
      <c r="AZ1081" s="56">
        <v>0</v>
      </c>
      <c r="BA1081" s="56">
        <v>0</v>
      </c>
      <c r="BB1081" s="102" t="s">
        <v>1232</v>
      </c>
      <c r="BC1081" s="56"/>
      <c r="BD1081" s="11">
        <v>0</v>
      </c>
      <c r="BE1081" s="56"/>
      <c r="BF1081" s="56"/>
      <c r="BG1081" s="56"/>
      <c r="BH1081" s="56">
        <v>80002015</v>
      </c>
      <c r="BI1081" s="11">
        <v>0</v>
      </c>
      <c r="BJ1081" s="6">
        <v>0</v>
      </c>
      <c r="BK1081" s="6">
        <v>0</v>
      </c>
      <c r="BL1081" s="6">
        <v>0</v>
      </c>
      <c r="BM1081" s="6">
        <v>0</v>
      </c>
      <c r="BN1081" s="6">
        <v>0</v>
      </c>
    </row>
    <row r="1082" spans="2:66" ht="20.100000000000001" customHeight="1">
      <c r="C1082" s="18">
        <v>80001016</v>
      </c>
      <c r="D1082" s="12" t="s">
        <v>1233</v>
      </c>
      <c r="E1082" s="11">
        <v>1</v>
      </c>
      <c r="F1082" s="11">
        <v>80001016</v>
      </c>
      <c r="G1082" s="18">
        <v>0</v>
      </c>
      <c r="H1082" s="13">
        <v>0</v>
      </c>
      <c r="I1082" s="18">
        <v>1</v>
      </c>
      <c r="J1082" s="18">
        <v>0</v>
      </c>
      <c r="K1082" s="18">
        <v>0</v>
      </c>
      <c r="L1082" s="11">
        <v>0</v>
      </c>
      <c r="M1082" s="11">
        <v>0</v>
      </c>
      <c r="N1082" s="11">
        <v>5</v>
      </c>
      <c r="O1082" s="11">
        <v>0</v>
      </c>
      <c r="P1082" s="11">
        <v>0</v>
      </c>
      <c r="Q1082" s="11">
        <v>0</v>
      </c>
      <c r="R1082" s="6">
        <v>0</v>
      </c>
      <c r="S1082" s="11">
        <v>0</v>
      </c>
      <c r="T1082" s="11">
        <v>1</v>
      </c>
      <c r="U1082" s="11">
        <v>2</v>
      </c>
      <c r="V1082" s="11">
        <v>0</v>
      </c>
      <c r="W1082" s="11">
        <v>0</v>
      </c>
      <c r="X1082" s="11">
        <v>0</v>
      </c>
      <c r="Y1082" s="11">
        <v>0</v>
      </c>
      <c r="Z1082" s="11">
        <v>0</v>
      </c>
      <c r="AA1082" s="11">
        <v>0</v>
      </c>
      <c r="AB1082" s="11">
        <v>0</v>
      </c>
      <c r="AC1082" s="11">
        <v>0</v>
      </c>
      <c r="AD1082" s="11">
        <v>9</v>
      </c>
      <c r="AE1082" s="11">
        <v>2</v>
      </c>
      <c r="AF1082" s="11" t="s">
        <v>160</v>
      </c>
      <c r="AG1082" s="6">
        <v>2</v>
      </c>
      <c r="AH1082" s="6">
        <v>2</v>
      </c>
      <c r="AI1082" s="6">
        <v>0</v>
      </c>
      <c r="AJ1082" s="6">
        <v>1.5</v>
      </c>
      <c r="AK1082" s="11">
        <v>0</v>
      </c>
      <c r="AL1082" s="11">
        <v>0</v>
      </c>
      <c r="AM1082" s="11">
        <v>0</v>
      </c>
      <c r="AN1082" s="11">
        <v>1</v>
      </c>
      <c r="AO1082" s="11">
        <v>3000</v>
      </c>
      <c r="AP1082" s="11">
        <v>0.5</v>
      </c>
      <c r="AQ1082" s="11">
        <v>0</v>
      </c>
      <c r="AR1082" s="6">
        <v>0</v>
      </c>
      <c r="AS1082" s="11" t="s">
        <v>151</v>
      </c>
      <c r="AT1082" s="12" t="s">
        <v>210</v>
      </c>
      <c r="AU1082" s="11">
        <v>0</v>
      </c>
      <c r="AV1082" s="18">
        <v>0</v>
      </c>
      <c r="AW1082" s="18">
        <v>0</v>
      </c>
      <c r="AX1082" s="12" t="s">
        <v>153</v>
      </c>
      <c r="AY1082" s="11" t="s">
        <v>1234</v>
      </c>
      <c r="AZ1082" s="13">
        <v>0</v>
      </c>
      <c r="BA1082" s="13">
        <v>0</v>
      </c>
      <c r="BB1082" s="37" t="s">
        <v>1235</v>
      </c>
      <c r="BC1082" s="11"/>
      <c r="BD1082" s="11">
        <v>0</v>
      </c>
      <c r="BE1082" s="11"/>
      <c r="BF1082" s="11"/>
      <c r="BG1082" s="11"/>
      <c r="BH1082" s="11">
        <v>80002016</v>
      </c>
      <c r="BI1082" s="11">
        <v>0</v>
      </c>
      <c r="BJ1082" s="6">
        <v>0</v>
      </c>
      <c r="BK1082" s="6">
        <v>0</v>
      </c>
      <c r="BL1082" s="6">
        <v>0</v>
      </c>
      <c r="BM1082" s="6">
        <v>0</v>
      </c>
      <c r="BN1082" s="6">
        <v>0</v>
      </c>
    </row>
    <row r="1083" spans="2:66" ht="20.100000000000001" customHeight="1">
      <c r="C1083" s="18">
        <v>80001017</v>
      </c>
      <c r="D1083" s="12" t="s">
        <v>1236</v>
      </c>
      <c r="E1083" s="11">
        <v>1</v>
      </c>
      <c r="F1083" s="11">
        <v>80001017</v>
      </c>
      <c r="G1083" s="18">
        <v>0</v>
      </c>
      <c r="H1083" s="13">
        <v>0</v>
      </c>
      <c r="I1083" s="18">
        <v>1</v>
      </c>
      <c r="J1083" s="18">
        <v>0</v>
      </c>
      <c r="K1083" s="18">
        <v>0</v>
      </c>
      <c r="L1083" s="11">
        <v>0</v>
      </c>
      <c r="M1083" s="11">
        <v>0</v>
      </c>
      <c r="N1083" s="11">
        <v>2</v>
      </c>
      <c r="O1083" s="11">
        <v>3</v>
      </c>
      <c r="P1083" s="11">
        <v>0.1</v>
      </c>
      <c r="Q1083" s="11">
        <v>0</v>
      </c>
      <c r="R1083" s="6">
        <v>0</v>
      </c>
      <c r="S1083" s="11">
        <v>0</v>
      </c>
      <c r="T1083" s="11">
        <v>1</v>
      </c>
      <c r="U1083" s="11">
        <v>2</v>
      </c>
      <c r="V1083" s="11">
        <v>0</v>
      </c>
      <c r="W1083" s="11">
        <v>0</v>
      </c>
      <c r="X1083" s="11">
        <v>0</v>
      </c>
      <c r="Y1083" s="11">
        <v>0</v>
      </c>
      <c r="Z1083" s="11">
        <v>0</v>
      </c>
      <c r="AA1083" s="11">
        <v>0</v>
      </c>
      <c r="AB1083" s="11">
        <v>0</v>
      </c>
      <c r="AC1083" s="11">
        <v>0</v>
      </c>
      <c r="AD1083" s="11">
        <v>9</v>
      </c>
      <c r="AE1083" s="11">
        <v>2</v>
      </c>
      <c r="AF1083" s="11" t="s">
        <v>160</v>
      </c>
      <c r="AG1083" s="6">
        <v>2</v>
      </c>
      <c r="AH1083" s="6">
        <v>2</v>
      </c>
      <c r="AI1083" s="6">
        <v>0</v>
      </c>
      <c r="AJ1083" s="6">
        <v>1.5</v>
      </c>
      <c r="AK1083" s="11">
        <v>0</v>
      </c>
      <c r="AL1083" s="11">
        <v>0</v>
      </c>
      <c r="AM1083" s="11">
        <v>0</v>
      </c>
      <c r="AN1083" s="11">
        <v>1</v>
      </c>
      <c r="AO1083" s="11">
        <v>3000</v>
      </c>
      <c r="AP1083" s="11">
        <v>0.5</v>
      </c>
      <c r="AQ1083" s="11">
        <v>0</v>
      </c>
      <c r="AR1083" s="6">
        <v>80010171</v>
      </c>
      <c r="AS1083" s="11" t="s">
        <v>151</v>
      </c>
      <c r="AT1083" s="12" t="s">
        <v>210</v>
      </c>
      <c r="AU1083" s="11">
        <v>0</v>
      </c>
      <c r="AV1083" s="18">
        <v>0</v>
      </c>
      <c r="AW1083" s="18">
        <v>0</v>
      </c>
      <c r="AX1083" s="12" t="s">
        <v>153</v>
      </c>
      <c r="AY1083" s="11"/>
      <c r="AZ1083" s="13">
        <v>0</v>
      </c>
      <c r="BA1083" s="13">
        <v>0</v>
      </c>
      <c r="BB1083" s="102" t="s">
        <v>1237</v>
      </c>
      <c r="BC1083" s="11"/>
      <c r="BD1083" s="11">
        <v>0</v>
      </c>
      <c r="BE1083" s="11"/>
      <c r="BF1083" s="11"/>
      <c r="BG1083" s="11"/>
      <c r="BH1083" s="11">
        <v>80002017</v>
      </c>
      <c r="BI1083" s="11">
        <v>0</v>
      </c>
      <c r="BJ1083" s="6">
        <v>0</v>
      </c>
      <c r="BK1083" s="6">
        <v>0</v>
      </c>
      <c r="BL1083" s="6">
        <v>0</v>
      </c>
      <c r="BM1083" s="6">
        <v>0</v>
      </c>
      <c r="BN1083" s="6">
        <v>0</v>
      </c>
    </row>
    <row r="1084" spans="2:66" ht="20.100000000000001" customHeight="1">
      <c r="C1084" s="18">
        <v>80001018</v>
      </c>
      <c r="D1084" s="12" t="s">
        <v>1238</v>
      </c>
      <c r="E1084" s="11">
        <v>1</v>
      </c>
      <c r="F1084" s="11">
        <v>80001018</v>
      </c>
      <c r="G1084" s="18">
        <v>0</v>
      </c>
      <c r="H1084" s="13">
        <v>0</v>
      </c>
      <c r="I1084" s="18">
        <v>1</v>
      </c>
      <c r="J1084" s="18">
        <v>0</v>
      </c>
      <c r="K1084" s="18">
        <v>0</v>
      </c>
      <c r="L1084" s="11">
        <v>0</v>
      </c>
      <c r="M1084" s="11">
        <v>0</v>
      </c>
      <c r="N1084" s="11">
        <v>5</v>
      </c>
      <c r="O1084" s="11">
        <v>0</v>
      </c>
      <c r="P1084" s="11">
        <v>0</v>
      </c>
      <c r="Q1084" s="11">
        <v>0</v>
      </c>
      <c r="R1084" s="6">
        <v>0</v>
      </c>
      <c r="S1084" s="11">
        <v>0</v>
      </c>
      <c r="T1084" s="11">
        <v>1</v>
      </c>
      <c r="U1084" s="11">
        <v>2</v>
      </c>
      <c r="V1084" s="11">
        <v>0</v>
      </c>
      <c r="W1084" s="11">
        <v>0</v>
      </c>
      <c r="X1084" s="11">
        <v>0</v>
      </c>
      <c r="Y1084" s="11">
        <v>0</v>
      </c>
      <c r="Z1084" s="11">
        <v>0</v>
      </c>
      <c r="AA1084" s="11">
        <v>0</v>
      </c>
      <c r="AB1084" s="11">
        <v>0</v>
      </c>
      <c r="AC1084" s="11">
        <v>0</v>
      </c>
      <c r="AD1084" s="11">
        <v>9</v>
      </c>
      <c r="AE1084" s="11">
        <v>2</v>
      </c>
      <c r="AF1084" s="11" t="s">
        <v>160</v>
      </c>
      <c r="AG1084" s="6">
        <v>2</v>
      </c>
      <c r="AH1084" s="6">
        <v>2</v>
      </c>
      <c r="AI1084" s="6">
        <v>0</v>
      </c>
      <c r="AJ1084" s="6">
        <v>1.5</v>
      </c>
      <c r="AK1084" s="11">
        <v>0</v>
      </c>
      <c r="AL1084" s="11">
        <v>0</v>
      </c>
      <c r="AM1084" s="11">
        <v>0</v>
      </c>
      <c r="AN1084" s="11">
        <v>1</v>
      </c>
      <c r="AO1084" s="11">
        <v>3000</v>
      </c>
      <c r="AP1084" s="11">
        <v>0.5</v>
      </c>
      <c r="AQ1084" s="11">
        <v>0</v>
      </c>
      <c r="AR1084" s="6">
        <v>0</v>
      </c>
      <c r="AS1084" s="11" t="s">
        <v>151</v>
      </c>
      <c r="AT1084" s="12" t="s">
        <v>210</v>
      </c>
      <c r="AU1084" s="11">
        <v>0</v>
      </c>
      <c r="AV1084" s="18">
        <v>0</v>
      </c>
      <c r="AW1084" s="18">
        <v>0</v>
      </c>
      <c r="AX1084" s="12" t="s">
        <v>153</v>
      </c>
      <c r="AY1084" s="11" t="s">
        <v>1239</v>
      </c>
      <c r="AZ1084" s="13">
        <v>0</v>
      </c>
      <c r="BA1084" s="13">
        <v>0</v>
      </c>
      <c r="BB1084" s="37" t="s">
        <v>1240</v>
      </c>
      <c r="BC1084" s="11"/>
      <c r="BD1084" s="11">
        <v>0</v>
      </c>
      <c r="BE1084" s="11"/>
      <c r="BF1084" s="11"/>
      <c r="BG1084" s="11"/>
      <c r="BH1084" s="11">
        <v>80002018</v>
      </c>
      <c r="BI1084" s="11">
        <v>0</v>
      </c>
      <c r="BJ1084" s="6">
        <v>0</v>
      </c>
      <c r="BK1084" s="6">
        <v>0</v>
      </c>
      <c r="BL1084" s="6">
        <v>0</v>
      </c>
      <c r="BM1084" s="6">
        <v>0</v>
      </c>
      <c r="BN1084" s="6">
        <v>0</v>
      </c>
    </row>
    <row r="1085" spans="2:66" ht="20.100000000000001" customHeight="1">
      <c r="C1085" s="18">
        <v>80001019</v>
      </c>
      <c r="D1085" s="12" t="s">
        <v>275</v>
      </c>
      <c r="E1085" s="11">
        <v>1</v>
      </c>
      <c r="F1085" s="11">
        <v>80001019</v>
      </c>
      <c r="G1085" s="18">
        <v>0</v>
      </c>
      <c r="H1085" s="13">
        <v>0</v>
      </c>
      <c r="I1085" s="18">
        <v>1</v>
      </c>
      <c r="J1085" s="18">
        <v>0</v>
      </c>
      <c r="K1085" s="18">
        <v>0</v>
      </c>
      <c r="L1085" s="11">
        <v>0</v>
      </c>
      <c r="M1085" s="11">
        <v>0</v>
      </c>
      <c r="N1085" s="11">
        <v>5</v>
      </c>
      <c r="O1085" s="11">
        <v>0</v>
      </c>
      <c r="P1085" s="11">
        <v>0</v>
      </c>
      <c r="Q1085" s="11">
        <v>0</v>
      </c>
      <c r="R1085" s="6">
        <v>0</v>
      </c>
      <c r="S1085" s="11">
        <v>0</v>
      </c>
      <c r="T1085" s="11">
        <v>1</v>
      </c>
      <c r="U1085" s="11">
        <v>2</v>
      </c>
      <c r="V1085" s="11">
        <v>0</v>
      </c>
      <c r="W1085" s="11">
        <v>0</v>
      </c>
      <c r="X1085" s="11">
        <v>0</v>
      </c>
      <c r="Y1085" s="11">
        <v>0</v>
      </c>
      <c r="Z1085" s="11">
        <v>0</v>
      </c>
      <c r="AA1085" s="11">
        <v>0</v>
      </c>
      <c r="AB1085" s="11">
        <v>0</v>
      </c>
      <c r="AC1085" s="11">
        <v>0</v>
      </c>
      <c r="AD1085" s="11">
        <v>9</v>
      </c>
      <c r="AE1085" s="11">
        <v>2</v>
      </c>
      <c r="AF1085" s="11" t="s">
        <v>160</v>
      </c>
      <c r="AG1085" s="6">
        <v>2</v>
      </c>
      <c r="AH1085" s="6">
        <v>2</v>
      </c>
      <c r="AI1085" s="6">
        <v>0</v>
      </c>
      <c r="AJ1085" s="6">
        <v>1.5</v>
      </c>
      <c r="AK1085" s="11">
        <v>0</v>
      </c>
      <c r="AL1085" s="11">
        <v>0</v>
      </c>
      <c r="AM1085" s="11">
        <v>0</v>
      </c>
      <c r="AN1085" s="11">
        <v>1</v>
      </c>
      <c r="AO1085" s="11">
        <v>3000</v>
      </c>
      <c r="AP1085" s="11">
        <v>0.5</v>
      </c>
      <c r="AQ1085" s="11">
        <v>0</v>
      </c>
      <c r="AR1085" s="6">
        <v>0</v>
      </c>
      <c r="AS1085" s="11" t="s">
        <v>151</v>
      </c>
      <c r="AT1085" s="12" t="s">
        <v>210</v>
      </c>
      <c r="AU1085" s="11">
        <v>0</v>
      </c>
      <c r="AV1085" s="18">
        <v>0</v>
      </c>
      <c r="AW1085" s="18">
        <v>0</v>
      </c>
      <c r="AX1085" s="12" t="s">
        <v>153</v>
      </c>
      <c r="AY1085" s="11" t="s">
        <v>1241</v>
      </c>
      <c r="AZ1085" s="13">
        <v>0</v>
      </c>
      <c r="BA1085" s="13">
        <v>0</v>
      </c>
      <c r="BB1085" s="37" t="s">
        <v>1242</v>
      </c>
      <c r="BC1085" s="11"/>
      <c r="BD1085" s="11">
        <v>0</v>
      </c>
      <c r="BE1085" s="11"/>
      <c r="BF1085" s="11"/>
      <c r="BG1085" s="11"/>
      <c r="BH1085" s="11">
        <v>80002019</v>
      </c>
      <c r="BI1085" s="11">
        <v>0</v>
      </c>
      <c r="BJ1085" s="6">
        <v>0</v>
      </c>
      <c r="BK1085" s="6">
        <v>0</v>
      </c>
      <c r="BL1085" s="6">
        <v>0</v>
      </c>
      <c r="BM1085" s="6">
        <v>0</v>
      </c>
      <c r="BN1085" s="6">
        <v>0</v>
      </c>
    </row>
    <row r="1086" spans="2:66" ht="20.100000000000001" customHeight="1">
      <c r="C1086" s="18">
        <v>80001020</v>
      </c>
      <c r="D1086" s="12" t="s">
        <v>1243</v>
      </c>
      <c r="E1086" s="11">
        <v>1</v>
      </c>
      <c r="F1086" s="11">
        <v>80001020</v>
      </c>
      <c r="G1086" s="18">
        <v>0</v>
      </c>
      <c r="H1086" s="13">
        <v>0</v>
      </c>
      <c r="I1086" s="18">
        <v>1</v>
      </c>
      <c r="J1086" s="18">
        <v>0</v>
      </c>
      <c r="K1086" s="18">
        <v>0</v>
      </c>
      <c r="L1086" s="11">
        <v>0</v>
      </c>
      <c r="M1086" s="11">
        <v>0</v>
      </c>
      <c r="N1086" s="11">
        <v>5</v>
      </c>
      <c r="O1086" s="11">
        <v>0</v>
      </c>
      <c r="P1086" s="11">
        <v>0</v>
      </c>
      <c r="Q1086" s="11">
        <v>0</v>
      </c>
      <c r="R1086" s="6">
        <v>0</v>
      </c>
      <c r="S1086" s="11">
        <v>0</v>
      </c>
      <c r="T1086" s="11">
        <v>1</v>
      </c>
      <c r="U1086" s="11">
        <v>2</v>
      </c>
      <c r="V1086" s="11">
        <v>0</v>
      </c>
      <c r="W1086" s="11">
        <v>0</v>
      </c>
      <c r="X1086" s="11">
        <v>0</v>
      </c>
      <c r="Y1086" s="11">
        <v>0</v>
      </c>
      <c r="Z1086" s="11">
        <v>0</v>
      </c>
      <c r="AA1086" s="11">
        <v>0</v>
      </c>
      <c r="AB1086" s="11">
        <v>0</v>
      </c>
      <c r="AC1086" s="11">
        <v>0</v>
      </c>
      <c r="AD1086" s="11">
        <v>9</v>
      </c>
      <c r="AE1086" s="11">
        <v>2</v>
      </c>
      <c r="AF1086" s="11" t="s">
        <v>160</v>
      </c>
      <c r="AG1086" s="6">
        <v>2</v>
      </c>
      <c r="AH1086" s="6">
        <v>2</v>
      </c>
      <c r="AI1086" s="6">
        <v>0</v>
      </c>
      <c r="AJ1086" s="6">
        <v>1.5</v>
      </c>
      <c r="AK1086" s="11">
        <v>0</v>
      </c>
      <c r="AL1086" s="11">
        <v>0</v>
      </c>
      <c r="AM1086" s="11">
        <v>0</v>
      </c>
      <c r="AN1086" s="11">
        <v>1</v>
      </c>
      <c r="AO1086" s="11">
        <v>3000</v>
      </c>
      <c r="AP1086" s="11">
        <v>0.5</v>
      </c>
      <c r="AQ1086" s="11">
        <v>0</v>
      </c>
      <c r="AR1086" s="6">
        <v>0</v>
      </c>
      <c r="AS1086" s="11" t="s">
        <v>151</v>
      </c>
      <c r="AT1086" s="12" t="s">
        <v>210</v>
      </c>
      <c r="AU1086" s="11">
        <v>0</v>
      </c>
      <c r="AV1086" s="18">
        <v>0</v>
      </c>
      <c r="AW1086" s="18">
        <v>0</v>
      </c>
      <c r="AX1086" s="12" t="s">
        <v>153</v>
      </c>
      <c r="AY1086" s="11" t="s">
        <v>1244</v>
      </c>
      <c r="AZ1086" s="13">
        <v>0</v>
      </c>
      <c r="BA1086" s="13">
        <v>0</v>
      </c>
      <c r="BB1086" s="37" t="s">
        <v>1245</v>
      </c>
      <c r="BC1086" s="11"/>
      <c r="BD1086" s="11">
        <v>0</v>
      </c>
      <c r="BE1086" s="11"/>
      <c r="BF1086" s="11"/>
      <c r="BG1086" s="11"/>
      <c r="BH1086" s="11">
        <v>80002020</v>
      </c>
      <c r="BI1086" s="11">
        <v>0</v>
      </c>
      <c r="BJ1086" s="6">
        <v>0</v>
      </c>
      <c r="BK1086" s="6">
        <v>0</v>
      </c>
      <c r="BL1086" s="6">
        <v>0</v>
      </c>
      <c r="BM1086" s="6">
        <v>0</v>
      </c>
      <c r="BN1086" s="6">
        <v>0</v>
      </c>
    </row>
    <row r="1087" spans="2:66" ht="20.25" customHeight="1">
      <c r="C1087" s="18">
        <v>80001021</v>
      </c>
      <c r="D1087" s="12" t="s">
        <v>1246</v>
      </c>
      <c r="E1087" s="18">
        <v>1</v>
      </c>
      <c r="F1087" s="11">
        <v>80002021</v>
      </c>
      <c r="G1087" s="18">
        <v>0</v>
      </c>
      <c r="H1087" s="13">
        <v>0</v>
      </c>
      <c r="I1087" s="18">
        <v>1</v>
      </c>
      <c r="J1087" s="18">
        <v>0</v>
      </c>
      <c r="K1087" s="18">
        <v>0</v>
      </c>
      <c r="L1087" s="11">
        <v>0</v>
      </c>
      <c r="M1087" s="11">
        <v>0</v>
      </c>
      <c r="N1087" s="11">
        <v>2</v>
      </c>
      <c r="O1087" s="11">
        <v>10</v>
      </c>
      <c r="P1087" s="11">
        <v>0.1</v>
      </c>
      <c r="Q1087" s="11">
        <v>0</v>
      </c>
      <c r="R1087" s="6">
        <v>0</v>
      </c>
      <c r="S1087" s="11">
        <v>0</v>
      </c>
      <c r="T1087" s="11">
        <v>1</v>
      </c>
      <c r="U1087" s="11">
        <v>2</v>
      </c>
      <c r="V1087" s="11">
        <v>0</v>
      </c>
      <c r="W1087" s="11">
        <v>2</v>
      </c>
      <c r="X1087" s="11">
        <v>0</v>
      </c>
      <c r="Y1087" s="11">
        <v>0</v>
      </c>
      <c r="Z1087" s="11">
        <v>0</v>
      </c>
      <c r="AA1087" s="11">
        <v>0</v>
      </c>
      <c r="AB1087" s="11">
        <v>0</v>
      </c>
      <c r="AC1087" s="11">
        <v>0</v>
      </c>
      <c r="AD1087" s="11">
        <v>5</v>
      </c>
      <c r="AE1087" s="11">
        <v>1</v>
      </c>
      <c r="AF1087" s="11">
        <v>3</v>
      </c>
      <c r="AG1087" s="6">
        <v>1</v>
      </c>
      <c r="AH1087" s="6">
        <v>1</v>
      </c>
      <c r="AI1087" s="6">
        <v>0</v>
      </c>
      <c r="AJ1087" s="6">
        <v>3</v>
      </c>
      <c r="AK1087" s="11">
        <v>0</v>
      </c>
      <c r="AL1087" s="11">
        <v>0</v>
      </c>
      <c r="AM1087" s="11">
        <v>0</v>
      </c>
      <c r="AN1087" s="11">
        <v>3</v>
      </c>
      <c r="AO1087" s="11">
        <v>5000</v>
      </c>
      <c r="AP1087" s="11">
        <v>0.5</v>
      </c>
      <c r="AQ1087" s="11">
        <v>0</v>
      </c>
      <c r="AR1087" s="6">
        <v>0</v>
      </c>
      <c r="AS1087" s="11">
        <v>0</v>
      </c>
      <c r="AT1087" s="12" t="s">
        <v>152</v>
      </c>
      <c r="AU1087" s="6" t="s">
        <v>589</v>
      </c>
      <c r="AV1087" s="18">
        <v>10000007</v>
      </c>
      <c r="AW1087" s="103">
        <v>23000080</v>
      </c>
      <c r="AX1087" s="12" t="s">
        <v>153</v>
      </c>
      <c r="AY1087" s="19" t="s">
        <v>151</v>
      </c>
      <c r="AZ1087" s="13">
        <v>0</v>
      </c>
      <c r="BA1087" s="13">
        <v>0</v>
      </c>
      <c r="BB1087" s="37" t="s">
        <v>1247</v>
      </c>
      <c r="BC1087" s="18">
        <v>0</v>
      </c>
      <c r="BD1087" s="11">
        <v>0</v>
      </c>
      <c r="BE1087" s="18"/>
      <c r="BF1087" s="18"/>
      <c r="BG1087" s="18"/>
      <c r="BH1087" s="18">
        <v>80002021</v>
      </c>
      <c r="BI1087" s="9">
        <v>0</v>
      </c>
      <c r="BJ1087" s="6">
        <v>0</v>
      </c>
      <c r="BK1087" s="6">
        <v>0</v>
      </c>
      <c r="BL1087" s="6">
        <v>0</v>
      </c>
      <c r="BM1087" s="6">
        <v>0</v>
      </c>
      <c r="BN1087" s="6">
        <v>0</v>
      </c>
    </row>
    <row r="1088" spans="2:66" ht="20.100000000000001" customHeight="1">
      <c r="B1088" s="95"/>
      <c r="C1088" s="18">
        <v>80001022</v>
      </c>
      <c r="D1088" s="12" t="s">
        <v>1248</v>
      </c>
      <c r="E1088" s="18">
        <v>1</v>
      </c>
      <c r="F1088" s="11">
        <v>80001022</v>
      </c>
      <c r="G1088" s="6">
        <v>0</v>
      </c>
      <c r="H1088" s="6">
        <v>0</v>
      </c>
      <c r="I1088" s="18">
        <v>1</v>
      </c>
      <c r="J1088" s="18">
        <v>0</v>
      </c>
      <c r="K1088" s="6">
        <v>0</v>
      </c>
      <c r="L1088" s="6">
        <v>0</v>
      </c>
      <c r="M1088" s="6">
        <v>0</v>
      </c>
      <c r="N1088" s="6">
        <v>2</v>
      </c>
      <c r="O1088" s="6">
        <v>1</v>
      </c>
      <c r="P1088" s="6">
        <v>0.2</v>
      </c>
      <c r="Q1088" s="6">
        <v>0</v>
      </c>
      <c r="R1088" s="6">
        <v>0</v>
      </c>
      <c r="S1088" s="6">
        <v>0</v>
      </c>
      <c r="T1088" s="11">
        <v>1</v>
      </c>
      <c r="U1088" s="6">
        <v>2</v>
      </c>
      <c r="V1088" s="6">
        <v>0</v>
      </c>
      <c r="W1088" s="6">
        <v>0</v>
      </c>
      <c r="X1088" s="6">
        <v>0</v>
      </c>
      <c r="Y1088" s="6">
        <v>0</v>
      </c>
      <c r="Z1088" s="6">
        <v>0</v>
      </c>
      <c r="AA1088" s="6">
        <v>0</v>
      </c>
      <c r="AB1088" s="18">
        <v>0</v>
      </c>
      <c r="AC1088" s="6">
        <v>0</v>
      </c>
      <c r="AD1088" s="6">
        <v>15</v>
      </c>
      <c r="AE1088" s="6">
        <v>0</v>
      </c>
      <c r="AF1088" s="6">
        <v>0</v>
      </c>
      <c r="AG1088" s="6">
        <v>7</v>
      </c>
      <c r="AH1088" s="6">
        <v>0</v>
      </c>
      <c r="AI1088" s="6">
        <v>0</v>
      </c>
      <c r="AJ1088" s="6">
        <v>6</v>
      </c>
      <c r="AK1088" s="6">
        <v>0</v>
      </c>
      <c r="AL1088" s="6">
        <v>0</v>
      </c>
      <c r="AM1088" s="6">
        <v>0</v>
      </c>
      <c r="AN1088" s="6">
        <v>0</v>
      </c>
      <c r="AO1088" s="6">
        <v>1000</v>
      </c>
      <c r="AP1088" s="6">
        <v>0</v>
      </c>
      <c r="AQ1088" s="6">
        <v>0</v>
      </c>
      <c r="AR1088" s="6">
        <v>0</v>
      </c>
      <c r="AS1088" s="106" t="s">
        <v>1249</v>
      </c>
      <c r="AT1088" s="12" t="s">
        <v>152</v>
      </c>
      <c r="AU1088" s="6">
        <v>0</v>
      </c>
      <c r="AV1088" s="6" t="s">
        <v>151</v>
      </c>
      <c r="AW1088" s="6">
        <v>0</v>
      </c>
      <c r="AX1088" s="7" t="s">
        <v>153</v>
      </c>
      <c r="AY1088" s="6">
        <v>0</v>
      </c>
      <c r="AZ1088" s="13">
        <v>0</v>
      </c>
      <c r="BA1088" s="13">
        <v>0</v>
      </c>
      <c r="BB1088" s="37" t="s">
        <v>1250</v>
      </c>
      <c r="BC1088" s="6">
        <v>0</v>
      </c>
      <c r="BD1088" s="11">
        <v>0</v>
      </c>
      <c r="BE1088" s="6"/>
      <c r="BF1088" s="6"/>
      <c r="BG1088" s="6"/>
      <c r="BH1088" s="6">
        <v>80002022</v>
      </c>
      <c r="BI1088" s="9">
        <v>0</v>
      </c>
      <c r="BJ1088" s="6">
        <v>0</v>
      </c>
      <c r="BK1088" s="6">
        <v>0</v>
      </c>
      <c r="BL1088" s="6">
        <v>0</v>
      </c>
      <c r="BM1088" s="6">
        <v>0</v>
      </c>
      <c r="BN1088" s="6">
        <v>0</v>
      </c>
    </row>
    <row r="1089" spans="2:66" ht="20.100000000000001" customHeight="1">
      <c r="C1089" s="18">
        <v>80001023</v>
      </c>
      <c r="D1089" s="12" t="s">
        <v>214</v>
      </c>
      <c r="E1089" s="11">
        <v>1</v>
      </c>
      <c r="F1089" s="11">
        <v>80001023</v>
      </c>
      <c r="G1089" s="18">
        <v>0</v>
      </c>
      <c r="H1089" s="13">
        <v>0</v>
      </c>
      <c r="I1089" s="18">
        <v>1</v>
      </c>
      <c r="J1089" s="18">
        <v>0</v>
      </c>
      <c r="K1089" s="18">
        <v>0</v>
      </c>
      <c r="L1089" s="11">
        <v>0</v>
      </c>
      <c r="M1089" s="11">
        <v>0</v>
      </c>
      <c r="N1089" s="11">
        <v>2</v>
      </c>
      <c r="O1089" s="11">
        <v>9</v>
      </c>
      <c r="P1089" s="11">
        <v>0.1</v>
      </c>
      <c r="Q1089" s="11">
        <v>0</v>
      </c>
      <c r="R1089" s="6">
        <v>0</v>
      </c>
      <c r="S1089" s="11">
        <v>0</v>
      </c>
      <c r="T1089" s="11">
        <v>1</v>
      </c>
      <c r="U1089" s="11">
        <v>2</v>
      </c>
      <c r="V1089" s="11">
        <v>0</v>
      </c>
      <c r="W1089" s="11">
        <v>0</v>
      </c>
      <c r="X1089" s="11">
        <v>0</v>
      </c>
      <c r="Y1089" s="11">
        <v>0</v>
      </c>
      <c r="Z1089" s="11">
        <v>0</v>
      </c>
      <c r="AA1089" s="11">
        <v>0</v>
      </c>
      <c r="AB1089" s="11">
        <v>0</v>
      </c>
      <c r="AC1089" s="11">
        <v>0</v>
      </c>
      <c r="AD1089" s="11">
        <v>10</v>
      </c>
      <c r="AE1089" s="11">
        <v>0</v>
      </c>
      <c r="AF1089" s="11">
        <v>3</v>
      </c>
      <c r="AG1089" s="6">
        <v>7</v>
      </c>
      <c r="AH1089" s="6">
        <v>0</v>
      </c>
      <c r="AI1089" s="6">
        <v>0</v>
      </c>
      <c r="AJ1089" s="6">
        <v>10</v>
      </c>
      <c r="AK1089" s="11">
        <v>0</v>
      </c>
      <c r="AL1089" s="11">
        <v>0</v>
      </c>
      <c r="AM1089" s="11">
        <v>0</v>
      </c>
      <c r="AN1089" s="11">
        <v>0</v>
      </c>
      <c r="AO1089" s="11">
        <v>3000</v>
      </c>
      <c r="AP1089" s="11">
        <v>0.5</v>
      </c>
      <c r="AQ1089" s="11">
        <v>0</v>
      </c>
      <c r="AR1089" s="6">
        <v>0</v>
      </c>
      <c r="AS1089" s="11">
        <v>80001003</v>
      </c>
      <c r="AT1089" s="12" t="s">
        <v>152</v>
      </c>
      <c r="AU1089" s="11">
        <v>0</v>
      </c>
      <c r="AV1089" s="18">
        <v>0</v>
      </c>
      <c r="AW1089" s="18">
        <v>0</v>
      </c>
      <c r="AX1089" s="12" t="s">
        <v>153</v>
      </c>
      <c r="AY1089" s="11">
        <v>0</v>
      </c>
      <c r="AZ1089" s="13">
        <v>0</v>
      </c>
      <c r="BA1089" s="13">
        <v>0</v>
      </c>
      <c r="BB1089" s="37" t="s">
        <v>1251</v>
      </c>
      <c r="BC1089" s="11"/>
      <c r="BD1089" s="11">
        <v>0</v>
      </c>
      <c r="BE1089" s="11"/>
      <c r="BF1089" s="11"/>
      <c r="BG1089" s="11"/>
      <c r="BH1089" s="11">
        <v>80002023</v>
      </c>
      <c r="BI1089" s="11">
        <v>0</v>
      </c>
      <c r="BJ1089" s="6">
        <v>0</v>
      </c>
      <c r="BK1089" s="6">
        <v>0</v>
      </c>
      <c r="BL1089" s="6">
        <v>0</v>
      </c>
      <c r="BM1089" s="6">
        <v>0</v>
      </c>
      <c r="BN1089" s="6">
        <v>0</v>
      </c>
    </row>
    <row r="1090" spans="2:66" ht="20.100000000000001" customHeight="1">
      <c r="C1090" s="18">
        <v>80001024</v>
      </c>
      <c r="D1090" s="12" t="s">
        <v>1252</v>
      </c>
      <c r="E1090" s="11">
        <v>1</v>
      </c>
      <c r="F1090" s="11">
        <v>80001024</v>
      </c>
      <c r="G1090" s="18">
        <v>0</v>
      </c>
      <c r="H1090" s="13">
        <v>0</v>
      </c>
      <c r="I1090" s="18">
        <v>1</v>
      </c>
      <c r="J1090" s="18">
        <v>0</v>
      </c>
      <c r="K1090" s="18">
        <v>0</v>
      </c>
      <c r="L1090" s="11">
        <v>0</v>
      </c>
      <c r="M1090" s="11">
        <v>0</v>
      </c>
      <c r="N1090" s="11">
        <v>5</v>
      </c>
      <c r="O1090" s="11">
        <v>0</v>
      </c>
      <c r="P1090" s="11">
        <v>0</v>
      </c>
      <c r="Q1090" s="11">
        <v>0</v>
      </c>
      <c r="R1090" s="6">
        <v>0</v>
      </c>
      <c r="S1090" s="11">
        <v>0</v>
      </c>
      <c r="T1090" s="11">
        <v>1</v>
      </c>
      <c r="U1090" s="11">
        <v>2</v>
      </c>
      <c r="V1090" s="11">
        <v>0</v>
      </c>
      <c r="W1090" s="11">
        <v>0</v>
      </c>
      <c r="X1090" s="11">
        <v>0</v>
      </c>
      <c r="Y1090" s="11">
        <v>0</v>
      </c>
      <c r="Z1090" s="11">
        <v>0</v>
      </c>
      <c r="AA1090" s="11">
        <v>0</v>
      </c>
      <c r="AB1090" s="11">
        <v>0</v>
      </c>
      <c r="AC1090" s="11">
        <v>0</v>
      </c>
      <c r="AD1090" s="11">
        <v>9</v>
      </c>
      <c r="AE1090" s="11">
        <v>2</v>
      </c>
      <c r="AF1090" s="11" t="s">
        <v>160</v>
      </c>
      <c r="AG1090" s="6">
        <v>2</v>
      </c>
      <c r="AH1090" s="6">
        <v>2</v>
      </c>
      <c r="AI1090" s="6">
        <v>0</v>
      </c>
      <c r="AJ1090" s="6">
        <v>1.5</v>
      </c>
      <c r="AK1090" s="11">
        <v>0</v>
      </c>
      <c r="AL1090" s="11">
        <v>0</v>
      </c>
      <c r="AM1090" s="11">
        <v>0</v>
      </c>
      <c r="AN1090" s="11">
        <v>0</v>
      </c>
      <c r="AO1090" s="11">
        <v>3000</v>
      </c>
      <c r="AP1090" s="11">
        <v>0.5</v>
      </c>
      <c r="AQ1090" s="11">
        <v>0</v>
      </c>
      <c r="AR1090" s="6">
        <v>0</v>
      </c>
      <c r="AS1090" s="11" t="s">
        <v>151</v>
      </c>
      <c r="AT1090" s="12" t="s">
        <v>152</v>
      </c>
      <c r="AU1090" s="11">
        <v>0</v>
      </c>
      <c r="AV1090" s="18">
        <v>0</v>
      </c>
      <c r="AW1090" s="18">
        <v>0</v>
      </c>
      <c r="AX1090" s="12" t="s">
        <v>153</v>
      </c>
      <c r="AY1090" s="11" t="s">
        <v>1253</v>
      </c>
      <c r="AZ1090" s="13">
        <v>0</v>
      </c>
      <c r="BA1090" s="13">
        <v>0</v>
      </c>
      <c r="BB1090" s="37" t="s">
        <v>1254</v>
      </c>
      <c r="BC1090" s="11"/>
      <c r="BD1090" s="11">
        <v>0</v>
      </c>
      <c r="BE1090" s="11"/>
      <c r="BF1090" s="11"/>
      <c r="BG1090" s="11"/>
      <c r="BH1090" s="11">
        <v>80002024</v>
      </c>
      <c r="BI1090" s="11">
        <v>0</v>
      </c>
      <c r="BJ1090" s="6">
        <v>0</v>
      </c>
      <c r="BK1090" s="6">
        <v>0</v>
      </c>
      <c r="BL1090" s="6">
        <v>0</v>
      </c>
      <c r="BM1090" s="6">
        <v>0</v>
      </c>
      <c r="BN1090" s="6">
        <v>0</v>
      </c>
    </row>
    <row r="1091" spans="2:66" ht="20.100000000000001" customHeight="1">
      <c r="B1091" s="95"/>
      <c r="C1091" s="18">
        <v>80001025</v>
      </c>
      <c r="D1091" s="12" t="s">
        <v>1255</v>
      </c>
      <c r="E1091" s="18">
        <v>1</v>
      </c>
      <c r="F1091" s="11">
        <v>80001025</v>
      </c>
      <c r="G1091" s="6">
        <v>0</v>
      </c>
      <c r="H1091" s="6">
        <v>0</v>
      </c>
      <c r="I1091" s="18">
        <v>1</v>
      </c>
      <c r="J1091" s="18">
        <v>0</v>
      </c>
      <c r="K1091" s="6">
        <v>0</v>
      </c>
      <c r="L1091" s="6">
        <v>0</v>
      </c>
      <c r="M1091" s="6">
        <v>0</v>
      </c>
      <c r="N1091" s="6">
        <v>2</v>
      </c>
      <c r="O1091" s="6">
        <v>10</v>
      </c>
      <c r="P1091" s="6">
        <v>0.05</v>
      </c>
      <c r="Q1091" s="6">
        <v>0</v>
      </c>
      <c r="R1091" s="6">
        <v>0</v>
      </c>
      <c r="S1091" s="6">
        <v>0</v>
      </c>
      <c r="T1091" s="11">
        <v>1</v>
      </c>
      <c r="U1091" s="6">
        <v>2</v>
      </c>
      <c r="V1091" s="6">
        <v>0</v>
      </c>
      <c r="W1091" s="6">
        <v>2.5</v>
      </c>
      <c r="X1091" s="6">
        <v>0</v>
      </c>
      <c r="Y1091" s="6">
        <v>0</v>
      </c>
      <c r="Z1091" s="6">
        <v>0</v>
      </c>
      <c r="AA1091" s="6">
        <v>0</v>
      </c>
      <c r="AB1091" s="18">
        <v>0</v>
      </c>
      <c r="AC1091" s="6">
        <v>0</v>
      </c>
      <c r="AD1091" s="6">
        <v>15</v>
      </c>
      <c r="AE1091" s="6">
        <v>0</v>
      </c>
      <c r="AF1091" s="6">
        <v>0</v>
      </c>
      <c r="AG1091" s="6">
        <v>7</v>
      </c>
      <c r="AH1091" s="6">
        <v>0</v>
      </c>
      <c r="AI1091" s="6">
        <v>0</v>
      </c>
      <c r="AJ1091" s="6">
        <v>6</v>
      </c>
      <c r="AK1091" s="6">
        <v>0</v>
      </c>
      <c r="AL1091" s="6">
        <v>0</v>
      </c>
      <c r="AM1091" s="6">
        <v>0</v>
      </c>
      <c r="AN1091" s="6">
        <v>0</v>
      </c>
      <c r="AO1091" s="6">
        <v>1000</v>
      </c>
      <c r="AP1091" s="6">
        <v>0</v>
      </c>
      <c r="AQ1091" s="6">
        <v>0</v>
      </c>
      <c r="AR1091" s="6">
        <v>0</v>
      </c>
      <c r="AS1091" s="6" t="s">
        <v>151</v>
      </c>
      <c r="AT1091" s="12" t="s">
        <v>152</v>
      </c>
      <c r="AU1091" s="6" t="s">
        <v>589</v>
      </c>
      <c r="AV1091" s="6" t="s">
        <v>151</v>
      </c>
      <c r="AW1091" s="6" t="s">
        <v>838</v>
      </c>
      <c r="AX1091" s="7" t="s">
        <v>153</v>
      </c>
      <c r="AY1091" s="6">
        <v>0</v>
      </c>
      <c r="AZ1091" s="13">
        <v>0</v>
      </c>
      <c r="BA1091" s="13">
        <v>0</v>
      </c>
      <c r="BB1091" s="33" t="s">
        <v>1256</v>
      </c>
      <c r="BC1091" s="6">
        <v>0</v>
      </c>
      <c r="BD1091" s="11">
        <v>0</v>
      </c>
      <c r="BE1091" s="6"/>
      <c r="BF1091" s="6"/>
      <c r="BG1091" s="6"/>
      <c r="BH1091" s="6">
        <v>80002025</v>
      </c>
      <c r="BI1091" s="9">
        <v>0</v>
      </c>
      <c r="BJ1091" s="6">
        <v>0</v>
      </c>
      <c r="BK1091" s="6">
        <v>0</v>
      </c>
      <c r="BL1091" s="6">
        <v>0</v>
      </c>
      <c r="BM1091" s="6">
        <v>0</v>
      </c>
      <c r="BN1091" s="6">
        <v>0</v>
      </c>
    </row>
    <row r="1092" spans="2:66" ht="20.100000000000001" customHeight="1">
      <c r="B1092" s="95"/>
      <c r="C1092" s="18">
        <v>80001026</v>
      </c>
      <c r="D1092" s="12" t="s">
        <v>1257</v>
      </c>
      <c r="E1092" s="18">
        <v>1</v>
      </c>
      <c r="F1092" s="11">
        <v>80001026</v>
      </c>
      <c r="G1092" s="6">
        <v>0</v>
      </c>
      <c r="H1092" s="6">
        <v>0</v>
      </c>
      <c r="I1092" s="18">
        <v>1</v>
      </c>
      <c r="J1092" s="18">
        <v>0</v>
      </c>
      <c r="K1092" s="6">
        <v>0</v>
      </c>
      <c r="L1092" s="6">
        <v>0</v>
      </c>
      <c r="M1092" s="6">
        <v>0</v>
      </c>
      <c r="N1092" s="6">
        <v>2</v>
      </c>
      <c r="O1092" s="6">
        <v>1</v>
      </c>
      <c r="P1092" s="6">
        <v>0.1</v>
      </c>
      <c r="Q1092" s="6">
        <v>0</v>
      </c>
      <c r="R1092" s="6">
        <v>0</v>
      </c>
      <c r="S1092" s="6">
        <v>0</v>
      </c>
      <c r="T1092" s="11">
        <v>1</v>
      </c>
      <c r="U1092" s="6">
        <v>2</v>
      </c>
      <c r="V1092" s="6">
        <v>0</v>
      </c>
      <c r="W1092" s="6">
        <v>0</v>
      </c>
      <c r="X1092" s="6">
        <v>0</v>
      </c>
      <c r="Y1092" s="6">
        <v>0</v>
      </c>
      <c r="Z1092" s="6">
        <v>0</v>
      </c>
      <c r="AA1092" s="6">
        <v>0</v>
      </c>
      <c r="AB1092" s="18">
        <v>0</v>
      </c>
      <c r="AC1092" s="6">
        <v>0</v>
      </c>
      <c r="AD1092" s="6">
        <v>10</v>
      </c>
      <c r="AE1092" s="6">
        <v>0</v>
      </c>
      <c r="AF1092" s="6">
        <v>0</v>
      </c>
      <c r="AG1092" s="6">
        <v>7</v>
      </c>
      <c r="AH1092" s="6">
        <v>0</v>
      </c>
      <c r="AI1092" s="6">
        <v>0</v>
      </c>
      <c r="AJ1092" s="6">
        <v>6</v>
      </c>
      <c r="AK1092" s="6">
        <v>0</v>
      </c>
      <c r="AL1092" s="6">
        <v>0</v>
      </c>
      <c r="AM1092" s="6">
        <v>0</v>
      </c>
      <c r="AN1092" s="6">
        <v>0</v>
      </c>
      <c r="AO1092" s="6">
        <v>1000</v>
      </c>
      <c r="AP1092" s="6">
        <v>0</v>
      </c>
      <c r="AQ1092" s="6">
        <v>0</v>
      </c>
      <c r="AR1092" s="6">
        <v>0</v>
      </c>
      <c r="AS1092" s="6">
        <v>80001004</v>
      </c>
      <c r="AT1092" s="12" t="s">
        <v>152</v>
      </c>
      <c r="AU1092" s="6">
        <v>0</v>
      </c>
      <c r="AV1092" s="6" t="s">
        <v>151</v>
      </c>
      <c r="AW1092" s="6">
        <v>0</v>
      </c>
      <c r="AX1092" s="7" t="s">
        <v>153</v>
      </c>
      <c r="AY1092" s="6">
        <v>0</v>
      </c>
      <c r="AZ1092" s="13">
        <v>0</v>
      </c>
      <c r="BA1092" s="13">
        <v>0</v>
      </c>
      <c r="BB1092" s="33" t="s">
        <v>1258</v>
      </c>
      <c r="BC1092" s="6">
        <v>0</v>
      </c>
      <c r="BD1092" s="11">
        <v>0</v>
      </c>
      <c r="BE1092" s="6"/>
      <c r="BF1092" s="6"/>
      <c r="BG1092" s="6"/>
      <c r="BH1092" s="6">
        <v>80002026</v>
      </c>
      <c r="BI1092" s="9">
        <v>0</v>
      </c>
      <c r="BJ1092" s="6">
        <v>0</v>
      </c>
      <c r="BK1092" s="6">
        <v>0</v>
      </c>
      <c r="BL1092" s="6">
        <v>0</v>
      </c>
      <c r="BM1092" s="6">
        <v>0</v>
      </c>
      <c r="BN1092" s="6">
        <v>0</v>
      </c>
    </row>
    <row r="1093" spans="2:66" ht="20.100000000000001" customHeight="1">
      <c r="C1093" s="18">
        <v>80001027</v>
      </c>
      <c r="D1093" s="12" t="s">
        <v>1259</v>
      </c>
      <c r="E1093" s="11">
        <v>1</v>
      </c>
      <c r="F1093" s="11">
        <v>80001027</v>
      </c>
      <c r="G1093" s="18">
        <v>0</v>
      </c>
      <c r="H1093" s="13">
        <v>0</v>
      </c>
      <c r="I1093" s="18">
        <v>1</v>
      </c>
      <c r="J1093" s="18">
        <v>0</v>
      </c>
      <c r="K1093" s="18">
        <v>0</v>
      </c>
      <c r="L1093" s="11">
        <v>0</v>
      </c>
      <c r="M1093" s="11">
        <v>0</v>
      </c>
      <c r="N1093" s="11">
        <v>5</v>
      </c>
      <c r="O1093" s="11">
        <v>0</v>
      </c>
      <c r="P1093" s="11">
        <v>0</v>
      </c>
      <c r="Q1093" s="11">
        <v>0</v>
      </c>
      <c r="R1093" s="6">
        <v>0</v>
      </c>
      <c r="S1093" s="11">
        <v>0</v>
      </c>
      <c r="T1093" s="11">
        <v>1</v>
      </c>
      <c r="U1093" s="11">
        <v>2</v>
      </c>
      <c r="V1093" s="11">
        <v>0</v>
      </c>
      <c r="W1093" s="11">
        <v>0</v>
      </c>
      <c r="X1093" s="11">
        <v>0</v>
      </c>
      <c r="Y1093" s="11">
        <v>0</v>
      </c>
      <c r="Z1093" s="11">
        <v>0</v>
      </c>
      <c r="AA1093" s="11">
        <v>0</v>
      </c>
      <c r="AB1093" s="11">
        <v>0</v>
      </c>
      <c r="AC1093" s="11">
        <v>0</v>
      </c>
      <c r="AD1093" s="11">
        <v>9</v>
      </c>
      <c r="AE1093" s="11">
        <v>2</v>
      </c>
      <c r="AF1093" s="11" t="s">
        <v>160</v>
      </c>
      <c r="AG1093" s="6">
        <v>2</v>
      </c>
      <c r="AH1093" s="6">
        <v>2</v>
      </c>
      <c r="AI1093" s="6">
        <v>0</v>
      </c>
      <c r="AJ1093" s="6">
        <v>1.5</v>
      </c>
      <c r="AK1093" s="11">
        <v>0</v>
      </c>
      <c r="AL1093" s="11">
        <v>0</v>
      </c>
      <c r="AM1093" s="11">
        <v>0</v>
      </c>
      <c r="AN1093" s="11">
        <v>0</v>
      </c>
      <c r="AO1093" s="11">
        <v>3000</v>
      </c>
      <c r="AP1093" s="11">
        <v>0.5</v>
      </c>
      <c r="AQ1093" s="11">
        <v>0</v>
      </c>
      <c r="AR1093" s="6">
        <v>0</v>
      </c>
      <c r="AS1093" s="11" t="s">
        <v>151</v>
      </c>
      <c r="AT1093" s="12" t="s">
        <v>152</v>
      </c>
      <c r="AU1093" s="11">
        <v>0</v>
      </c>
      <c r="AV1093" s="18">
        <v>0</v>
      </c>
      <c r="AW1093" s="18">
        <v>0</v>
      </c>
      <c r="AX1093" s="12" t="s">
        <v>153</v>
      </c>
      <c r="AY1093" s="11" t="s">
        <v>1260</v>
      </c>
      <c r="AZ1093" s="13">
        <v>0</v>
      </c>
      <c r="BA1093" s="13">
        <v>0</v>
      </c>
      <c r="BB1093" s="37" t="s">
        <v>1261</v>
      </c>
      <c r="BC1093" s="11"/>
      <c r="BD1093" s="11">
        <v>0</v>
      </c>
      <c r="BE1093" s="11"/>
      <c r="BF1093" s="11"/>
      <c r="BG1093" s="11"/>
      <c r="BH1093" s="11">
        <v>80002027</v>
      </c>
      <c r="BI1093" s="11">
        <v>0</v>
      </c>
      <c r="BJ1093" s="6">
        <v>0</v>
      </c>
      <c r="BK1093" s="6">
        <v>0</v>
      </c>
      <c r="BL1093" s="6">
        <v>0</v>
      </c>
      <c r="BM1093" s="6">
        <v>0</v>
      </c>
      <c r="BN1093" s="6">
        <v>0</v>
      </c>
    </row>
    <row r="1094" spans="2:66" ht="20.100000000000001" customHeight="1">
      <c r="C1094" s="18">
        <v>80001028</v>
      </c>
      <c r="D1094" s="12" t="s">
        <v>1262</v>
      </c>
      <c r="E1094" s="11">
        <v>1</v>
      </c>
      <c r="F1094" s="11">
        <v>80001028</v>
      </c>
      <c r="G1094" s="18">
        <v>0</v>
      </c>
      <c r="H1094" s="13">
        <v>0</v>
      </c>
      <c r="I1094" s="18">
        <v>1</v>
      </c>
      <c r="J1094" s="18">
        <v>0</v>
      </c>
      <c r="K1094" s="18">
        <v>0</v>
      </c>
      <c r="L1094" s="11">
        <v>0</v>
      </c>
      <c r="M1094" s="11">
        <v>0</v>
      </c>
      <c r="N1094" s="11">
        <v>2</v>
      </c>
      <c r="O1094" s="11">
        <v>9</v>
      </c>
      <c r="P1094" s="11">
        <v>0.05</v>
      </c>
      <c r="Q1094" s="11">
        <v>0</v>
      </c>
      <c r="R1094" s="6">
        <v>0</v>
      </c>
      <c r="S1094" s="11">
        <v>0</v>
      </c>
      <c r="T1094" s="11">
        <v>1</v>
      </c>
      <c r="U1094" s="11">
        <v>2</v>
      </c>
      <c r="V1094" s="11">
        <v>0</v>
      </c>
      <c r="W1094" s="11">
        <v>2</v>
      </c>
      <c r="X1094" s="11">
        <v>0</v>
      </c>
      <c r="Y1094" s="11">
        <v>0</v>
      </c>
      <c r="Z1094" s="11">
        <v>0</v>
      </c>
      <c r="AA1094" s="11">
        <v>0</v>
      </c>
      <c r="AB1094" s="11">
        <v>0</v>
      </c>
      <c r="AC1094" s="11">
        <v>0</v>
      </c>
      <c r="AD1094" s="11">
        <v>3</v>
      </c>
      <c r="AE1094" s="11">
        <v>2</v>
      </c>
      <c r="AF1094" s="11" t="s">
        <v>160</v>
      </c>
      <c r="AG1094" s="6">
        <v>0</v>
      </c>
      <c r="AH1094" s="6">
        <v>0</v>
      </c>
      <c r="AI1094" s="6">
        <v>0</v>
      </c>
      <c r="AJ1094" s="6">
        <v>1.5</v>
      </c>
      <c r="AK1094" s="11">
        <v>0</v>
      </c>
      <c r="AL1094" s="11">
        <v>0</v>
      </c>
      <c r="AM1094" s="11">
        <v>0</v>
      </c>
      <c r="AN1094" s="11">
        <v>0</v>
      </c>
      <c r="AO1094" s="11">
        <v>3000</v>
      </c>
      <c r="AP1094" s="11">
        <v>0.5</v>
      </c>
      <c r="AQ1094" s="11">
        <v>0</v>
      </c>
      <c r="AR1094" s="6">
        <v>0</v>
      </c>
      <c r="AS1094" s="11">
        <v>0</v>
      </c>
      <c r="AT1094" s="12" t="s">
        <v>152</v>
      </c>
      <c r="AU1094" s="11">
        <v>0</v>
      </c>
      <c r="AV1094" s="18">
        <v>10000007</v>
      </c>
      <c r="AW1094" s="18">
        <v>23000040</v>
      </c>
      <c r="AX1094" s="12" t="s">
        <v>153</v>
      </c>
      <c r="AY1094" s="11">
        <v>0</v>
      </c>
      <c r="AZ1094" s="13">
        <v>0</v>
      </c>
      <c r="BA1094" s="13">
        <v>1</v>
      </c>
      <c r="BB1094" s="37" t="s">
        <v>1263</v>
      </c>
      <c r="BC1094" s="11">
        <v>0</v>
      </c>
      <c r="BD1094" s="11">
        <v>0</v>
      </c>
      <c r="BE1094" s="11"/>
      <c r="BF1094" s="11"/>
      <c r="BG1094" s="11"/>
      <c r="BH1094" s="11">
        <v>80002028</v>
      </c>
      <c r="BI1094" s="11">
        <v>0</v>
      </c>
      <c r="BJ1094" s="6">
        <v>0</v>
      </c>
      <c r="BK1094" s="6">
        <v>0</v>
      </c>
      <c r="BL1094" s="6">
        <v>0</v>
      </c>
      <c r="BM1094" s="6">
        <v>0</v>
      </c>
      <c r="BN1094" s="6">
        <v>0</v>
      </c>
    </row>
    <row r="1095" spans="2:66" ht="20.100000000000001" customHeight="1">
      <c r="B1095" s="100"/>
      <c r="C1095" s="18">
        <f t="shared" ref="C1095:C1114" si="82">C1067+1000</f>
        <v>80002001</v>
      </c>
      <c r="D1095" s="12" t="s">
        <v>1264</v>
      </c>
      <c r="E1095" s="11">
        <v>1</v>
      </c>
      <c r="F1095" s="11">
        <v>80002001</v>
      </c>
      <c r="G1095" s="18">
        <v>0</v>
      </c>
      <c r="H1095" s="13">
        <v>0</v>
      </c>
      <c r="I1095" s="18">
        <v>1</v>
      </c>
      <c r="J1095" s="18">
        <v>0</v>
      </c>
      <c r="K1095" s="18">
        <v>0</v>
      </c>
      <c r="L1095" s="11">
        <v>0</v>
      </c>
      <c r="M1095" s="11">
        <v>0</v>
      </c>
      <c r="N1095" s="11">
        <v>5</v>
      </c>
      <c r="O1095" s="11">
        <v>0</v>
      </c>
      <c r="P1095" s="11">
        <v>0</v>
      </c>
      <c r="Q1095" s="11">
        <v>0</v>
      </c>
      <c r="R1095" s="6">
        <v>0</v>
      </c>
      <c r="S1095" s="11">
        <v>0</v>
      </c>
      <c r="T1095" s="11">
        <v>1</v>
      </c>
      <c r="U1095" s="11">
        <v>2</v>
      </c>
      <c r="V1095" s="11">
        <v>0</v>
      </c>
      <c r="W1095" s="11">
        <v>0</v>
      </c>
      <c r="X1095" s="11">
        <v>0</v>
      </c>
      <c r="Y1095" s="11">
        <v>0</v>
      </c>
      <c r="Z1095" s="11">
        <v>0</v>
      </c>
      <c r="AA1095" s="11">
        <v>0</v>
      </c>
      <c r="AB1095" s="11">
        <v>0</v>
      </c>
      <c r="AC1095" s="11">
        <v>0</v>
      </c>
      <c r="AD1095" s="11">
        <v>9</v>
      </c>
      <c r="AE1095" s="11">
        <v>2</v>
      </c>
      <c r="AF1095" s="11" t="s">
        <v>160</v>
      </c>
      <c r="AG1095" s="6">
        <v>2</v>
      </c>
      <c r="AH1095" s="6">
        <v>2</v>
      </c>
      <c r="AI1095" s="6">
        <v>0</v>
      </c>
      <c r="AJ1095" s="6">
        <v>1.5</v>
      </c>
      <c r="AK1095" s="11">
        <v>0</v>
      </c>
      <c r="AL1095" s="11">
        <v>0</v>
      </c>
      <c r="AM1095" s="11">
        <v>0</v>
      </c>
      <c r="AN1095" s="11">
        <v>1</v>
      </c>
      <c r="AO1095" s="11">
        <v>3000</v>
      </c>
      <c r="AP1095" s="11">
        <v>0.5</v>
      </c>
      <c r="AQ1095" s="11">
        <v>0</v>
      </c>
      <c r="AR1095" s="6">
        <v>0</v>
      </c>
      <c r="AS1095" s="11" t="s">
        <v>151</v>
      </c>
      <c r="AT1095" s="12" t="s">
        <v>152</v>
      </c>
      <c r="AU1095" s="11">
        <v>0</v>
      </c>
      <c r="AV1095" s="18">
        <v>0</v>
      </c>
      <c r="AW1095" s="18">
        <v>0</v>
      </c>
      <c r="AX1095" s="12" t="s">
        <v>153</v>
      </c>
      <c r="AY1095" s="11" t="s">
        <v>1265</v>
      </c>
      <c r="AZ1095" s="13">
        <v>0</v>
      </c>
      <c r="BA1095" s="13">
        <v>0</v>
      </c>
      <c r="BB1095" s="37" t="s">
        <v>1266</v>
      </c>
      <c r="BC1095" s="11">
        <v>0</v>
      </c>
      <c r="BD1095" s="11">
        <v>0</v>
      </c>
      <c r="BE1095" s="11"/>
      <c r="BF1095" s="11"/>
      <c r="BG1095" s="11"/>
      <c r="BH1095" s="18"/>
      <c r="BI1095" s="11">
        <v>0</v>
      </c>
      <c r="BJ1095" s="6">
        <v>0</v>
      </c>
      <c r="BK1095" s="6">
        <v>0</v>
      </c>
      <c r="BL1095" s="6">
        <v>0</v>
      </c>
      <c r="BM1095" s="6">
        <v>0</v>
      </c>
      <c r="BN1095" s="6">
        <v>0</v>
      </c>
    </row>
    <row r="1096" spans="2:66" ht="20.100000000000001" customHeight="1">
      <c r="B1096" s="100"/>
      <c r="C1096" s="18">
        <f t="shared" si="82"/>
        <v>80002002</v>
      </c>
      <c r="D1096" s="12" t="s">
        <v>1267</v>
      </c>
      <c r="E1096" s="11">
        <v>1</v>
      </c>
      <c r="F1096" s="11">
        <v>80002002</v>
      </c>
      <c r="G1096" s="18">
        <v>0</v>
      </c>
      <c r="H1096" s="13">
        <v>0</v>
      </c>
      <c r="I1096" s="18">
        <v>1</v>
      </c>
      <c r="J1096" s="18">
        <v>0</v>
      </c>
      <c r="K1096" s="18">
        <v>0</v>
      </c>
      <c r="L1096" s="11">
        <v>0</v>
      </c>
      <c r="M1096" s="11">
        <v>0</v>
      </c>
      <c r="N1096" s="11">
        <v>5</v>
      </c>
      <c r="O1096" s="11">
        <v>0</v>
      </c>
      <c r="P1096" s="11">
        <v>0</v>
      </c>
      <c r="Q1096" s="11">
        <v>0</v>
      </c>
      <c r="R1096" s="6">
        <v>0</v>
      </c>
      <c r="S1096" s="11">
        <v>0</v>
      </c>
      <c r="T1096" s="11">
        <v>1</v>
      </c>
      <c r="U1096" s="11">
        <v>2</v>
      </c>
      <c r="V1096" s="11">
        <v>0</v>
      </c>
      <c r="W1096" s="11">
        <v>0</v>
      </c>
      <c r="X1096" s="11">
        <v>0</v>
      </c>
      <c r="Y1096" s="11">
        <v>0</v>
      </c>
      <c r="Z1096" s="11">
        <v>0</v>
      </c>
      <c r="AA1096" s="11">
        <v>0</v>
      </c>
      <c r="AB1096" s="11">
        <v>0</v>
      </c>
      <c r="AC1096" s="11">
        <v>0</v>
      </c>
      <c r="AD1096" s="11">
        <v>9</v>
      </c>
      <c r="AE1096" s="11">
        <v>2</v>
      </c>
      <c r="AF1096" s="11" t="s">
        <v>160</v>
      </c>
      <c r="AG1096" s="6">
        <v>2</v>
      </c>
      <c r="AH1096" s="6">
        <v>2</v>
      </c>
      <c r="AI1096" s="6">
        <v>0</v>
      </c>
      <c r="AJ1096" s="6">
        <v>1.5</v>
      </c>
      <c r="AK1096" s="11">
        <v>0</v>
      </c>
      <c r="AL1096" s="11">
        <v>0</v>
      </c>
      <c r="AM1096" s="11">
        <v>0</v>
      </c>
      <c r="AN1096" s="11">
        <v>1</v>
      </c>
      <c r="AO1096" s="11">
        <v>3000</v>
      </c>
      <c r="AP1096" s="11">
        <v>0.5</v>
      </c>
      <c r="AQ1096" s="11">
        <v>0</v>
      </c>
      <c r="AR1096" s="6">
        <v>0</v>
      </c>
      <c r="AS1096" s="11" t="s">
        <v>151</v>
      </c>
      <c r="AT1096" s="12" t="s">
        <v>152</v>
      </c>
      <c r="AU1096" s="11">
        <v>0</v>
      </c>
      <c r="AV1096" s="18">
        <v>0</v>
      </c>
      <c r="AW1096" s="18">
        <v>0</v>
      </c>
      <c r="AX1096" s="12" t="s">
        <v>153</v>
      </c>
      <c r="AY1096" s="11" t="s">
        <v>1268</v>
      </c>
      <c r="AZ1096" s="13">
        <v>0</v>
      </c>
      <c r="BA1096" s="13">
        <v>0</v>
      </c>
      <c r="BB1096" s="37" t="s">
        <v>1269</v>
      </c>
      <c r="BC1096" s="11"/>
      <c r="BD1096" s="11">
        <v>0</v>
      </c>
      <c r="BE1096" s="11"/>
      <c r="BF1096" s="11"/>
      <c r="BG1096" s="11"/>
      <c r="BH1096" s="18"/>
      <c r="BI1096" s="11">
        <v>0</v>
      </c>
      <c r="BJ1096" s="6">
        <v>0</v>
      </c>
      <c r="BK1096" s="6">
        <v>0</v>
      </c>
      <c r="BL1096" s="6">
        <v>0</v>
      </c>
      <c r="BM1096" s="6">
        <v>0</v>
      </c>
      <c r="BN1096" s="6">
        <v>0</v>
      </c>
    </row>
    <row r="1097" spans="2:66" ht="20.100000000000001" customHeight="1">
      <c r="B1097" s="100"/>
      <c r="C1097" s="18">
        <f t="shared" si="82"/>
        <v>80002003</v>
      </c>
      <c r="D1097" s="12" t="s">
        <v>1270</v>
      </c>
      <c r="E1097" s="11">
        <v>1</v>
      </c>
      <c r="F1097" s="11">
        <v>80002003</v>
      </c>
      <c r="G1097" s="18">
        <v>0</v>
      </c>
      <c r="H1097" s="13">
        <v>0</v>
      </c>
      <c r="I1097" s="18">
        <v>1</v>
      </c>
      <c r="J1097" s="18">
        <v>0</v>
      </c>
      <c r="K1097" s="18">
        <v>0</v>
      </c>
      <c r="L1097" s="11">
        <v>0</v>
      </c>
      <c r="M1097" s="11">
        <v>0</v>
      </c>
      <c r="N1097" s="11">
        <v>5</v>
      </c>
      <c r="O1097" s="11">
        <v>0</v>
      </c>
      <c r="P1097" s="11">
        <v>0</v>
      </c>
      <c r="Q1097" s="11">
        <v>0</v>
      </c>
      <c r="R1097" s="6">
        <v>0</v>
      </c>
      <c r="S1097" s="11">
        <v>0</v>
      </c>
      <c r="T1097" s="11">
        <v>1</v>
      </c>
      <c r="U1097" s="11">
        <v>2</v>
      </c>
      <c r="V1097" s="11">
        <v>0</v>
      </c>
      <c r="W1097" s="11">
        <v>0</v>
      </c>
      <c r="X1097" s="11">
        <v>0</v>
      </c>
      <c r="Y1097" s="11">
        <v>0</v>
      </c>
      <c r="Z1097" s="11">
        <v>0</v>
      </c>
      <c r="AA1097" s="11">
        <v>0</v>
      </c>
      <c r="AB1097" s="11">
        <v>0</v>
      </c>
      <c r="AC1097" s="11">
        <v>0</v>
      </c>
      <c r="AD1097" s="11">
        <v>9</v>
      </c>
      <c r="AE1097" s="11">
        <v>2</v>
      </c>
      <c r="AF1097" s="11" t="s">
        <v>160</v>
      </c>
      <c r="AG1097" s="6">
        <v>2</v>
      </c>
      <c r="AH1097" s="6">
        <v>2</v>
      </c>
      <c r="AI1097" s="6">
        <v>0</v>
      </c>
      <c r="AJ1097" s="6">
        <v>1.5</v>
      </c>
      <c r="AK1097" s="11">
        <v>0</v>
      </c>
      <c r="AL1097" s="11">
        <v>0</v>
      </c>
      <c r="AM1097" s="11">
        <v>0</v>
      </c>
      <c r="AN1097" s="11">
        <v>1</v>
      </c>
      <c r="AO1097" s="11">
        <v>3000</v>
      </c>
      <c r="AP1097" s="11">
        <v>0.5</v>
      </c>
      <c r="AQ1097" s="11">
        <v>0</v>
      </c>
      <c r="AR1097" s="6">
        <v>0</v>
      </c>
      <c r="AS1097" s="11" t="s">
        <v>151</v>
      </c>
      <c r="AT1097" s="12" t="s">
        <v>152</v>
      </c>
      <c r="AU1097" s="11">
        <v>0</v>
      </c>
      <c r="AV1097" s="18">
        <v>0</v>
      </c>
      <c r="AW1097" s="18">
        <v>0</v>
      </c>
      <c r="AX1097" s="12" t="s">
        <v>153</v>
      </c>
      <c r="AY1097" s="11" t="s">
        <v>1271</v>
      </c>
      <c r="AZ1097" s="13">
        <v>0</v>
      </c>
      <c r="BA1097" s="13">
        <v>0</v>
      </c>
      <c r="BB1097" s="37" t="s">
        <v>1272</v>
      </c>
      <c r="BC1097" s="11"/>
      <c r="BD1097" s="11">
        <v>0</v>
      </c>
      <c r="BE1097" s="11"/>
      <c r="BF1097" s="11"/>
      <c r="BG1097" s="11"/>
      <c r="BH1097" s="18"/>
      <c r="BI1097" s="11">
        <v>0</v>
      </c>
      <c r="BJ1097" s="6">
        <v>0</v>
      </c>
      <c r="BK1097" s="6">
        <v>0</v>
      </c>
      <c r="BL1097" s="6">
        <v>0</v>
      </c>
      <c r="BM1097" s="6">
        <v>0</v>
      </c>
      <c r="BN1097" s="6">
        <v>0</v>
      </c>
    </row>
    <row r="1098" spans="2:66" ht="20.100000000000001" customHeight="1">
      <c r="B1098" s="100"/>
      <c r="C1098" s="18">
        <f t="shared" si="82"/>
        <v>80002004</v>
      </c>
      <c r="D1098" s="12" t="s">
        <v>1273</v>
      </c>
      <c r="E1098" s="11">
        <v>1</v>
      </c>
      <c r="F1098" s="11">
        <v>80002004</v>
      </c>
      <c r="G1098" s="18">
        <v>0</v>
      </c>
      <c r="H1098" s="13">
        <v>0</v>
      </c>
      <c r="I1098" s="18">
        <v>1</v>
      </c>
      <c r="J1098" s="18">
        <v>0</v>
      </c>
      <c r="K1098" s="18">
        <v>0</v>
      </c>
      <c r="L1098" s="11">
        <v>0</v>
      </c>
      <c r="M1098" s="11">
        <v>0</v>
      </c>
      <c r="N1098" s="11">
        <v>5</v>
      </c>
      <c r="O1098" s="11">
        <v>0</v>
      </c>
      <c r="P1098" s="11">
        <v>0</v>
      </c>
      <c r="Q1098" s="11">
        <v>0</v>
      </c>
      <c r="R1098" s="6">
        <v>0</v>
      </c>
      <c r="S1098" s="11">
        <v>0</v>
      </c>
      <c r="T1098" s="11">
        <v>1</v>
      </c>
      <c r="U1098" s="11">
        <v>2</v>
      </c>
      <c r="V1098" s="11">
        <v>0</v>
      </c>
      <c r="W1098" s="11">
        <v>0</v>
      </c>
      <c r="X1098" s="11">
        <v>0</v>
      </c>
      <c r="Y1098" s="11">
        <v>0</v>
      </c>
      <c r="Z1098" s="11">
        <v>0</v>
      </c>
      <c r="AA1098" s="11">
        <v>0</v>
      </c>
      <c r="AB1098" s="11">
        <v>0</v>
      </c>
      <c r="AC1098" s="11">
        <v>0</v>
      </c>
      <c r="AD1098" s="11">
        <v>9</v>
      </c>
      <c r="AE1098" s="11">
        <v>2</v>
      </c>
      <c r="AF1098" s="11" t="s">
        <v>160</v>
      </c>
      <c r="AG1098" s="6">
        <v>2</v>
      </c>
      <c r="AH1098" s="6">
        <v>2</v>
      </c>
      <c r="AI1098" s="6">
        <v>0</v>
      </c>
      <c r="AJ1098" s="6">
        <v>1.5</v>
      </c>
      <c r="AK1098" s="11">
        <v>0</v>
      </c>
      <c r="AL1098" s="11">
        <v>0</v>
      </c>
      <c r="AM1098" s="11">
        <v>0</v>
      </c>
      <c r="AN1098" s="11">
        <v>1</v>
      </c>
      <c r="AO1098" s="11">
        <v>3000</v>
      </c>
      <c r="AP1098" s="11">
        <v>0.5</v>
      </c>
      <c r="AQ1098" s="11">
        <v>0</v>
      </c>
      <c r="AR1098" s="6">
        <v>0</v>
      </c>
      <c r="AS1098" s="11" t="s">
        <v>151</v>
      </c>
      <c r="AT1098" s="12" t="s">
        <v>152</v>
      </c>
      <c r="AU1098" s="11">
        <v>0</v>
      </c>
      <c r="AV1098" s="18">
        <v>0</v>
      </c>
      <c r="AW1098" s="18">
        <v>0</v>
      </c>
      <c r="AX1098" s="12" t="s">
        <v>153</v>
      </c>
      <c r="AY1098" s="11" t="s">
        <v>1274</v>
      </c>
      <c r="AZ1098" s="13">
        <v>0</v>
      </c>
      <c r="BA1098" s="13">
        <v>0</v>
      </c>
      <c r="BB1098" s="37" t="s">
        <v>1275</v>
      </c>
      <c r="BC1098" s="11"/>
      <c r="BD1098" s="11">
        <v>0</v>
      </c>
      <c r="BE1098" s="11"/>
      <c r="BF1098" s="11"/>
      <c r="BG1098" s="11"/>
      <c r="BH1098" s="18"/>
      <c r="BI1098" s="11">
        <v>0</v>
      </c>
      <c r="BJ1098" s="6">
        <v>0</v>
      </c>
      <c r="BK1098" s="6">
        <v>0</v>
      </c>
      <c r="BL1098" s="6">
        <v>0</v>
      </c>
      <c r="BM1098" s="6">
        <v>0</v>
      </c>
      <c r="BN1098" s="6">
        <v>0</v>
      </c>
    </row>
    <row r="1099" spans="2:66" ht="20.100000000000001" customHeight="1">
      <c r="B1099" s="100"/>
      <c r="C1099" s="18">
        <f t="shared" si="82"/>
        <v>80002005</v>
      </c>
      <c r="D1099" s="12" t="s">
        <v>1276</v>
      </c>
      <c r="E1099" s="11">
        <v>1</v>
      </c>
      <c r="F1099" s="11">
        <v>80002005</v>
      </c>
      <c r="G1099" s="18">
        <v>0</v>
      </c>
      <c r="H1099" s="13">
        <v>0</v>
      </c>
      <c r="I1099" s="18">
        <v>1</v>
      </c>
      <c r="J1099" s="18">
        <v>0</v>
      </c>
      <c r="K1099" s="18">
        <v>0</v>
      </c>
      <c r="L1099" s="11">
        <v>0</v>
      </c>
      <c r="M1099" s="11">
        <v>0</v>
      </c>
      <c r="N1099" s="11">
        <v>5</v>
      </c>
      <c r="O1099" s="11">
        <v>0</v>
      </c>
      <c r="P1099" s="11">
        <v>0</v>
      </c>
      <c r="Q1099" s="11">
        <v>0</v>
      </c>
      <c r="R1099" s="6">
        <v>0</v>
      </c>
      <c r="S1099" s="11">
        <v>0</v>
      </c>
      <c r="T1099" s="11">
        <v>1</v>
      </c>
      <c r="U1099" s="11">
        <v>2</v>
      </c>
      <c r="V1099" s="11">
        <v>0</v>
      </c>
      <c r="W1099" s="11">
        <v>0</v>
      </c>
      <c r="X1099" s="11">
        <v>0</v>
      </c>
      <c r="Y1099" s="11">
        <v>0</v>
      </c>
      <c r="Z1099" s="11">
        <v>0</v>
      </c>
      <c r="AA1099" s="11">
        <v>0</v>
      </c>
      <c r="AB1099" s="11">
        <v>0</v>
      </c>
      <c r="AC1099" s="11">
        <v>0</v>
      </c>
      <c r="AD1099" s="11">
        <v>9</v>
      </c>
      <c r="AE1099" s="11">
        <v>2</v>
      </c>
      <c r="AF1099" s="11" t="s">
        <v>160</v>
      </c>
      <c r="AG1099" s="6">
        <v>2</v>
      </c>
      <c r="AH1099" s="6">
        <v>2</v>
      </c>
      <c r="AI1099" s="6">
        <v>0</v>
      </c>
      <c r="AJ1099" s="6">
        <v>1.5</v>
      </c>
      <c r="AK1099" s="11">
        <v>0</v>
      </c>
      <c r="AL1099" s="11">
        <v>0</v>
      </c>
      <c r="AM1099" s="11">
        <v>0</v>
      </c>
      <c r="AN1099" s="11">
        <v>1</v>
      </c>
      <c r="AO1099" s="11">
        <v>3000</v>
      </c>
      <c r="AP1099" s="11">
        <v>0.5</v>
      </c>
      <c r="AQ1099" s="11">
        <v>0</v>
      </c>
      <c r="AR1099" s="6">
        <v>0</v>
      </c>
      <c r="AS1099" s="11" t="s">
        <v>151</v>
      </c>
      <c r="AT1099" s="12" t="s">
        <v>152</v>
      </c>
      <c r="AU1099" s="11">
        <v>0</v>
      </c>
      <c r="AV1099" s="18">
        <v>0</v>
      </c>
      <c r="AW1099" s="18">
        <v>0</v>
      </c>
      <c r="AX1099" s="12" t="s">
        <v>153</v>
      </c>
      <c r="AY1099" s="11" t="s">
        <v>1277</v>
      </c>
      <c r="AZ1099" s="13">
        <v>0</v>
      </c>
      <c r="BA1099" s="13">
        <v>0</v>
      </c>
      <c r="BB1099" s="37" t="s">
        <v>1278</v>
      </c>
      <c r="BC1099" s="11"/>
      <c r="BD1099" s="11">
        <v>0</v>
      </c>
      <c r="BE1099" s="11"/>
      <c r="BF1099" s="11"/>
      <c r="BG1099" s="11"/>
      <c r="BH1099" s="18"/>
      <c r="BI1099" s="11">
        <v>0</v>
      </c>
      <c r="BJ1099" s="6">
        <v>0</v>
      </c>
      <c r="BK1099" s="6">
        <v>0</v>
      </c>
      <c r="BL1099" s="6">
        <v>0</v>
      </c>
      <c r="BM1099" s="6">
        <v>0</v>
      </c>
      <c r="BN1099" s="6">
        <v>0</v>
      </c>
    </row>
    <row r="1100" spans="2:66" ht="20.100000000000001" customHeight="1">
      <c r="B1100" s="100"/>
      <c r="C1100" s="18">
        <f t="shared" si="82"/>
        <v>80002006</v>
      </c>
      <c r="D1100" s="12" t="s">
        <v>1279</v>
      </c>
      <c r="E1100" s="11">
        <v>1</v>
      </c>
      <c r="F1100" s="11">
        <v>80002006</v>
      </c>
      <c r="G1100" s="18">
        <v>0</v>
      </c>
      <c r="H1100" s="13">
        <v>0</v>
      </c>
      <c r="I1100" s="18">
        <v>1</v>
      </c>
      <c r="J1100" s="18">
        <v>0</v>
      </c>
      <c r="K1100" s="18">
        <v>0</v>
      </c>
      <c r="L1100" s="11">
        <v>0</v>
      </c>
      <c r="M1100" s="11">
        <v>0</v>
      </c>
      <c r="N1100" s="11">
        <v>5</v>
      </c>
      <c r="O1100" s="56">
        <v>0</v>
      </c>
      <c r="P1100" s="56">
        <v>0</v>
      </c>
      <c r="Q1100" s="56">
        <v>0</v>
      </c>
      <c r="R1100" s="6">
        <v>0</v>
      </c>
      <c r="S1100" s="56">
        <v>0</v>
      </c>
      <c r="T1100" s="56">
        <v>1</v>
      </c>
      <c r="U1100" s="56">
        <v>2</v>
      </c>
      <c r="V1100" s="56">
        <v>0</v>
      </c>
      <c r="W1100" s="11">
        <v>1</v>
      </c>
      <c r="X1100" s="11">
        <v>0</v>
      </c>
      <c r="Y1100" s="11">
        <v>0</v>
      </c>
      <c r="Z1100" s="11">
        <v>0</v>
      </c>
      <c r="AA1100" s="11">
        <v>0</v>
      </c>
      <c r="AB1100" s="11">
        <v>0</v>
      </c>
      <c r="AC1100" s="11">
        <v>0</v>
      </c>
      <c r="AD1100" s="11">
        <v>9</v>
      </c>
      <c r="AE1100" s="11">
        <v>2</v>
      </c>
      <c r="AF1100" s="11" t="s">
        <v>160</v>
      </c>
      <c r="AG1100" s="6">
        <v>2</v>
      </c>
      <c r="AH1100" s="6">
        <v>2</v>
      </c>
      <c r="AI1100" s="6">
        <v>0</v>
      </c>
      <c r="AJ1100" s="6">
        <v>1.5</v>
      </c>
      <c r="AK1100" s="11">
        <v>0</v>
      </c>
      <c r="AL1100" s="11">
        <v>0</v>
      </c>
      <c r="AM1100" s="11">
        <v>0</v>
      </c>
      <c r="AN1100" s="11">
        <v>1</v>
      </c>
      <c r="AO1100" s="11">
        <v>3000</v>
      </c>
      <c r="AP1100" s="11">
        <v>0.5</v>
      </c>
      <c r="AQ1100" s="11">
        <v>0</v>
      </c>
      <c r="AR1100" s="6">
        <v>0</v>
      </c>
      <c r="AS1100" s="11" t="s">
        <v>151</v>
      </c>
      <c r="AT1100" s="12" t="s">
        <v>152</v>
      </c>
      <c r="AU1100" s="11">
        <v>0</v>
      </c>
      <c r="AV1100" s="18">
        <v>0</v>
      </c>
      <c r="AW1100" s="18">
        <v>0</v>
      </c>
      <c r="AX1100" s="12" t="s">
        <v>153</v>
      </c>
      <c r="AY1100" s="56" t="s">
        <v>1280</v>
      </c>
      <c r="AZ1100" s="13">
        <v>0</v>
      </c>
      <c r="BA1100" s="13">
        <v>0</v>
      </c>
      <c r="BB1100" s="102" t="s">
        <v>1281</v>
      </c>
      <c r="BC1100" s="11"/>
      <c r="BD1100" s="11">
        <v>0</v>
      </c>
      <c r="BE1100" s="11"/>
      <c r="BF1100" s="11"/>
      <c r="BG1100" s="11"/>
      <c r="BH1100" s="56"/>
      <c r="BI1100" s="11">
        <v>0</v>
      </c>
      <c r="BJ1100" s="6">
        <v>0</v>
      </c>
      <c r="BK1100" s="6">
        <v>0</v>
      </c>
      <c r="BL1100" s="6">
        <v>0</v>
      </c>
      <c r="BM1100" s="6">
        <v>0</v>
      </c>
      <c r="BN1100" s="6">
        <v>0</v>
      </c>
    </row>
    <row r="1101" spans="2:66" ht="20.100000000000001" customHeight="1">
      <c r="B1101" s="100"/>
      <c r="C1101" s="18">
        <f t="shared" si="82"/>
        <v>80002007</v>
      </c>
      <c r="D1101" s="12" t="s">
        <v>1282</v>
      </c>
      <c r="E1101" s="11">
        <v>1</v>
      </c>
      <c r="F1101" s="11">
        <v>80002007</v>
      </c>
      <c r="G1101" s="18">
        <v>0</v>
      </c>
      <c r="H1101" s="13">
        <v>0</v>
      </c>
      <c r="I1101" s="18">
        <v>1</v>
      </c>
      <c r="J1101" s="18">
        <v>0</v>
      </c>
      <c r="K1101" s="18">
        <v>0</v>
      </c>
      <c r="L1101" s="11">
        <v>0</v>
      </c>
      <c r="M1101" s="11">
        <v>0</v>
      </c>
      <c r="N1101" s="11">
        <v>2</v>
      </c>
      <c r="O1101" s="11">
        <v>3</v>
      </c>
      <c r="P1101" s="11">
        <v>0.2</v>
      </c>
      <c r="Q1101" s="11">
        <v>0</v>
      </c>
      <c r="R1101" s="6">
        <v>0</v>
      </c>
      <c r="S1101" s="11">
        <v>0</v>
      </c>
      <c r="T1101" s="11">
        <v>1</v>
      </c>
      <c r="U1101" s="11">
        <v>2</v>
      </c>
      <c r="V1101" s="11">
        <v>0</v>
      </c>
      <c r="W1101" s="11">
        <v>1</v>
      </c>
      <c r="X1101" s="11">
        <v>0</v>
      </c>
      <c r="Y1101" s="11">
        <v>0</v>
      </c>
      <c r="Z1101" s="11">
        <v>0</v>
      </c>
      <c r="AA1101" s="11">
        <v>0</v>
      </c>
      <c r="AB1101" s="11">
        <v>0</v>
      </c>
      <c r="AC1101" s="11">
        <v>0</v>
      </c>
      <c r="AD1101" s="11">
        <v>9</v>
      </c>
      <c r="AE1101" s="11">
        <v>1</v>
      </c>
      <c r="AF1101" s="11">
        <v>0</v>
      </c>
      <c r="AG1101" s="6">
        <v>1</v>
      </c>
      <c r="AH1101" s="6">
        <v>2</v>
      </c>
      <c r="AI1101" s="6">
        <v>0</v>
      </c>
      <c r="AJ1101" s="6">
        <v>1.5</v>
      </c>
      <c r="AK1101" s="11">
        <v>0</v>
      </c>
      <c r="AL1101" s="11">
        <v>0</v>
      </c>
      <c r="AM1101" s="11">
        <v>0</v>
      </c>
      <c r="AN1101" s="11">
        <v>1</v>
      </c>
      <c r="AO1101" s="11">
        <v>3000</v>
      </c>
      <c r="AP1101" s="11">
        <v>0.5</v>
      </c>
      <c r="AQ1101" s="11">
        <v>0</v>
      </c>
      <c r="AR1101" s="6">
        <v>0</v>
      </c>
      <c r="AS1101" s="11" t="s">
        <v>151</v>
      </c>
      <c r="AT1101" s="12" t="s">
        <v>152</v>
      </c>
      <c r="AU1101" s="11">
        <v>0</v>
      </c>
      <c r="AV1101" s="18">
        <v>0</v>
      </c>
      <c r="AW1101" s="18">
        <v>0</v>
      </c>
      <c r="AX1101" s="12" t="s">
        <v>153</v>
      </c>
      <c r="AY1101" s="11"/>
      <c r="AZ1101" s="13">
        <v>0</v>
      </c>
      <c r="BA1101" s="13">
        <v>0</v>
      </c>
      <c r="BB1101" s="37" t="s">
        <v>1211</v>
      </c>
      <c r="BC1101" s="11"/>
      <c r="BD1101" s="11">
        <v>0</v>
      </c>
      <c r="BE1101" s="11"/>
      <c r="BF1101" s="11"/>
      <c r="BG1101" s="11"/>
      <c r="BH1101" s="18"/>
      <c r="BI1101" s="11">
        <v>0</v>
      </c>
      <c r="BJ1101" s="6">
        <v>0</v>
      </c>
      <c r="BK1101" s="6">
        <v>0</v>
      </c>
      <c r="BL1101" s="6">
        <v>0</v>
      </c>
      <c r="BM1101" s="6">
        <v>0</v>
      </c>
      <c r="BN1101" s="6">
        <v>0</v>
      </c>
    </row>
    <row r="1102" spans="2:66" ht="20.100000000000001" customHeight="1">
      <c r="B1102" s="100"/>
      <c r="C1102" s="18">
        <f t="shared" si="82"/>
        <v>80002008</v>
      </c>
      <c r="D1102" s="12" t="s">
        <v>1283</v>
      </c>
      <c r="E1102" s="11">
        <v>1</v>
      </c>
      <c r="F1102" s="11">
        <v>80002008</v>
      </c>
      <c r="G1102" s="18">
        <v>0</v>
      </c>
      <c r="H1102" s="13">
        <v>0</v>
      </c>
      <c r="I1102" s="18">
        <v>1</v>
      </c>
      <c r="J1102" s="18">
        <v>0</v>
      </c>
      <c r="K1102" s="18">
        <v>0</v>
      </c>
      <c r="L1102" s="11">
        <v>0</v>
      </c>
      <c r="M1102" s="11">
        <v>0</v>
      </c>
      <c r="N1102" s="11">
        <v>2</v>
      </c>
      <c r="O1102" s="11">
        <v>3</v>
      </c>
      <c r="P1102" s="11">
        <v>0.5</v>
      </c>
      <c r="Q1102" s="11">
        <v>0</v>
      </c>
      <c r="R1102" s="6">
        <v>0</v>
      </c>
      <c r="S1102" s="11">
        <v>0</v>
      </c>
      <c r="T1102" s="11">
        <v>1</v>
      </c>
      <c r="U1102" s="11">
        <v>2</v>
      </c>
      <c r="V1102" s="11">
        <v>0</v>
      </c>
      <c r="W1102" s="11">
        <v>0.5</v>
      </c>
      <c r="X1102" s="11">
        <v>0</v>
      </c>
      <c r="Y1102" s="11">
        <v>0</v>
      </c>
      <c r="Z1102" s="11">
        <v>0</v>
      </c>
      <c r="AA1102" s="11">
        <v>0</v>
      </c>
      <c r="AB1102" s="11">
        <v>0</v>
      </c>
      <c r="AC1102" s="11">
        <v>0</v>
      </c>
      <c r="AD1102" s="11">
        <v>9</v>
      </c>
      <c r="AE1102" s="11">
        <v>1</v>
      </c>
      <c r="AF1102" s="11">
        <v>0</v>
      </c>
      <c r="AG1102" s="6">
        <v>1</v>
      </c>
      <c r="AH1102" s="6">
        <v>2</v>
      </c>
      <c r="AI1102" s="6">
        <v>0</v>
      </c>
      <c r="AJ1102" s="6">
        <v>1.5</v>
      </c>
      <c r="AK1102" s="11">
        <v>0</v>
      </c>
      <c r="AL1102" s="11">
        <v>0</v>
      </c>
      <c r="AM1102" s="11">
        <v>0</v>
      </c>
      <c r="AN1102" s="11">
        <v>1</v>
      </c>
      <c r="AO1102" s="11">
        <v>3000</v>
      </c>
      <c r="AP1102" s="11">
        <v>0.5</v>
      </c>
      <c r="AQ1102" s="11">
        <v>0</v>
      </c>
      <c r="AR1102" s="6">
        <v>0</v>
      </c>
      <c r="AS1102" s="11" t="s">
        <v>151</v>
      </c>
      <c r="AT1102" s="12" t="s">
        <v>152</v>
      </c>
      <c r="AU1102" s="11">
        <v>0</v>
      </c>
      <c r="AV1102" s="18">
        <v>0</v>
      </c>
      <c r="AW1102" s="18">
        <v>0</v>
      </c>
      <c r="AX1102" s="12" t="s">
        <v>153</v>
      </c>
      <c r="AY1102" s="11"/>
      <c r="AZ1102" s="13">
        <v>0</v>
      </c>
      <c r="BA1102" s="13">
        <v>0</v>
      </c>
      <c r="BB1102" s="37" t="s">
        <v>1284</v>
      </c>
      <c r="BC1102" s="11"/>
      <c r="BD1102" s="11">
        <v>0</v>
      </c>
      <c r="BE1102" s="11"/>
      <c r="BF1102" s="11"/>
      <c r="BG1102" s="11"/>
      <c r="BH1102" s="18"/>
      <c r="BI1102" s="11">
        <v>0</v>
      </c>
      <c r="BJ1102" s="6">
        <v>0</v>
      </c>
      <c r="BK1102" s="6">
        <v>0</v>
      </c>
      <c r="BL1102" s="6">
        <v>0</v>
      </c>
      <c r="BM1102" s="6">
        <v>0</v>
      </c>
      <c r="BN1102" s="6">
        <v>0</v>
      </c>
    </row>
    <row r="1103" spans="2:66" ht="20.100000000000001" customHeight="1">
      <c r="B1103" s="100"/>
      <c r="C1103" s="18">
        <f t="shared" si="82"/>
        <v>80002009</v>
      </c>
      <c r="D1103" s="12" t="s">
        <v>1285</v>
      </c>
      <c r="E1103" s="11">
        <v>1</v>
      </c>
      <c r="F1103" s="11">
        <v>80002009</v>
      </c>
      <c r="G1103" s="18">
        <v>0</v>
      </c>
      <c r="H1103" s="13">
        <v>0</v>
      </c>
      <c r="I1103" s="18">
        <v>1</v>
      </c>
      <c r="J1103" s="18">
        <v>0</v>
      </c>
      <c r="K1103" s="18">
        <v>0</v>
      </c>
      <c r="L1103" s="11">
        <v>0</v>
      </c>
      <c r="M1103" s="11">
        <v>0</v>
      </c>
      <c r="N1103" s="11">
        <v>5</v>
      </c>
      <c r="O1103" s="11">
        <v>0</v>
      </c>
      <c r="P1103" s="11">
        <v>0</v>
      </c>
      <c r="Q1103" s="11">
        <v>0</v>
      </c>
      <c r="R1103" s="6">
        <v>0</v>
      </c>
      <c r="S1103" s="11">
        <v>0</v>
      </c>
      <c r="T1103" s="11">
        <v>1</v>
      </c>
      <c r="U1103" s="11">
        <v>2</v>
      </c>
      <c r="V1103" s="11">
        <v>0</v>
      </c>
      <c r="W1103" s="11">
        <v>0</v>
      </c>
      <c r="X1103" s="11">
        <v>0</v>
      </c>
      <c r="Y1103" s="11">
        <v>0</v>
      </c>
      <c r="Z1103" s="11">
        <v>0</v>
      </c>
      <c r="AA1103" s="11">
        <v>0</v>
      </c>
      <c r="AB1103" s="11">
        <v>0</v>
      </c>
      <c r="AC1103" s="11">
        <v>0</v>
      </c>
      <c r="AD1103" s="11">
        <v>9</v>
      </c>
      <c r="AE1103" s="11">
        <v>2</v>
      </c>
      <c r="AF1103" s="11" t="s">
        <v>160</v>
      </c>
      <c r="AG1103" s="6">
        <v>2</v>
      </c>
      <c r="AH1103" s="6">
        <v>2</v>
      </c>
      <c r="AI1103" s="6">
        <v>0</v>
      </c>
      <c r="AJ1103" s="6">
        <v>1.5</v>
      </c>
      <c r="AK1103" s="11">
        <v>0</v>
      </c>
      <c r="AL1103" s="11">
        <v>0</v>
      </c>
      <c r="AM1103" s="11">
        <v>0</v>
      </c>
      <c r="AN1103" s="11">
        <v>1</v>
      </c>
      <c r="AO1103" s="11">
        <v>3000</v>
      </c>
      <c r="AP1103" s="11">
        <v>0.5</v>
      </c>
      <c r="AQ1103" s="11">
        <v>0</v>
      </c>
      <c r="AR1103" s="6">
        <v>0</v>
      </c>
      <c r="AS1103" s="11" t="s">
        <v>151</v>
      </c>
      <c r="AT1103" s="12" t="s">
        <v>152</v>
      </c>
      <c r="AU1103" s="11">
        <v>0</v>
      </c>
      <c r="AV1103" s="18">
        <v>0</v>
      </c>
      <c r="AW1103" s="18">
        <v>0</v>
      </c>
      <c r="AX1103" s="12" t="s">
        <v>153</v>
      </c>
      <c r="AY1103" s="11" t="s">
        <v>1286</v>
      </c>
      <c r="AZ1103" s="13">
        <v>0</v>
      </c>
      <c r="BA1103" s="13">
        <v>0</v>
      </c>
      <c r="BB1103" s="37" t="s">
        <v>1287</v>
      </c>
      <c r="BC1103" s="11"/>
      <c r="BD1103" s="11">
        <v>0</v>
      </c>
      <c r="BE1103" s="11"/>
      <c r="BF1103" s="11"/>
      <c r="BG1103" s="11"/>
      <c r="BH1103" s="18"/>
      <c r="BI1103" s="11">
        <v>0</v>
      </c>
      <c r="BJ1103" s="6">
        <v>0</v>
      </c>
      <c r="BK1103" s="6">
        <v>0</v>
      </c>
      <c r="BL1103" s="6">
        <v>0</v>
      </c>
      <c r="BM1103" s="6">
        <v>0</v>
      </c>
      <c r="BN1103" s="6">
        <v>0</v>
      </c>
    </row>
    <row r="1104" spans="2:66" ht="20.100000000000001" customHeight="1">
      <c r="B1104" s="100"/>
      <c r="C1104" s="18">
        <f t="shared" si="82"/>
        <v>80002010</v>
      </c>
      <c r="D1104" s="12" t="s">
        <v>1288</v>
      </c>
      <c r="E1104" s="11">
        <v>1</v>
      </c>
      <c r="F1104" s="11">
        <v>80002010</v>
      </c>
      <c r="G1104" s="18">
        <v>0</v>
      </c>
      <c r="H1104" s="13">
        <v>0</v>
      </c>
      <c r="I1104" s="18">
        <v>1</v>
      </c>
      <c r="J1104" s="18">
        <v>0</v>
      </c>
      <c r="K1104" s="18">
        <v>0</v>
      </c>
      <c r="L1104" s="11">
        <v>0</v>
      </c>
      <c r="M1104" s="11">
        <v>0</v>
      </c>
      <c r="N1104" s="11">
        <v>5</v>
      </c>
      <c r="O1104" s="11">
        <v>0</v>
      </c>
      <c r="P1104" s="11">
        <v>0</v>
      </c>
      <c r="Q1104" s="11">
        <v>0</v>
      </c>
      <c r="R1104" s="6">
        <v>0</v>
      </c>
      <c r="S1104" s="11">
        <v>0</v>
      </c>
      <c r="T1104" s="11">
        <v>1</v>
      </c>
      <c r="U1104" s="11">
        <v>2</v>
      </c>
      <c r="V1104" s="11">
        <v>0</v>
      </c>
      <c r="W1104" s="11">
        <v>0</v>
      </c>
      <c r="X1104" s="11">
        <v>0</v>
      </c>
      <c r="Y1104" s="11">
        <v>0</v>
      </c>
      <c r="Z1104" s="11">
        <v>0</v>
      </c>
      <c r="AA1104" s="11">
        <v>0</v>
      </c>
      <c r="AB1104" s="11">
        <v>0</v>
      </c>
      <c r="AC1104" s="11">
        <v>0</v>
      </c>
      <c r="AD1104" s="11">
        <v>9</v>
      </c>
      <c r="AE1104" s="11">
        <v>2</v>
      </c>
      <c r="AF1104" s="11" t="s">
        <v>160</v>
      </c>
      <c r="AG1104" s="6">
        <v>2</v>
      </c>
      <c r="AH1104" s="6">
        <v>2</v>
      </c>
      <c r="AI1104" s="6">
        <v>0</v>
      </c>
      <c r="AJ1104" s="6">
        <v>1.5</v>
      </c>
      <c r="AK1104" s="11">
        <v>0</v>
      </c>
      <c r="AL1104" s="11">
        <v>0</v>
      </c>
      <c r="AM1104" s="11">
        <v>0</v>
      </c>
      <c r="AN1104" s="11">
        <v>1</v>
      </c>
      <c r="AO1104" s="11">
        <v>3000</v>
      </c>
      <c r="AP1104" s="11">
        <v>0.5</v>
      </c>
      <c r="AQ1104" s="11">
        <v>0</v>
      </c>
      <c r="AR1104" s="6">
        <v>0</v>
      </c>
      <c r="AS1104" s="11" t="s">
        <v>151</v>
      </c>
      <c r="AT1104" s="12" t="s">
        <v>152</v>
      </c>
      <c r="AU1104" s="11">
        <v>0</v>
      </c>
      <c r="AV1104" s="18">
        <v>0</v>
      </c>
      <c r="AW1104" s="18">
        <v>0</v>
      </c>
      <c r="AX1104" s="12" t="s">
        <v>153</v>
      </c>
      <c r="AY1104" s="11" t="s">
        <v>1289</v>
      </c>
      <c r="AZ1104" s="13">
        <v>0</v>
      </c>
      <c r="BA1104" s="13">
        <v>0</v>
      </c>
      <c r="BB1104" s="37" t="s">
        <v>1290</v>
      </c>
      <c r="BC1104" s="11"/>
      <c r="BD1104" s="11">
        <v>0</v>
      </c>
      <c r="BE1104" s="11"/>
      <c r="BF1104" s="11"/>
      <c r="BG1104" s="11"/>
      <c r="BH1104" s="18"/>
      <c r="BI1104" s="11">
        <v>0</v>
      </c>
      <c r="BJ1104" s="6">
        <v>0</v>
      </c>
      <c r="BK1104" s="6">
        <v>0</v>
      </c>
      <c r="BL1104" s="6">
        <v>0</v>
      </c>
      <c r="BM1104" s="6">
        <v>0</v>
      </c>
      <c r="BN1104" s="6">
        <v>0</v>
      </c>
    </row>
    <row r="1105" spans="2:66" ht="20.100000000000001" customHeight="1">
      <c r="B1105" s="100"/>
      <c r="C1105" s="18">
        <f t="shared" si="82"/>
        <v>80002011</v>
      </c>
      <c r="D1105" s="12" t="s">
        <v>1291</v>
      </c>
      <c r="E1105" s="11">
        <v>1</v>
      </c>
      <c r="F1105" s="11">
        <v>80002011</v>
      </c>
      <c r="G1105" s="18">
        <v>0</v>
      </c>
      <c r="H1105" s="13">
        <v>0</v>
      </c>
      <c r="I1105" s="18">
        <v>1</v>
      </c>
      <c r="J1105" s="18">
        <v>0</v>
      </c>
      <c r="K1105" s="18">
        <v>0</v>
      </c>
      <c r="L1105" s="11">
        <v>0</v>
      </c>
      <c r="M1105" s="11">
        <v>0</v>
      </c>
      <c r="N1105" s="11">
        <v>5</v>
      </c>
      <c r="O1105" s="11">
        <v>0</v>
      </c>
      <c r="P1105" s="11">
        <v>0</v>
      </c>
      <c r="Q1105" s="11">
        <v>0</v>
      </c>
      <c r="R1105" s="6">
        <v>0</v>
      </c>
      <c r="S1105" s="11">
        <v>0</v>
      </c>
      <c r="T1105" s="11">
        <v>1</v>
      </c>
      <c r="U1105" s="11">
        <v>2</v>
      </c>
      <c r="V1105" s="11">
        <v>0</v>
      </c>
      <c r="W1105" s="11">
        <v>0</v>
      </c>
      <c r="X1105" s="11">
        <v>0</v>
      </c>
      <c r="Y1105" s="11">
        <v>0</v>
      </c>
      <c r="Z1105" s="11">
        <v>0</v>
      </c>
      <c r="AA1105" s="11">
        <v>0</v>
      </c>
      <c r="AB1105" s="11">
        <v>0</v>
      </c>
      <c r="AC1105" s="11">
        <v>0</v>
      </c>
      <c r="AD1105" s="11">
        <v>9</v>
      </c>
      <c r="AE1105" s="11">
        <v>2</v>
      </c>
      <c r="AF1105" s="11" t="s">
        <v>160</v>
      </c>
      <c r="AG1105" s="6">
        <v>2</v>
      </c>
      <c r="AH1105" s="6">
        <v>2</v>
      </c>
      <c r="AI1105" s="6">
        <v>0</v>
      </c>
      <c r="AJ1105" s="6">
        <v>1.5</v>
      </c>
      <c r="AK1105" s="11">
        <v>0</v>
      </c>
      <c r="AL1105" s="11">
        <v>0</v>
      </c>
      <c r="AM1105" s="11">
        <v>0</v>
      </c>
      <c r="AN1105" s="11">
        <v>1</v>
      </c>
      <c r="AO1105" s="11">
        <v>3000</v>
      </c>
      <c r="AP1105" s="11">
        <v>0.5</v>
      </c>
      <c r="AQ1105" s="11">
        <v>0</v>
      </c>
      <c r="AR1105" s="6">
        <v>0</v>
      </c>
      <c r="AS1105" s="11" t="s">
        <v>151</v>
      </c>
      <c r="AT1105" s="12" t="s">
        <v>152</v>
      </c>
      <c r="AU1105" s="11">
        <v>0</v>
      </c>
      <c r="AV1105" s="18">
        <v>0</v>
      </c>
      <c r="AW1105" s="18">
        <v>0</v>
      </c>
      <c r="AX1105" s="12" t="s">
        <v>153</v>
      </c>
      <c r="AY1105" s="11" t="s">
        <v>1292</v>
      </c>
      <c r="AZ1105" s="13">
        <v>0</v>
      </c>
      <c r="BA1105" s="13">
        <v>0</v>
      </c>
      <c r="BB1105" s="37" t="s">
        <v>1293</v>
      </c>
      <c r="BC1105" s="11"/>
      <c r="BD1105" s="11">
        <v>0</v>
      </c>
      <c r="BE1105" s="11"/>
      <c r="BF1105" s="11"/>
      <c r="BG1105" s="11"/>
      <c r="BH1105" s="18"/>
      <c r="BI1105" s="11">
        <v>0</v>
      </c>
      <c r="BJ1105" s="6">
        <v>0</v>
      </c>
      <c r="BK1105" s="6">
        <v>0</v>
      </c>
      <c r="BL1105" s="6">
        <v>0</v>
      </c>
      <c r="BM1105" s="6">
        <v>0</v>
      </c>
      <c r="BN1105" s="6">
        <v>0</v>
      </c>
    </row>
    <row r="1106" spans="2:66" ht="20.100000000000001" customHeight="1">
      <c r="B1106" s="100"/>
      <c r="C1106" s="18">
        <f t="shared" si="82"/>
        <v>80002012</v>
      </c>
      <c r="D1106" s="12" t="s">
        <v>1294</v>
      </c>
      <c r="E1106" s="11">
        <v>1</v>
      </c>
      <c r="F1106" s="11">
        <v>80002012</v>
      </c>
      <c r="G1106" s="18">
        <v>0</v>
      </c>
      <c r="H1106" s="13">
        <v>0</v>
      </c>
      <c r="I1106" s="18">
        <v>1</v>
      </c>
      <c r="J1106" s="18">
        <v>0</v>
      </c>
      <c r="K1106" s="18">
        <v>0</v>
      </c>
      <c r="L1106" s="11">
        <v>0</v>
      </c>
      <c r="M1106" s="11">
        <v>0</v>
      </c>
      <c r="N1106" s="11">
        <v>5</v>
      </c>
      <c r="O1106" s="11">
        <v>0</v>
      </c>
      <c r="P1106" s="11">
        <v>0</v>
      </c>
      <c r="Q1106" s="11">
        <v>0</v>
      </c>
      <c r="R1106" s="6">
        <v>0</v>
      </c>
      <c r="S1106" s="11">
        <v>0</v>
      </c>
      <c r="T1106" s="11">
        <v>1</v>
      </c>
      <c r="U1106" s="11">
        <v>2</v>
      </c>
      <c r="V1106" s="11">
        <v>0</v>
      </c>
      <c r="W1106" s="11">
        <v>0</v>
      </c>
      <c r="X1106" s="11">
        <v>0</v>
      </c>
      <c r="Y1106" s="11">
        <v>0</v>
      </c>
      <c r="Z1106" s="11">
        <v>0</v>
      </c>
      <c r="AA1106" s="11">
        <v>0</v>
      </c>
      <c r="AB1106" s="11">
        <v>0</v>
      </c>
      <c r="AC1106" s="11">
        <v>0</v>
      </c>
      <c r="AD1106" s="11">
        <v>9</v>
      </c>
      <c r="AE1106" s="11">
        <v>2</v>
      </c>
      <c r="AF1106" s="11" t="s">
        <v>160</v>
      </c>
      <c r="AG1106" s="6">
        <v>2</v>
      </c>
      <c r="AH1106" s="6">
        <v>2</v>
      </c>
      <c r="AI1106" s="6">
        <v>0</v>
      </c>
      <c r="AJ1106" s="6">
        <v>1.5</v>
      </c>
      <c r="AK1106" s="11">
        <v>0</v>
      </c>
      <c r="AL1106" s="11">
        <v>0</v>
      </c>
      <c r="AM1106" s="11">
        <v>0</v>
      </c>
      <c r="AN1106" s="11">
        <v>1</v>
      </c>
      <c r="AO1106" s="11">
        <v>3000</v>
      </c>
      <c r="AP1106" s="11">
        <v>0.5</v>
      </c>
      <c r="AQ1106" s="11">
        <v>0</v>
      </c>
      <c r="AR1106" s="6">
        <v>0</v>
      </c>
      <c r="AS1106" s="11" t="s">
        <v>151</v>
      </c>
      <c r="AT1106" s="12" t="s">
        <v>152</v>
      </c>
      <c r="AU1106" s="11">
        <v>0</v>
      </c>
      <c r="AV1106" s="18">
        <v>0</v>
      </c>
      <c r="AW1106" s="18">
        <v>0</v>
      </c>
      <c r="AX1106" s="12" t="s">
        <v>153</v>
      </c>
      <c r="AY1106" s="11" t="s">
        <v>1295</v>
      </c>
      <c r="AZ1106" s="13">
        <v>0</v>
      </c>
      <c r="BA1106" s="13">
        <v>0</v>
      </c>
      <c r="BB1106" s="37" t="s">
        <v>1296</v>
      </c>
      <c r="BC1106" s="11"/>
      <c r="BD1106" s="11">
        <v>0</v>
      </c>
      <c r="BE1106" s="11"/>
      <c r="BF1106" s="11"/>
      <c r="BG1106" s="11"/>
      <c r="BH1106" s="18"/>
      <c r="BI1106" s="11">
        <v>0</v>
      </c>
      <c r="BJ1106" s="6">
        <v>0</v>
      </c>
      <c r="BK1106" s="6">
        <v>0</v>
      </c>
      <c r="BL1106" s="6">
        <v>0</v>
      </c>
      <c r="BM1106" s="6">
        <v>0</v>
      </c>
      <c r="BN1106" s="6">
        <v>0</v>
      </c>
    </row>
    <row r="1107" spans="2:66" ht="20.100000000000001" customHeight="1">
      <c r="B1107" s="100"/>
      <c r="C1107" s="18">
        <f t="shared" si="82"/>
        <v>80002013</v>
      </c>
      <c r="D1107" s="12" t="s">
        <v>1297</v>
      </c>
      <c r="E1107" s="11">
        <v>1</v>
      </c>
      <c r="F1107" s="11">
        <v>80002013</v>
      </c>
      <c r="G1107" s="18">
        <v>0</v>
      </c>
      <c r="H1107" s="13">
        <v>0</v>
      </c>
      <c r="I1107" s="18">
        <v>1</v>
      </c>
      <c r="J1107" s="18">
        <v>0</v>
      </c>
      <c r="K1107" s="18">
        <v>0</v>
      </c>
      <c r="L1107" s="11">
        <v>0</v>
      </c>
      <c r="M1107" s="11">
        <v>0</v>
      </c>
      <c r="N1107" s="11">
        <v>5</v>
      </c>
      <c r="O1107" s="11">
        <v>0</v>
      </c>
      <c r="P1107" s="11">
        <v>0</v>
      </c>
      <c r="Q1107" s="11">
        <v>0</v>
      </c>
      <c r="R1107" s="6">
        <v>0</v>
      </c>
      <c r="S1107" s="11">
        <v>0</v>
      </c>
      <c r="T1107" s="11">
        <v>1</v>
      </c>
      <c r="U1107" s="11">
        <v>2</v>
      </c>
      <c r="V1107" s="11">
        <v>0</v>
      </c>
      <c r="W1107" s="11">
        <v>0</v>
      </c>
      <c r="X1107" s="11">
        <v>0</v>
      </c>
      <c r="Y1107" s="11">
        <v>0</v>
      </c>
      <c r="Z1107" s="11">
        <v>0</v>
      </c>
      <c r="AA1107" s="11">
        <v>0</v>
      </c>
      <c r="AB1107" s="11">
        <v>0</v>
      </c>
      <c r="AC1107" s="11">
        <v>0</v>
      </c>
      <c r="AD1107" s="11">
        <v>9</v>
      </c>
      <c r="AE1107" s="11">
        <v>2</v>
      </c>
      <c r="AF1107" s="11" t="s">
        <v>160</v>
      </c>
      <c r="AG1107" s="6">
        <v>2</v>
      </c>
      <c r="AH1107" s="6">
        <v>2</v>
      </c>
      <c r="AI1107" s="6">
        <v>0</v>
      </c>
      <c r="AJ1107" s="6">
        <v>1.5</v>
      </c>
      <c r="AK1107" s="11">
        <v>0</v>
      </c>
      <c r="AL1107" s="11">
        <v>0</v>
      </c>
      <c r="AM1107" s="11">
        <v>0</v>
      </c>
      <c r="AN1107" s="11">
        <v>1</v>
      </c>
      <c r="AO1107" s="11">
        <v>3000</v>
      </c>
      <c r="AP1107" s="11">
        <v>0.5</v>
      </c>
      <c r="AQ1107" s="11">
        <v>0</v>
      </c>
      <c r="AR1107" s="6">
        <v>0</v>
      </c>
      <c r="AS1107" s="11" t="s">
        <v>151</v>
      </c>
      <c r="AT1107" s="12" t="s">
        <v>152</v>
      </c>
      <c r="AU1107" s="11">
        <v>0</v>
      </c>
      <c r="AV1107" s="18">
        <v>0</v>
      </c>
      <c r="AW1107" s="18">
        <v>0</v>
      </c>
      <c r="AX1107" s="12" t="s">
        <v>153</v>
      </c>
      <c r="AY1107" s="11" t="s">
        <v>1227</v>
      </c>
      <c r="AZ1107" s="13">
        <v>0</v>
      </c>
      <c r="BA1107" s="13">
        <v>0</v>
      </c>
      <c r="BB1107" s="37" t="s">
        <v>1228</v>
      </c>
      <c r="BC1107" s="11"/>
      <c r="BD1107" s="11">
        <v>0</v>
      </c>
      <c r="BE1107" s="11"/>
      <c r="BF1107" s="11"/>
      <c r="BG1107" s="11"/>
      <c r="BH1107" s="18"/>
      <c r="BI1107" s="11">
        <v>0</v>
      </c>
      <c r="BJ1107" s="6">
        <v>0</v>
      </c>
      <c r="BK1107" s="6">
        <v>0</v>
      </c>
      <c r="BL1107" s="6">
        <v>0</v>
      </c>
      <c r="BM1107" s="6">
        <v>0</v>
      </c>
      <c r="BN1107" s="6">
        <v>0</v>
      </c>
    </row>
    <row r="1108" spans="2:66" ht="20.100000000000001" customHeight="1">
      <c r="B1108" s="100"/>
      <c r="C1108" s="18">
        <f t="shared" si="82"/>
        <v>80002014</v>
      </c>
      <c r="D1108" s="12" t="s">
        <v>1298</v>
      </c>
      <c r="E1108" s="11">
        <v>1</v>
      </c>
      <c r="F1108" s="11">
        <v>80002014</v>
      </c>
      <c r="G1108" s="18">
        <v>0</v>
      </c>
      <c r="H1108" s="13">
        <v>0</v>
      </c>
      <c r="I1108" s="18">
        <v>1</v>
      </c>
      <c r="J1108" s="18">
        <v>0</v>
      </c>
      <c r="K1108" s="18">
        <v>0</v>
      </c>
      <c r="L1108" s="11">
        <v>0</v>
      </c>
      <c r="M1108" s="11">
        <v>0</v>
      </c>
      <c r="N1108" s="11">
        <v>5</v>
      </c>
      <c r="O1108" s="11">
        <v>0</v>
      </c>
      <c r="P1108" s="11">
        <v>0</v>
      </c>
      <c r="Q1108" s="11">
        <v>0</v>
      </c>
      <c r="R1108" s="6">
        <v>0</v>
      </c>
      <c r="S1108" s="11">
        <v>0</v>
      </c>
      <c r="T1108" s="11">
        <v>1</v>
      </c>
      <c r="U1108" s="11">
        <v>2</v>
      </c>
      <c r="V1108" s="11">
        <v>0</v>
      </c>
      <c r="W1108" s="11">
        <v>0</v>
      </c>
      <c r="X1108" s="11">
        <v>0</v>
      </c>
      <c r="Y1108" s="11">
        <v>0</v>
      </c>
      <c r="Z1108" s="11">
        <v>0</v>
      </c>
      <c r="AA1108" s="11">
        <v>0</v>
      </c>
      <c r="AB1108" s="11">
        <v>0</v>
      </c>
      <c r="AC1108" s="11">
        <v>0</v>
      </c>
      <c r="AD1108" s="11">
        <v>9</v>
      </c>
      <c r="AE1108" s="11">
        <v>2</v>
      </c>
      <c r="AF1108" s="11" t="s">
        <v>160</v>
      </c>
      <c r="AG1108" s="6">
        <v>2</v>
      </c>
      <c r="AH1108" s="6">
        <v>2</v>
      </c>
      <c r="AI1108" s="6">
        <v>0</v>
      </c>
      <c r="AJ1108" s="6">
        <v>1.5</v>
      </c>
      <c r="AK1108" s="11">
        <v>0</v>
      </c>
      <c r="AL1108" s="11">
        <v>0</v>
      </c>
      <c r="AM1108" s="11">
        <v>0</v>
      </c>
      <c r="AN1108" s="11">
        <v>1</v>
      </c>
      <c r="AO1108" s="11">
        <v>3000</v>
      </c>
      <c r="AP1108" s="11">
        <v>0.5</v>
      </c>
      <c r="AQ1108" s="11">
        <v>0</v>
      </c>
      <c r="AR1108" s="6">
        <v>0</v>
      </c>
      <c r="AS1108" s="11" t="s">
        <v>151</v>
      </c>
      <c r="AT1108" s="12" t="s">
        <v>152</v>
      </c>
      <c r="AU1108" s="11">
        <v>0</v>
      </c>
      <c r="AV1108" s="18">
        <v>0</v>
      </c>
      <c r="AW1108" s="18">
        <v>0</v>
      </c>
      <c r="AX1108" s="12" t="s">
        <v>153</v>
      </c>
      <c r="AY1108" s="11" t="s">
        <v>1299</v>
      </c>
      <c r="AZ1108" s="13">
        <v>0</v>
      </c>
      <c r="BA1108" s="13">
        <v>0</v>
      </c>
      <c r="BB1108" s="37" t="s">
        <v>1300</v>
      </c>
      <c r="BC1108" s="11"/>
      <c r="BD1108" s="11">
        <v>0</v>
      </c>
      <c r="BE1108" s="11"/>
      <c r="BF1108" s="11"/>
      <c r="BG1108" s="11"/>
      <c r="BH1108" s="18"/>
      <c r="BI1108" s="11">
        <v>0</v>
      </c>
      <c r="BJ1108" s="6">
        <v>0</v>
      </c>
      <c r="BK1108" s="6">
        <v>0</v>
      </c>
      <c r="BL1108" s="6">
        <v>0</v>
      </c>
      <c r="BM1108" s="6">
        <v>0</v>
      </c>
      <c r="BN1108" s="6">
        <v>0</v>
      </c>
    </row>
    <row r="1109" spans="2:66" ht="20.100000000000001" customHeight="1">
      <c r="B1109" s="101"/>
      <c r="C1109" s="56">
        <f t="shared" si="82"/>
        <v>80002015</v>
      </c>
      <c r="D1109" s="57" t="s">
        <v>1301</v>
      </c>
      <c r="E1109" s="56">
        <v>1</v>
      </c>
      <c r="F1109" s="56">
        <v>80002015</v>
      </c>
      <c r="G1109" s="56">
        <v>0</v>
      </c>
      <c r="H1109" s="56">
        <v>0</v>
      </c>
      <c r="I1109" s="18">
        <v>1</v>
      </c>
      <c r="J1109" s="18">
        <v>0</v>
      </c>
      <c r="K1109" s="56">
        <v>0</v>
      </c>
      <c r="L1109" s="56">
        <v>0</v>
      </c>
      <c r="M1109" s="56">
        <v>0</v>
      </c>
      <c r="N1109" s="56">
        <v>2</v>
      </c>
      <c r="O1109" s="56">
        <v>0</v>
      </c>
      <c r="P1109" s="56">
        <v>0</v>
      </c>
      <c r="Q1109" s="56">
        <v>0</v>
      </c>
      <c r="R1109" s="6">
        <v>0</v>
      </c>
      <c r="S1109" s="56">
        <v>0</v>
      </c>
      <c r="T1109" s="56">
        <v>1</v>
      </c>
      <c r="U1109" s="56">
        <v>2</v>
      </c>
      <c r="V1109" s="56">
        <v>0</v>
      </c>
      <c r="W1109" s="56">
        <v>0</v>
      </c>
      <c r="X1109" s="56">
        <v>0</v>
      </c>
      <c r="Y1109" s="56">
        <v>0</v>
      </c>
      <c r="Z1109" s="56">
        <v>0</v>
      </c>
      <c r="AA1109" s="56">
        <v>0</v>
      </c>
      <c r="AB1109" s="56">
        <v>0</v>
      </c>
      <c r="AC1109" s="56">
        <v>0</v>
      </c>
      <c r="AD1109" s="56">
        <v>9</v>
      </c>
      <c r="AE1109" s="56">
        <v>2</v>
      </c>
      <c r="AF1109" s="56" t="s">
        <v>160</v>
      </c>
      <c r="AG1109" s="56">
        <v>2</v>
      </c>
      <c r="AH1109" s="56">
        <v>2</v>
      </c>
      <c r="AI1109" s="6">
        <v>0</v>
      </c>
      <c r="AJ1109" s="56">
        <v>1.5</v>
      </c>
      <c r="AK1109" s="56">
        <v>0</v>
      </c>
      <c r="AL1109" s="56">
        <v>0</v>
      </c>
      <c r="AM1109" s="56">
        <v>0</v>
      </c>
      <c r="AN1109" s="56">
        <v>1</v>
      </c>
      <c r="AO1109" s="56">
        <v>3000</v>
      </c>
      <c r="AP1109" s="56">
        <v>0.5</v>
      </c>
      <c r="AQ1109" s="56">
        <v>0</v>
      </c>
      <c r="AR1109" s="56">
        <v>0</v>
      </c>
      <c r="AS1109" s="56" t="s">
        <v>151</v>
      </c>
      <c r="AT1109" s="12" t="s">
        <v>152</v>
      </c>
      <c r="AU1109" s="56">
        <v>0</v>
      </c>
      <c r="AV1109" s="56">
        <v>0</v>
      </c>
      <c r="AW1109" s="56">
        <v>0</v>
      </c>
      <c r="AX1109" s="57" t="s">
        <v>153</v>
      </c>
      <c r="AY1109" s="56"/>
      <c r="AZ1109" s="56">
        <v>0</v>
      </c>
      <c r="BA1109" s="56">
        <v>0</v>
      </c>
      <c r="BB1109" s="102" t="s">
        <v>1302</v>
      </c>
      <c r="BC1109" s="56"/>
      <c r="BD1109" s="11">
        <v>0</v>
      </c>
      <c r="BE1109" s="56"/>
      <c r="BF1109" s="56"/>
      <c r="BG1109" s="56"/>
      <c r="BH1109" s="56"/>
      <c r="BI1109" s="11">
        <v>0</v>
      </c>
      <c r="BJ1109" s="6">
        <v>0</v>
      </c>
      <c r="BK1109" s="6">
        <v>0</v>
      </c>
      <c r="BL1109" s="6">
        <v>0</v>
      </c>
      <c r="BM1109" s="6">
        <v>0</v>
      </c>
      <c r="BN1109" s="6">
        <v>0</v>
      </c>
    </row>
    <row r="1110" spans="2:66" ht="20.100000000000001" customHeight="1">
      <c r="B1110" s="100"/>
      <c r="C1110" s="18">
        <f t="shared" si="82"/>
        <v>80002016</v>
      </c>
      <c r="D1110" s="12" t="s">
        <v>1303</v>
      </c>
      <c r="E1110" s="11">
        <v>1</v>
      </c>
      <c r="F1110" s="11">
        <v>80002016</v>
      </c>
      <c r="G1110" s="18">
        <v>0</v>
      </c>
      <c r="H1110" s="13">
        <v>0</v>
      </c>
      <c r="I1110" s="18">
        <v>1</v>
      </c>
      <c r="J1110" s="18">
        <v>0</v>
      </c>
      <c r="K1110" s="18">
        <v>0</v>
      </c>
      <c r="L1110" s="11">
        <v>0</v>
      </c>
      <c r="M1110" s="11">
        <v>0</v>
      </c>
      <c r="N1110" s="11">
        <v>5</v>
      </c>
      <c r="O1110" s="11">
        <v>0</v>
      </c>
      <c r="P1110" s="11">
        <v>0</v>
      </c>
      <c r="Q1110" s="11">
        <v>0</v>
      </c>
      <c r="R1110" s="6">
        <v>0</v>
      </c>
      <c r="S1110" s="11">
        <v>0</v>
      </c>
      <c r="T1110" s="11">
        <v>1</v>
      </c>
      <c r="U1110" s="11">
        <v>2</v>
      </c>
      <c r="V1110" s="11">
        <v>0</v>
      </c>
      <c r="W1110" s="11">
        <v>0</v>
      </c>
      <c r="X1110" s="11">
        <v>0</v>
      </c>
      <c r="Y1110" s="11">
        <v>0</v>
      </c>
      <c r="Z1110" s="11">
        <v>0</v>
      </c>
      <c r="AA1110" s="11">
        <v>0</v>
      </c>
      <c r="AB1110" s="11">
        <v>0</v>
      </c>
      <c r="AC1110" s="11">
        <v>0</v>
      </c>
      <c r="AD1110" s="11">
        <v>9</v>
      </c>
      <c r="AE1110" s="11">
        <v>2</v>
      </c>
      <c r="AF1110" s="11" t="s">
        <v>160</v>
      </c>
      <c r="AG1110" s="6">
        <v>2</v>
      </c>
      <c r="AH1110" s="6">
        <v>2</v>
      </c>
      <c r="AI1110" s="6">
        <v>0</v>
      </c>
      <c r="AJ1110" s="6">
        <v>1.5</v>
      </c>
      <c r="AK1110" s="11">
        <v>0</v>
      </c>
      <c r="AL1110" s="11">
        <v>0</v>
      </c>
      <c r="AM1110" s="11">
        <v>0</v>
      </c>
      <c r="AN1110" s="11">
        <v>1</v>
      </c>
      <c r="AO1110" s="11">
        <v>3000</v>
      </c>
      <c r="AP1110" s="11">
        <v>0.5</v>
      </c>
      <c r="AQ1110" s="11">
        <v>0</v>
      </c>
      <c r="AR1110" s="6">
        <v>0</v>
      </c>
      <c r="AS1110" s="11" t="s">
        <v>151</v>
      </c>
      <c r="AT1110" s="12" t="s">
        <v>152</v>
      </c>
      <c r="AU1110" s="11">
        <v>0</v>
      </c>
      <c r="AV1110" s="18">
        <v>0</v>
      </c>
      <c r="AW1110" s="18">
        <v>0</v>
      </c>
      <c r="AX1110" s="12" t="s">
        <v>153</v>
      </c>
      <c r="AY1110" s="11" t="s">
        <v>1304</v>
      </c>
      <c r="AZ1110" s="13">
        <v>0</v>
      </c>
      <c r="BA1110" s="13">
        <v>0</v>
      </c>
      <c r="BB1110" s="37" t="s">
        <v>1305</v>
      </c>
      <c r="BC1110" s="11"/>
      <c r="BD1110" s="11">
        <v>0</v>
      </c>
      <c r="BE1110" s="11"/>
      <c r="BF1110" s="11"/>
      <c r="BG1110" s="11"/>
      <c r="BH1110" s="18"/>
      <c r="BI1110" s="11">
        <v>0</v>
      </c>
      <c r="BJ1110" s="6">
        <v>0</v>
      </c>
      <c r="BK1110" s="6">
        <v>0</v>
      </c>
      <c r="BL1110" s="6">
        <v>0</v>
      </c>
      <c r="BM1110" s="6">
        <v>0</v>
      </c>
      <c r="BN1110" s="6">
        <v>0</v>
      </c>
    </row>
    <row r="1111" spans="2:66" ht="20.100000000000001" customHeight="1">
      <c r="B1111" s="100"/>
      <c r="C1111" s="18">
        <f t="shared" si="82"/>
        <v>80002017</v>
      </c>
      <c r="D1111" s="12" t="s">
        <v>1306</v>
      </c>
      <c r="E1111" s="11">
        <v>1</v>
      </c>
      <c r="F1111" s="11">
        <v>80002017</v>
      </c>
      <c r="G1111" s="18">
        <v>0</v>
      </c>
      <c r="H1111" s="13">
        <v>0</v>
      </c>
      <c r="I1111" s="18">
        <v>1</v>
      </c>
      <c r="J1111" s="18">
        <v>0</v>
      </c>
      <c r="K1111" s="18">
        <v>0</v>
      </c>
      <c r="L1111" s="11">
        <v>0</v>
      </c>
      <c r="M1111" s="11">
        <v>0</v>
      </c>
      <c r="N1111" s="11">
        <v>2</v>
      </c>
      <c r="O1111" s="11">
        <v>3</v>
      </c>
      <c r="P1111" s="11">
        <v>0.2</v>
      </c>
      <c r="Q1111" s="11">
        <v>0</v>
      </c>
      <c r="R1111" s="6">
        <v>0</v>
      </c>
      <c r="S1111" s="11">
        <v>0</v>
      </c>
      <c r="T1111" s="11">
        <v>1</v>
      </c>
      <c r="U1111" s="11">
        <v>2</v>
      </c>
      <c r="V1111" s="11">
        <v>0</v>
      </c>
      <c r="W1111" s="11">
        <v>0</v>
      </c>
      <c r="X1111" s="11">
        <v>0</v>
      </c>
      <c r="Y1111" s="11">
        <v>0</v>
      </c>
      <c r="Z1111" s="11">
        <v>0</v>
      </c>
      <c r="AA1111" s="11">
        <v>0</v>
      </c>
      <c r="AB1111" s="11">
        <v>0</v>
      </c>
      <c r="AC1111" s="11">
        <v>0</v>
      </c>
      <c r="AD1111" s="11">
        <v>9</v>
      </c>
      <c r="AE1111" s="11">
        <v>2</v>
      </c>
      <c r="AF1111" s="11" t="s">
        <v>160</v>
      </c>
      <c r="AG1111" s="6">
        <v>2</v>
      </c>
      <c r="AH1111" s="6">
        <v>2</v>
      </c>
      <c r="AI1111" s="6">
        <v>0</v>
      </c>
      <c r="AJ1111" s="6">
        <v>1.5</v>
      </c>
      <c r="AK1111" s="11">
        <v>0</v>
      </c>
      <c r="AL1111" s="11">
        <v>0</v>
      </c>
      <c r="AM1111" s="11">
        <v>0</v>
      </c>
      <c r="AN1111" s="11">
        <v>1</v>
      </c>
      <c r="AO1111" s="11">
        <v>3000</v>
      </c>
      <c r="AP1111" s="11">
        <v>0.5</v>
      </c>
      <c r="AQ1111" s="11">
        <v>0</v>
      </c>
      <c r="AR1111" s="6">
        <v>80010171</v>
      </c>
      <c r="AS1111" s="11" t="s">
        <v>151</v>
      </c>
      <c r="AT1111" s="12" t="s">
        <v>152</v>
      </c>
      <c r="AU1111" s="11">
        <v>0</v>
      </c>
      <c r="AV1111" s="18">
        <v>0</v>
      </c>
      <c r="AW1111" s="18">
        <v>0</v>
      </c>
      <c r="AX1111" s="12" t="s">
        <v>153</v>
      </c>
      <c r="AY1111" s="11"/>
      <c r="AZ1111" s="13">
        <v>0</v>
      </c>
      <c r="BA1111" s="13">
        <v>0</v>
      </c>
      <c r="BB1111" s="102" t="s">
        <v>1307</v>
      </c>
      <c r="BC1111" s="11"/>
      <c r="BD1111" s="11">
        <v>0</v>
      </c>
      <c r="BE1111" s="11"/>
      <c r="BF1111" s="11"/>
      <c r="BG1111" s="11"/>
      <c r="BH1111" s="18"/>
      <c r="BI1111" s="11">
        <v>0</v>
      </c>
      <c r="BJ1111" s="6">
        <v>0</v>
      </c>
      <c r="BK1111" s="6">
        <v>0</v>
      </c>
      <c r="BL1111" s="6">
        <v>0</v>
      </c>
      <c r="BM1111" s="6">
        <v>0</v>
      </c>
      <c r="BN1111" s="6">
        <v>0</v>
      </c>
    </row>
    <row r="1112" spans="2:66" ht="20.100000000000001" customHeight="1">
      <c r="B1112" s="100"/>
      <c r="C1112" s="18">
        <f t="shared" si="82"/>
        <v>80002018</v>
      </c>
      <c r="D1112" s="12" t="s">
        <v>1308</v>
      </c>
      <c r="E1112" s="11">
        <v>1</v>
      </c>
      <c r="F1112" s="11">
        <v>80002018</v>
      </c>
      <c r="G1112" s="18">
        <v>0</v>
      </c>
      <c r="H1112" s="13">
        <v>0</v>
      </c>
      <c r="I1112" s="18">
        <v>1</v>
      </c>
      <c r="J1112" s="18">
        <v>0</v>
      </c>
      <c r="K1112" s="18">
        <v>0</v>
      </c>
      <c r="L1112" s="11">
        <v>0</v>
      </c>
      <c r="M1112" s="11">
        <v>0</v>
      </c>
      <c r="N1112" s="11">
        <v>5</v>
      </c>
      <c r="O1112" s="11">
        <v>0</v>
      </c>
      <c r="P1112" s="11">
        <v>0</v>
      </c>
      <c r="Q1112" s="11">
        <v>0</v>
      </c>
      <c r="R1112" s="6">
        <v>0</v>
      </c>
      <c r="S1112" s="11">
        <v>0</v>
      </c>
      <c r="T1112" s="11">
        <v>1</v>
      </c>
      <c r="U1112" s="11">
        <v>2</v>
      </c>
      <c r="V1112" s="11">
        <v>0</v>
      </c>
      <c r="W1112" s="11">
        <v>0</v>
      </c>
      <c r="X1112" s="11">
        <v>0</v>
      </c>
      <c r="Y1112" s="11">
        <v>0</v>
      </c>
      <c r="Z1112" s="11">
        <v>0</v>
      </c>
      <c r="AA1112" s="11">
        <v>0</v>
      </c>
      <c r="AB1112" s="11">
        <v>0</v>
      </c>
      <c r="AC1112" s="11">
        <v>0</v>
      </c>
      <c r="AD1112" s="11">
        <v>9</v>
      </c>
      <c r="AE1112" s="11">
        <v>2</v>
      </c>
      <c r="AF1112" s="11" t="s">
        <v>160</v>
      </c>
      <c r="AG1112" s="6">
        <v>2</v>
      </c>
      <c r="AH1112" s="6">
        <v>2</v>
      </c>
      <c r="AI1112" s="6">
        <v>0</v>
      </c>
      <c r="AJ1112" s="6">
        <v>1.5</v>
      </c>
      <c r="AK1112" s="11">
        <v>0</v>
      </c>
      <c r="AL1112" s="11">
        <v>0</v>
      </c>
      <c r="AM1112" s="11">
        <v>0</v>
      </c>
      <c r="AN1112" s="11">
        <v>1</v>
      </c>
      <c r="AO1112" s="11">
        <v>3000</v>
      </c>
      <c r="AP1112" s="11">
        <v>0.5</v>
      </c>
      <c r="AQ1112" s="11">
        <v>0</v>
      </c>
      <c r="AR1112" s="6">
        <v>0</v>
      </c>
      <c r="AS1112" s="11" t="s">
        <v>151</v>
      </c>
      <c r="AT1112" s="12" t="s">
        <v>152</v>
      </c>
      <c r="AU1112" s="11">
        <v>0</v>
      </c>
      <c r="AV1112" s="18">
        <v>0</v>
      </c>
      <c r="AW1112" s="18">
        <v>0</v>
      </c>
      <c r="AX1112" s="12" t="s">
        <v>153</v>
      </c>
      <c r="AY1112" s="11" t="s">
        <v>1309</v>
      </c>
      <c r="AZ1112" s="13">
        <v>0</v>
      </c>
      <c r="BA1112" s="13">
        <v>0</v>
      </c>
      <c r="BB1112" s="37" t="s">
        <v>1310</v>
      </c>
      <c r="BC1112" s="11"/>
      <c r="BD1112" s="11">
        <v>0</v>
      </c>
      <c r="BE1112" s="11"/>
      <c r="BF1112" s="11"/>
      <c r="BG1112" s="11"/>
      <c r="BH1112" s="18"/>
      <c r="BI1112" s="11">
        <v>0</v>
      </c>
      <c r="BJ1112" s="6">
        <v>0</v>
      </c>
      <c r="BK1112" s="6">
        <v>0</v>
      </c>
      <c r="BL1112" s="6">
        <v>0</v>
      </c>
      <c r="BM1112" s="6">
        <v>0</v>
      </c>
      <c r="BN1112" s="6">
        <v>0</v>
      </c>
    </row>
    <row r="1113" spans="2:66" ht="20.100000000000001" customHeight="1">
      <c r="B1113" s="100"/>
      <c r="C1113" s="18">
        <f t="shared" si="82"/>
        <v>80002019</v>
      </c>
      <c r="D1113" s="12" t="s">
        <v>1311</v>
      </c>
      <c r="E1113" s="11">
        <v>1</v>
      </c>
      <c r="F1113" s="11">
        <v>80002019</v>
      </c>
      <c r="G1113" s="18">
        <v>0</v>
      </c>
      <c r="H1113" s="13">
        <v>0</v>
      </c>
      <c r="I1113" s="18">
        <v>1</v>
      </c>
      <c r="J1113" s="18">
        <v>0</v>
      </c>
      <c r="K1113" s="18">
        <v>0</v>
      </c>
      <c r="L1113" s="11">
        <v>0</v>
      </c>
      <c r="M1113" s="11">
        <v>0</v>
      </c>
      <c r="N1113" s="11">
        <v>5</v>
      </c>
      <c r="O1113" s="11">
        <v>0</v>
      </c>
      <c r="P1113" s="11">
        <v>0</v>
      </c>
      <c r="Q1113" s="11">
        <v>0</v>
      </c>
      <c r="R1113" s="6">
        <v>0</v>
      </c>
      <c r="S1113" s="11">
        <v>0</v>
      </c>
      <c r="T1113" s="11">
        <v>1</v>
      </c>
      <c r="U1113" s="11">
        <v>2</v>
      </c>
      <c r="V1113" s="11">
        <v>0</v>
      </c>
      <c r="W1113" s="11">
        <v>0</v>
      </c>
      <c r="X1113" s="11">
        <v>0</v>
      </c>
      <c r="Y1113" s="11">
        <v>0</v>
      </c>
      <c r="Z1113" s="11">
        <v>0</v>
      </c>
      <c r="AA1113" s="11">
        <v>0</v>
      </c>
      <c r="AB1113" s="11">
        <v>0</v>
      </c>
      <c r="AC1113" s="11">
        <v>0</v>
      </c>
      <c r="AD1113" s="11">
        <v>9</v>
      </c>
      <c r="AE1113" s="11">
        <v>2</v>
      </c>
      <c r="AF1113" s="11" t="s">
        <v>160</v>
      </c>
      <c r="AG1113" s="6">
        <v>2</v>
      </c>
      <c r="AH1113" s="6">
        <v>2</v>
      </c>
      <c r="AI1113" s="6">
        <v>0</v>
      </c>
      <c r="AJ1113" s="6">
        <v>1.5</v>
      </c>
      <c r="AK1113" s="11">
        <v>0</v>
      </c>
      <c r="AL1113" s="11">
        <v>0</v>
      </c>
      <c r="AM1113" s="11">
        <v>0</v>
      </c>
      <c r="AN1113" s="11">
        <v>1</v>
      </c>
      <c r="AO1113" s="11">
        <v>3000</v>
      </c>
      <c r="AP1113" s="11">
        <v>0.5</v>
      </c>
      <c r="AQ1113" s="11">
        <v>0</v>
      </c>
      <c r="AR1113" s="6">
        <v>0</v>
      </c>
      <c r="AS1113" s="11" t="s">
        <v>151</v>
      </c>
      <c r="AT1113" s="12" t="s">
        <v>152</v>
      </c>
      <c r="AU1113" s="11">
        <v>0</v>
      </c>
      <c r="AV1113" s="18">
        <v>0</v>
      </c>
      <c r="AW1113" s="18">
        <v>0</v>
      </c>
      <c r="AX1113" s="12" t="s">
        <v>153</v>
      </c>
      <c r="AY1113" s="11" t="s">
        <v>1312</v>
      </c>
      <c r="AZ1113" s="13">
        <v>0</v>
      </c>
      <c r="BA1113" s="13">
        <v>0</v>
      </c>
      <c r="BB1113" s="37" t="s">
        <v>1313</v>
      </c>
      <c r="BC1113" s="11"/>
      <c r="BD1113" s="11">
        <v>0</v>
      </c>
      <c r="BE1113" s="11"/>
      <c r="BF1113" s="11"/>
      <c r="BG1113" s="11"/>
      <c r="BH1113" s="18"/>
      <c r="BI1113" s="11">
        <v>0</v>
      </c>
      <c r="BJ1113" s="6">
        <v>0</v>
      </c>
      <c r="BK1113" s="6">
        <v>0</v>
      </c>
      <c r="BL1113" s="6">
        <v>0</v>
      </c>
      <c r="BM1113" s="6">
        <v>0</v>
      </c>
      <c r="BN1113" s="6">
        <v>0</v>
      </c>
    </row>
    <row r="1114" spans="2:66" ht="20.100000000000001" customHeight="1">
      <c r="B1114" s="100"/>
      <c r="C1114" s="18">
        <f t="shared" si="82"/>
        <v>80002020</v>
      </c>
      <c r="D1114" s="12" t="s">
        <v>1314</v>
      </c>
      <c r="E1114" s="11">
        <v>1</v>
      </c>
      <c r="F1114" s="11">
        <v>80002020</v>
      </c>
      <c r="G1114" s="18">
        <v>0</v>
      </c>
      <c r="H1114" s="13">
        <v>0</v>
      </c>
      <c r="I1114" s="18">
        <v>1</v>
      </c>
      <c r="J1114" s="18">
        <v>0</v>
      </c>
      <c r="K1114" s="18">
        <v>0</v>
      </c>
      <c r="L1114" s="11">
        <v>0</v>
      </c>
      <c r="M1114" s="11">
        <v>0</v>
      </c>
      <c r="N1114" s="11">
        <v>5</v>
      </c>
      <c r="O1114" s="11">
        <v>0</v>
      </c>
      <c r="P1114" s="11">
        <v>0</v>
      </c>
      <c r="Q1114" s="11">
        <v>0</v>
      </c>
      <c r="R1114" s="6">
        <v>0</v>
      </c>
      <c r="S1114" s="11">
        <v>0</v>
      </c>
      <c r="T1114" s="11">
        <v>1</v>
      </c>
      <c r="U1114" s="11">
        <v>2</v>
      </c>
      <c r="V1114" s="11">
        <v>0</v>
      </c>
      <c r="W1114" s="11">
        <v>0</v>
      </c>
      <c r="X1114" s="11">
        <v>0</v>
      </c>
      <c r="Y1114" s="11">
        <v>0</v>
      </c>
      <c r="Z1114" s="11">
        <v>0</v>
      </c>
      <c r="AA1114" s="11">
        <v>0</v>
      </c>
      <c r="AB1114" s="11">
        <v>0</v>
      </c>
      <c r="AC1114" s="11">
        <v>0</v>
      </c>
      <c r="AD1114" s="11">
        <v>9</v>
      </c>
      <c r="AE1114" s="11">
        <v>2</v>
      </c>
      <c r="AF1114" s="11" t="s">
        <v>160</v>
      </c>
      <c r="AG1114" s="6">
        <v>2</v>
      </c>
      <c r="AH1114" s="6">
        <v>2</v>
      </c>
      <c r="AI1114" s="6">
        <v>0</v>
      </c>
      <c r="AJ1114" s="6">
        <v>1.5</v>
      </c>
      <c r="AK1114" s="11">
        <v>0</v>
      </c>
      <c r="AL1114" s="11">
        <v>0</v>
      </c>
      <c r="AM1114" s="11">
        <v>0</v>
      </c>
      <c r="AN1114" s="11">
        <v>1</v>
      </c>
      <c r="AO1114" s="11">
        <v>3000</v>
      </c>
      <c r="AP1114" s="11">
        <v>0.5</v>
      </c>
      <c r="AQ1114" s="11">
        <v>0</v>
      </c>
      <c r="AR1114" s="6">
        <v>0</v>
      </c>
      <c r="AS1114" s="11" t="s">
        <v>151</v>
      </c>
      <c r="AT1114" s="12" t="s">
        <v>152</v>
      </c>
      <c r="AU1114" s="11">
        <v>0</v>
      </c>
      <c r="AV1114" s="18">
        <v>0</v>
      </c>
      <c r="AW1114" s="18">
        <v>0</v>
      </c>
      <c r="AX1114" s="12" t="s">
        <v>153</v>
      </c>
      <c r="AY1114" s="11" t="s">
        <v>1315</v>
      </c>
      <c r="AZ1114" s="13">
        <v>0</v>
      </c>
      <c r="BA1114" s="13">
        <v>0</v>
      </c>
      <c r="BB1114" s="37" t="s">
        <v>1316</v>
      </c>
      <c r="BC1114" s="11"/>
      <c r="BD1114" s="11">
        <v>0</v>
      </c>
      <c r="BE1114" s="11"/>
      <c r="BF1114" s="11"/>
      <c r="BG1114" s="11"/>
      <c r="BH1114" s="18"/>
      <c r="BI1114" s="11">
        <v>0</v>
      </c>
      <c r="BJ1114" s="6">
        <v>0</v>
      </c>
      <c r="BK1114" s="6">
        <v>0</v>
      </c>
      <c r="BL1114" s="6">
        <v>0</v>
      </c>
      <c r="BM1114" s="6">
        <v>0</v>
      </c>
      <c r="BN1114" s="6">
        <v>0</v>
      </c>
    </row>
    <row r="1115" spans="2:66" ht="20.25" customHeight="1">
      <c r="C1115" s="18">
        <f t="shared" ref="C1115:C1122" si="83">C1087+1000</f>
        <v>80002021</v>
      </c>
      <c r="D1115" s="12" t="s">
        <v>1317</v>
      </c>
      <c r="E1115" s="18">
        <v>1</v>
      </c>
      <c r="F1115" s="11">
        <v>80002021</v>
      </c>
      <c r="G1115" s="18">
        <v>0</v>
      </c>
      <c r="H1115" s="13">
        <v>0</v>
      </c>
      <c r="I1115" s="18">
        <v>1</v>
      </c>
      <c r="J1115" s="18">
        <v>0</v>
      </c>
      <c r="K1115" s="18">
        <v>0</v>
      </c>
      <c r="L1115" s="11">
        <v>0</v>
      </c>
      <c r="M1115" s="11">
        <v>0</v>
      </c>
      <c r="N1115" s="11">
        <v>2</v>
      </c>
      <c r="O1115" s="11">
        <v>10</v>
      </c>
      <c r="P1115" s="11">
        <v>0.2</v>
      </c>
      <c r="Q1115" s="11">
        <v>0</v>
      </c>
      <c r="R1115" s="6">
        <v>0</v>
      </c>
      <c r="S1115" s="11">
        <v>0</v>
      </c>
      <c r="T1115" s="11">
        <v>1</v>
      </c>
      <c r="U1115" s="11">
        <v>2</v>
      </c>
      <c r="V1115" s="11">
        <v>0</v>
      </c>
      <c r="W1115" s="11">
        <v>2</v>
      </c>
      <c r="X1115" s="11">
        <v>0</v>
      </c>
      <c r="Y1115" s="11">
        <v>0</v>
      </c>
      <c r="Z1115" s="11">
        <v>0</v>
      </c>
      <c r="AA1115" s="11">
        <v>0</v>
      </c>
      <c r="AB1115" s="11">
        <v>0</v>
      </c>
      <c r="AC1115" s="11">
        <v>0</v>
      </c>
      <c r="AD1115" s="11">
        <v>5</v>
      </c>
      <c r="AE1115" s="11">
        <v>1</v>
      </c>
      <c r="AF1115" s="11">
        <v>3</v>
      </c>
      <c r="AG1115" s="6">
        <v>1</v>
      </c>
      <c r="AH1115" s="6">
        <v>1</v>
      </c>
      <c r="AI1115" s="6">
        <v>0</v>
      </c>
      <c r="AJ1115" s="6">
        <v>3</v>
      </c>
      <c r="AK1115" s="11">
        <v>0</v>
      </c>
      <c r="AL1115" s="11">
        <v>0</v>
      </c>
      <c r="AM1115" s="11">
        <v>0</v>
      </c>
      <c r="AN1115" s="11">
        <v>3</v>
      </c>
      <c r="AO1115" s="11">
        <v>5000</v>
      </c>
      <c r="AP1115" s="11">
        <v>0.5</v>
      </c>
      <c r="AQ1115" s="11">
        <v>0</v>
      </c>
      <c r="AR1115" s="6">
        <v>0</v>
      </c>
      <c r="AS1115" s="11">
        <v>0</v>
      </c>
      <c r="AT1115" s="12" t="s">
        <v>152</v>
      </c>
      <c r="AU1115" s="6" t="s">
        <v>589</v>
      </c>
      <c r="AV1115" s="18">
        <v>10000007</v>
      </c>
      <c r="AW1115" s="103">
        <v>23000080</v>
      </c>
      <c r="AX1115" s="12" t="s">
        <v>153</v>
      </c>
      <c r="AY1115" s="19" t="s">
        <v>151</v>
      </c>
      <c r="AZ1115" s="13">
        <v>0</v>
      </c>
      <c r="BA1115" s="13">
        <v>0</v>
      </c>
      <c r="BB1115" s="37" t="s">
        <v>1318</v>
      </c>
      <c r="BC1115" s="18">
        <v>0</v>
      </c>
      <c r="BD1115" s="11">
        <v>0</v>
      </c>
      <c r="BE1115" s="11"/>
      <c r="BF1115" s="11"/>
      <c r="BG1115" s="11"/>
      <c r="BH1115" s="18"/>
      <c r="BI1115" s="9">
        <v>0</v>
      </c>
      <c r="BJ1115" s="6">
        <v>0</v>
      </c>
      <c r="BK1115" s="6">
        <v>0</v>
      </c>
      <c r="BL1115" s="6">
        <v>0</v>
      </c>
      <c r="BM1115" s="6">
        <v>0</v>
      </c>
      <c r="BN1115" s="6">
        <v>0</v>
      </c>
    </row>
    <row r="1116" spans="2:66" ht="20.100000000000001" customHeight="1">
      <c r="B1116" s="95"/>
      <c r="C1116" s="18">
        <f t="shared" si="83"/>
        <v>80002022</v>
      </c>
      <c r="D1116" s="12" t="s">
        <v>1319</v>
      </c>
      <c r="E1116" s="18">
        <v>1</v>
      </c>
      <c r="F1116" s="11">
        <v>80002022</v>
      </c>
      <c r="G1116" s="6">
        <v>0</v>
      </c>
      <c r="H1116" s="6">
        <v>0</v>
      </c>
      <c r="I1116" s="18">
        <v>1</v>
      </c>
      <c r="J1116" s="18">
        <v>0</v>
      </c>
      <c r="K1116" s="6">
        <v>0</v>
      </c>
      <c r="L1116" s="6">
        <v>0</v>
      </c>
      <c r="M1116" s="6">
        <v>0</v>
      </c>
      <c r="N1116" s="6">
        <v>2</v>
      </c>
      <c r="O1116" s="6">
        <v>1</v>
      </c>
      <c r="P1116" s="6">
        <v>0.2</v>
      </c>
      <c r="Q1116" s="6">
        <v>0</v>
      </c>
      <c r="R1116" s="6">
        <v>0</v>
      </c>
      <c r="S1116" s="6">
        <v>0</v>
      </c>
      <c r="T1116" s="11">
        <v>1</v>
      </c>
      <c r="U1116" s="6">
        <v>2</v>
      </c>
      <c r="V1116" s="6">
        <v>0</v>
      </c>
      <c r="W1116" s="6">
        <v>0</v>
      </c>
      <c r="X1116" s="6">
        <v>0</v>
      </c>
      <c r="Y1116" s="6">
        <v>0</v>
      </c>
      <c r="Z1116" s="6">
        <v>0</v>
      </c>
      <c r="AA1116" s="6">
        <v>0</v>
      </c>
      <c r="AB1116" s="18">
        <v>0</v>
      </c>
      <c r="AC1116" s="6">
        <v>0</v>
      </c>
      <c r="AD1116" s="6">
        <v>10</v>
      </c>
      <c r="AE1116" s="6">
        <v>0</v>
      </c>
      <c r="AF1116" s="6">
        <v>0</v>
      </c>
      <c r="AG1116" s="6">
        <v>7</v>
      </c>
      <c r="AH1116" s="6">
        <v>0</v>
      </c>
      <c r="AI1116" s="6">
        <v>0</v>
      </c>
      <c r="AJ1116" s="6">
        <v>6</v>
      </c>
      <c r="AK1116" s="6">
        <v>0</v>
      </c>
      <c r="AL1116" s="6">
        <v>0</v>
      </c>
      <c r="AM1116" s="6">
        <v>0</v>
      </c>
      <c r="AN1116" s="6">
        <v>0</v>
      </c>
      <c r="AO1116" s="6">
        <v>1000</v>
      </c>
      <c r="AP1116" s="6">
        <v>0</v>
      </c>
      <c r="AQ1116" s="6">
        <v>0</v>
      </c>
      <c r="AR1116" s="6">
        <v>0</v>
      </c>
      <c r="AS1116" s="106" t="s">
        <v>1320</v>
      </c>
      <c r="AT1116" s="12" t="s">
        <v>152</v>
      </c>
      <c r="AU1116" s="6" t="s">
        <v>589</v>
      </c>
      <c r="AV1116" s="6" t="s">
        <v>151</v>
      </c>
      <c r="AW1116" s="6">
        <v>0</v>
      </c>
      <c r="AX1116" s="7" t="s">
        <v>153</v>
      </c>
      <c r="AY1116" s="6">
        <v>0</v>
      </c>
      <c r="AZ1116" s="13">
        <v>0</v>
      </c>
      <c r="BA1116" s="13">
        <v>0</v>
      </c>
      <c r="BB1116" s="37" t="s">
        <v>1321</v>
      </c>
      <c r="BC1116" s="6">
        <v>0</v>
      </c>
      <c r="BD1116" s="11">
        <v>0</v>
      </c>
      <c r="BE1116" s="11"/>
      <c r="BF1116" s="11"/>
      <c r="BG1116" s="11"/>
      <c r="BH1116" s="18"/>
      <c r="BI1116" s="9">
        <v>0</v>
      </c>
      <c r="BJ1116" s="6">
        <v>0</v>
      </c>
      <c r="BK1116" s="6">
        <v>0</v>
      </c>
      <c r="BL1116" s="6">
        <v>0</v>
      </c>
      <c r="BM1116" s="6">
        <v>0</v>
      </c>
      <c r="BN1116" s="6">
        <v>0</v>
      </c>
    </row>
    <row r="1117" spans="2:66" ht="20.100000000000001" customHeight="1">
      <c r="C1117" s="18">
        <f t="shared" si="83"/>
        <v>80002023</v>
      </c>
      <c r="D1117" s="12" t="s">
        <v>1322</v>
      </c>
      <c r="E1117" s="11">
        <v>1</v>
      </c>
      <c r="F1117" s="11">
        <v>80002023</v>
      </c>
      <c r="G1117" s="18">
        <v>0</v>
      </c>
      <c r="H1117" s="13">
        <v>0</v>
      </c>
      <c r="I1117" s="18">
        <v>1</v>
      </c>
      <c r="J1117" s="18">
        <v>0</v>
      </c>
      <c r="K1117" s="18">
        <v>0</v>
      </c>
      <c r="L1117" s="11">
        <v>0</v>
      </c>
      <c r="M1117" s="11">
        <v>0</v>
      </c>
      <c r="N1117" s="11">
        <v>2</v>
      </c>
      <c r="O1117" s="11">
        <v>9</v>
      </c>
      <c r="P1117" s="11">
        <v>0.2</v>
      </c>
      <c r="Q1117" s="11">
        <v>0</v>
      </c>
      <c r="R1117" s="6">
        <v>0</v>
      </c>
      <c r="S1117" s="11">
        <v>0</v>
      </c>
      <c r="T1117" s="11">
        <v>1</v>
      </c>
      <c r="U1117" s="11">
        <v>2</v>
      </c>
      <c r="V1117" s="11">
        <v>0</v>
      </c>
      <c r="W1117" s="11">
        <v>0</v>
      </c>
      <c r="X1117" s="11">
        <v>0</v>
      </c>
      <c r="Y1117" s="11">
        <v>0</v>
      </c>
      <c r="Z1117" s="11">
        <v>0</v>
      </c>
      <c r="AA1117" s="11">
        <v>0</v>
      </c>
      <c r="AB1117" s="11">
        <v>0</v>
      </c>
      <c r="AC1117" s="11">
        <v>0</v>
      </c>
      <c r="AD1117" s="11">
        <v>10</v>
      </c>
      <c r="AE1117" s="11">
        <v>0</v>
      </c>
      <c r="AF1117" s="11">
        <v>3</v>
      </c>
      <c r="AG1117" s="6">
        <v>7</v>
      </c>
      <c r="AH1117" s="6">
        <v>0</v>
      </c>
      <c r="AI1117" s="6">
        <v>0</v>
      </c>
      <c r="AJ1117" s="6">
        <v>10</v>
      </c>
      <c r="AK1117" s="11">
        <v>0</v>
      </c>
      <c r="AL1117" s="11">
        <v>0</v>
      </c>
      <c r="AM1117" s="11">
        <v>0</v>
      </c>
      <c r="AN1117" s="11">
        <v>0</v>
      </c>
      <c r="AO1117" s="11">
        <v>3000</v>
      </c>
      <c r="AP1117" s="11">
        <v>0.5</v>
      </c>
      <c r="AQ1117" s="11">
        <v>0</v>
      </c>
      <c r="AR1117" s="6">
        <v>0</v>
      </c>
      <c r="AS1117" s="11">
        <v>80002003</v>
      </c>
      <c r="AT1117" s="12" t="s">
        <v>152</v>
      </c>
      <c r="AU1117" s="11">
        <v>0</v>
      </c>
      <c r="AV1117" s="18">
        <v>0</v>
      </c>
      <c r="AW1117" s="18">
        <v>0</v>
      </c>
      <c r="AX1117" s="12" t="s">
        <v>153</v>
      </c>
      <c r="AY1117" s="11">
        <v>0</v>
      </c>
      <c r="AZ1117" s="13">
        <v>0</v>
      </c>
      <c r="BA1117" s="13">
        <v>0</v>
      </c>
      <c r="BB1117" s="37" t="s">
        <v>1323</v>
      </c>
      <c r="BC1117" s="11"/>
      <c r="BD1117" s="11">
        <v>0</v>
      </c>
      <c r="BE1117" s="11"/>
      <c r="BF1117" s="11"/>
      <c r="BG1117" s="11"/>
      <c r="BH1117" s="18"/>
      <c r="BI1117" s="11">
        <v>0</v>
      </c>
      <c r="BJ1117" s="6">
        <v>0</v>
      </c>
      <c r="BK1117" s="6">
        <v>0</v>
      </c>
      <c r="BL1117" s="6">
        <v>0</v>
      </c>
      <c r="BM1117" s="6">
        <v>0</v>
      </c>
      <c r="BN1117" s="6">
        <v>0</v>
      </c>
    </row>
    <row r="1118" spans="2:66" ht="20.100000000000001" customHeight="1">
      <c r="C1118" s="18">
        <f t="shared" si="83"/>
        <v>80002024</v>
      </c>
      <c r="D1118" s="12" t="s">
        <v>1324</v>
      </c>
      <c r="E1118" s="11">
        <v>1</v>
      </c>
      <c r="F1118" s="11">
        <v>80002024</v>
      </c>
      <c r="G1118" s="18">
        <v>0</v>
      </c>
      <c r="H1118" s="13">
        <v>0</v>
      </c>
      <c r="I1118" s="18">
        <v>1</v>
      </c>
      <c r="J1118" s="18">
        <v>0</v>
      </c>
      <c r="K1118" s="18">
        <v>0</v>
      </c>
      <c r="L1118" s="11">
        <v>0</v>
      </c>
      <c r="M1118" s="11">
        <v>0</v>
      </c>
      <c r="N1118" s="11">
        <v>5</v>
      </c>
      <c r="O1118" s="11">
        <v>0</v>
      </c>
      <c r="P1118" s="11">
        <v>0</v>
      </c>
      <c r="Q1118" s="11">
        <v>0</v>
      </c>
      <c r="R1118" s="6">
        <v>0</v>
      </c>
      <c r="S1118" s="11">
        <v>0</v>
      </c>
      <c r="T1118" s="11">
        <v>1</v>
      </c>
      <c r="U1118" s="11">
        <v>2</v>
      </c>
      <c r="V1118" s="11">
        <v>0</v>
      </c>
      <c r="W1118" s="11">
        <v>0</v>
      </c>
      <c r="X1118" s="11">
        <v>0</v>
      </c>
      <c r="Y1118" s="11">
        <v>0</v>
      </c>
      <c r="Z1118" s="11">
        <v>0</v>
      </c>
      <c r="AA1118" s="11">
        <v>0</v>
      </c>
      <c r="AB1118" s="11">
        <v>0</v>
      </c>
      <c r="AC1118" s="11">
        <v>0</v>
      </c>
      <c r="AD1118" s="11">
        <v>10</v>
      </c>
      <c r="AE1118" s="11">
        <v>2</v>
      </c>
      <c r="AF1118" s="11" t="s">
        <v>160</v>
      </c>
      <c r="AG1118" s="6">
        <v>2</v>
      </c>
      <c r="AH1118" s="6">
        <v>2</v>
      </c>
      <c r="AI1118" s="6">
        <v>0</v>
      </c>
      <c r="AJ1118" s="6">
        <v>1.5</v>
      </c>
      <c r="AK1118" s="11">
        <v>0</v>
      </c>
      <c r="AL1118" s="11">
        <v>0</v>
      </c>
      <c r="AM1118" s="11">
        <v>0</v>
      </c>
      <c r="AN1118" s="11">
        <v>0</v>
      </c>
      <c r="AO1118" s="11">
        <v>3000</v>
      </c>
      <c r="AP1118" s="11">
        <v>0.5</v>
      </c>
      <c r="AQ1118" s="11">
        <v>0</v>
      </c>
      <c r="AR1118" s="6">
        <v>0</v>
      </c>
      <c r="AS1118" s="11" t="s">
        <v>151</v>
      </c>
      <c r="AT1118" s="12" t="s">
        <v>152</v>
      </c>
      <c r="AU1118" s="11">
        <v>0</v>
      </c>
      <c r="AV1118" s="18">
        <v>0</v>
      </c>
      <c r="AW1118" s="18">
        <v>0</v>
      </c>
      <c r="AX1118" s="12" t="s">
        <v>153</v>
      </c>
      <c r="AY1118" s="11" t="s">
        <v>1253</v>
      </c>
      <c r="AZ1118" s="13">
        <v>0</v>
      </c>
      <c r="BA1118" s="13">
        <v>0</v>
      </c>
      <c r="BB1118" s="37" t="s">
        <v>1325</v>
      </c>
      <c r="BC1118" s="11"/>
      <c r="BD1118" s="11">
        <v>0</v>
      </c>
      <c r="BE1118" s="11"/>
      <c r="BF1118" s="11"/>
      <c r="BG1118" s="11"/>
      <c r="BH1118" s="18"/>
      <c r="BI1118" s="11">
        <v>0</v>
      </c>
      <c r="BJ1118" s="6">
        <v>0</v>
      </c>
      <c r="BK1118" s="6">
        <v>0</v>
      </c>
      <c r="BL1118" s="6">
        <v>0</v>
      </c>
      <c r="BM1118" s="6">
        <v>0</v>
      </c>
      <c r="BN1118" s="6">
        <v>0</v>
      </c>
    </row>
    <row r="1119" spans="2:66" ht="20.100000000000001" customHeight="1">
      <c r="B1119" s="95"/>
      <c r="C1119" s="18">
        <f t="shared" si="83"/>
        <v>80002025</v>
      </c>
      <c r="D1119" s="12" t="s">
        <v>1326</v>
      </c>
      <c r="E1119" s="18">
        <v>1</v>
      </c>
      <c r="F1119" s="11">
        <v>80002025</v>
      </c>
      <c r="G1119" s="6">
        <v>0</v>
      </c>
      <c r="H1119" s="6">
        <v>0</v>
      </c>
      <c r="I1119" s="18">
        <v>1</v>
      </c>
      <c r="J1119" s="18">
        <v>0</v>
      </c>
      <c r="K1119" s="6">
        <v>0</v>
      </c>
      <c r="L1119" s="6">
        <v>0</v>
      </c>
      <c r="M1119" s="6">
        <v>0</v>
      </c>
      <c r="N1119" s="6">
        <v>2</v>
      </c>
      <c r="O1119" s="6">
        <v>10</v>
      </c>
      <c r="P1119" s="6">
        <v>0.1</v>
      </c>
      <c r="Q1119" s="6">
        <v>0</v>
      </c>
      <c r="R1119" s="6">
        <v>0</v>
      </c>
      <c r="S1119" s="6">
        <v>0</v>
      </c>
      <c r="T1119" s="11">
        <v>1</v>
      </c>
      <c r="U1119" s="6">
        <v>2</v>
      </c>
      <c r="V1119" s="6">
        <v>0</v>
      </c>
      <c r="W1119" s="6">
        <v>2.5</v>
      </c>
      <c r="X1119" s="6">
        <v>0</v>
      </c>
      <c r="Y1119" s="6">
        <v>0</v>
      </c>
      <c r="Z1119" s="6">
        <v>0</v>
      </c>
      <c r="AA1119" s="6">
        <v>0</v>
      </c>
      <c r="AB1119" s="18">
        <v>0</v>
      </c>
      <c r="AC1119" s="6">
        <v>0</v>
      </c>
      <c r="AD1119" s="6">
        <v>10</v>
      </c>
      <c r="AE1119" s="6">
        <v>0</v>
      </c>
      <c r="AF1119" s="6">
        <v>0</v>
      </c>
      <c r="AG1119" s="6">
        <v>7</v>
      </c>
      <c r="AH1119" s="6">
        <v>0</v>
      </c>
      <c r="AI1119" s="6">
        <v>0</v>
      </c>
      <c r="AJ1119" s="6">
        <v>6</v>
      </c>
      <c r="AK1119" s="6">
        <v>0</v>
      </c>
      <c r="AL1119" s="6">
        <v>0</v>
      </c>
      <c r="AM1119" s="6">
        <v>0</v>
      </c>
      <c r="AN1119" s="6">
        <v>0</v>
      </c>
      <c r="AO1119" s="6">
        <v>1000</v>
      </c>
      <c r="AP1119" s="6">
        <v>0</v>
      </c>
      <c r="AQ1119" s="6">
        <v>0</v>
      </c>
      <c r="AR1119" s="6">
        <v>0</v>
      </c>
      <c r="AS1119" s="6" t="s">
        <v>151</v>
      </c>
      <c r="AT1119" s="12" t="s">
        <v>152</v>
      </c>
      <c r="AU1119" s="6" t="s">
        <v>589</v>
      </c>
      <c r="AV1119" s="6" t="s">
        <v>151</v>
      </c>
      <c r="AW1119" s="6" t="s">
        <v>838</v>
      </c>
      <c r="AX1119" s="7" t="s">
        <v>153</v>
      </c>
      <c r="AY1119" s="6">
        <v>0</v>
      </c>
      <c r="AZ1119" s="13">
        <v>0</v>
      </c>
      <c r="BA1119" s="13">
        <v>0</v>
      </c>
      <c r="BB1119" s="33" t="s">
        <v>1327</v>
      </c>
      <c r="BC1119" s="6">
        <v>0</v>
      </c>
      <c r="BD1119" s="11">
        <v>0</v>
      </c>
      <c r="BE1119" s="11"/>
      <c r="BF1119" s="11"/>
      <c r="BG1119" s="11"/>
      <c r="BH1119" s="18"/>
      <c r="BI1119" s="9">
        <v>0</v>
      </c>
      <c r="BJ1119" s="6">
        <v>0</v>
      </c>
      <c r="BK1119" s="6">
        <v>0</v>
      </c>
      <c r="BL1119" s="6">
        <v>0</v>
      </c>
      <c r="BM1119" s="6">
        <v>0</v>
      </c>
      <c r="BN1119" s="6">
        <v>0</v>
      </c>
    </row>
    <row r="1120" spans="2:66" ht="20.100000000000001" customHeight="1">
      <c r="B1120" s="95"/>
      <c r="C1120" s="18">
        <f t="shared" si="83"/>
        <v>80002026</v>
      </c>
      <c r="D1120" s="12" t="s">
        <v>1328</v>
      </c>
      <c r="E1120" s="18">
        <v>1</v>
      </c>
      <c r="F1120" s="11">
        <v>80002026</v>
      </c>
      <c r="G1120" s="6">
        <v>0</v>
      </c>
      <c r="H1120" s="6">
        <v>0</v>
      </c>
      <c r="I1120" s="18">
        <v>1</v>
      </c>
      <c r="J1120" s="18">
        <v>0</v>
      </c>
      <c r="K1120" s="6">
        <v>0</v>
      </c>
      <c r="L1120" s="6">
        <v>0</v>
      </c>
      <c r="M1120" s="6">
        <v>0</v>
      </c>
      <c r="N1120" s="6">
        <v>2</v>
      </c>
      <c r="O1120" s="6">
        <v>1</v>
      </c>
      <c r="P1120" s="6">
        <v>0.2</v>
      </c>
      <c r="Q1120" s="6">
        <v>0</v>
      </c>
      <c r="R1120" s="6">
        <v>0</v>
      </c>
      <c r="S1120" s="6">
        <v>0</v>
      </c>
      <c r="T1120" s="11">
        <v>1</v>
      </c>
      <c r="U1120" s="6">
        <v>2</v>
      </c>
      <c r="V1120" s="6">
        <v>0</v>
      </c>
      <c r="W1120" s="6">
        <v>0</v>
      </c>
      <c r="X1120" s="6">
        <v>0</v>
      </c>
      <c r="Y1120" s="6">
        <v>0</v>
      </c>
      <c r="Z1120" s="6">
        <v>0</v>
      </c>
      <c r="AA1120" s="6">
        <v>0</v>
      </c>
      <c r="AB1120" s="18">
        <v>0</v>
      </c>
      <c r="AC1120" s="6">
        <v>0</v>
      </c>
      <c r="AD1120" s="6">
        <v>10</v>
      </c>
      <c r="AE1120" s="6">
        <v>0</v>
      </c>
      <c r="AF1120" s="6">
        <v>0</v>
      </c>
      <c r="AG1120" s="6">
        <v>7</v>
      </c>
      <c r="AH1120" s="6">
        <v>0</v>
      </c>
      <c r="AI1120" s="6">
        <v>0</v>
      </c>
      <c r="AJ1120" s="6">
        <v>6</v>
      </c>
      <c r="AK1120" s="6">
        <v>0</v>
      </c>
      <c r="AL1120" s="6">
        <v>0</v>
      </c>
      <c r="AM1120" s="6">
        <v>0</v>
      </c>
      <c r="AN1120" s="6">
        <v>0</v>
      </c>
      <c r="AO1120" s="6">
        <v>1000</v>
      </c>
      <c r="AP1120" s="6">
        <v>0</v>
      </c>
      <c r="AQ1120" s="6">
        <v>0</v>
      </c>
      <c r="AR1120" s="6">
        <v>0</v>
      </c>
      <c r="AS1120" s="6">
        <v>80002004</v>
      </c>
      <c r="AT1120" s="12" t="s">
        <v>152</v>
      </c>
      <c r="AU1120" s="6">
        <v>0</v>
      </c>
      <c r="AV1120" s="6" t="s">
        <v>151</v>
      </c>
      <c r="AW1120" s="6">
        <v>0</v>
      </c>
      <c r="AX1120" s="7" t="s">
        <v>153</v>
      </c>
      <c r="AY1120" s="6">
        <v>0</v>
      </c>
      <c r="AZ1120" s="13">
        <v>0</v>
      </c>
      <c r="BA1120" s="13">
        <v>0</v>
      </c>
      <c r="BB1120" s="33" t="s">
        <v>1329</v>
      </c>
      <c r="BC1120" s="6">
        <v>0</v>
      </c>
      <c r="BD1120" s="11">
        <v>0</v>
      </c>
      <c r="BE1120" s="11"/>
      <c r="BF1120" s="11"/>
      <c r="BG1120" s="11"/>
      <c r="BH1120" s="18"/>
      <c r="BI1120" s="9">
        <v>0</v>
      </c>
      <c r="BJ1120" s="6">
        <v>0</v>
      </c>
      <c r="BK1120" s="6">
        <v>0</v>
      </c>
      <c r="BL1120" s="6">
        <v>0</v>
      </c>
      <c r="BM1120" s="6">
        <v>0</v>
      </c>
      <c r="BN1120" s="6">
        <v>0</v>
      </c>
    </row>
    <row r="1121" spans="2:66" ht="20.100000000000001" customHeight="1">
      <c r="C1121" s="18">
        <f t="shared" si="83"/>
        <v>80002027</v>
      </c>
      <c r="D1121" s="12" t="s">
        <v>1330</v>
      </c>
      <c r="E1121" s="11">
        <v>1</v>
      </c>
      <c r="F1121" s="11">
        <v>80002027</v>
      </c>
      <c r="G1121" s="18">
        <v>0</v>
      </c>
      <c r="H1121" s="13">
        <v>0</v>
      </c>
      <c r="I1121" s="18">
        <v>1</v>
      </c>
      <c r="J1121" s="18">
        <v>0</v>
      </c>
      <c r="K1121" s="18">
        <v>0</v>
      </c>
      <c r="L1121" s="11">
        <v>0</v>
      </c>
      <c r="M1121" s="11">
        <v>0</v>
      </c>
      <c r="N1121" s="11">
        <v>5</v>
      </c>
      <c r="O1121" s="11">
        <v>0</v>
      </c>
      <c r="P1121" s="11">
        <v>0</v>
      </c>
      <c r="Q1121" s="11">
        <v>0</v>
      </c>
      <c r="R1121" s="6">
        <v>0</v>
      </c>
      <c r="S1121" s="11">
        <v>0</v>
      </c>
      <c r="T1121" s="11">
        <v>1</v>
      </c>
      <c r="U1121" s="11">
        <v>2</v>
      </c>
      <c r="V1121" s="11">
        <v>0</v>
      </c>
      <c r="W1121" s="11">
        <v>0</v>
      </c>
      <c r="X1121" s="11">
        <v>0</v>
      </c>
      <c r="Y1121" s="11">
        <v>0</v>
      </c>
      <c r="Z1121" s="11">
        <v>0</v>
      </c>
      <c r="AA1121" s="11">
        <v>0</v>
      </c>
      <c r="AB1121" s="11">
        <v>0</v>
      </c>
      <c r="AC1121" s="11">
        <v>0</v>
      </c>
      <c r="AD1121" s="11">
        <v>9</v>
      </c>
      <c r="AE1121" s="11">
        <v>2</v>
      </c>
      <c r="AF1121" s="11" t="s">
        <v>160</v>
      </c>
      <c r="AG1121" s="6">
        <v>2</v>
      </c>
      <c r="AH1121" s="6">
        <v>2</v>
      </c>
      <c r="AI1121" s="6">
        <v>0</v>
      </c>
      <c r="AJ1121" s="6">
        <v>1.5</v>
      </c>
      <c r="AK1121" s="11">
        <v>0</v>
      </c>
      <c r="AL1121" s="11">
        <v>0</v>
      </c>
      <c r="AM1121" s="11">
        <v>0</v>
      </c>
      <c r="AN1121" s="11">
        <v>0</v>
      </c>
      <c r="AO1121" s="11">
        <v>3000</v>
      </c>
      <c r="AP1121" s="11">
        <v>0.5</v>
      </c>
      <c r="AQ1121" s="11">
        <v>0</v>
      </c>
      <c r="AR1121" s="6">
        <v>0</v>
      </c>
      <c r="AS1121" s="11" t="s">
        <v>151</v>
      </c>
      <c r="AT1121" s="12" t="s">
        <v>152</v>
      </c>
      <c r="AU1121" s="11">
        <v>0</v>
      </c>
      <c r="AV1121" s="18">
        <v>0</v>
      </c>
      <c r="AW1121" s="18">
        <v>0</v>
      </c>
      <c r="AX1121" s="12" t="s">
        <v>153</v>
      </c>
      <c r="AY1121" s="11" t="s">
        <v>1260</v>
      </c>
      <c r="AZ1121" s="13">
        <v>0</v>
      </c>
      <c r="BA1121" s="13">
        <v>0</v>
      </c>
      <c r="BB1121" s="37" t="s">
        <v>1331</v>
      </c>
      <c r="BC1121" s="11"/>
      <c r="BD1121" s="11">
        <v>0</v>
      </c>
      <c r="BE1121" s="11"/>
      <c r="BF1121" s="11"/>
      <c r="BG1121" s="11"/>
      <c r="BH1121" s="18"/>
      <c r="BI1121" s="11">
        <v>0</v>
      </c>
      <c r="BJ1121" s="6">
        <v>0</v>
      </c>
      <c r="BK1121" s="6">
        <v>0</v>
      </c>
      <c r="BL1121" s="6">
        <v>0</v>
      </c>
      <c r="BM1121" s="6">
        <v>0</v>
      </c>
      <c r="BN1121" s="6">
        <v>0</v>
      </c>
    </row>
    <row r="1122" spans="2:66" ht="20.100000000000001" customHeight="1">
      <c r="C1122" s="18">
        <f t="shared" si="83"/>
        <v>80002028</v>
      </c>
      <c r="D1122" s="12" t="s">
        <v>1332</v>
      </c>
      <c r="E1122" s="11">
        <v>1</v>
      </c>
      <c r="F1122" s="11">
        <v>80002028</v>
      </c>
      <c r="G1122" s="18">
        <v>0</v>
      </c>
      <c r="H1122" s="13">
        <v>0</v>
      </c>
      <c r="I1122" s="18">
        <v>1</v>
      </c>
      <c r="J1122" s="18">
        <v>0</v>
      </c>
      <c r="K1122" s="18">
        <v>0</v>
      </c>
      <c r="L1122" s="11">
        <v>0</v>
      </c>
      <c r="M1122" s="11">
        <v>0</v>
      </c>
      <c r="N1122" s="11">
        <v>2</v>
      </c>
      <c r="O1122" s="11">
        <v>9</v>
      </c>
      <c r="P1122" s="11">
        <v>0.1</v>
      </c>
      <c r="Q1122" s="11">
        <v>0</v>
      </c>
      <c r="R1122" s="6">
        <v>0</v>
      </c>
      <c r="S1122" s="11">
        <v>0</v>
      </c>
      <c r="T1122" s="11">
        <v>1</v>
      </c>
      <c r="U1122" s="11">
        <v>2</v>
      </c>
      <c r="V1122" s="11">
        <v>0</v>
      </c>
      <c r="W1122" s="11">
        <v>2</v>
      </c>
      <c r="X1122" s="11">
        <v>0</v>
      </c>
      <c r="Y1122" s="11">
        <v>0</v>
      </c>
      <c r="Z1122" s="11">
        <v>0</v>
      </c>
      <c r="AA1122" s="11">
        <v>0</v>
      </c>
      <c r="AB1122" s="11">
        <v>0</v>
      </c>
      <c r="AC1122" s="11">
        <v>0</v>
      </c>
      <c r="AD1122" s="11">
        <v>3</v>
      </c>
      <c r="AE1122" s="11">
        <v>2</v>
      </c>
      <c r="AF1122" s="11" t="s">
        <v>160</v>
      </c>
      <c r="AG1122" s="6">
        <v>0</v>
      </c>
      <c r="AH1122" s="6">
        <v>0</v>
      </c>
      <c r="AI1122" s="6">
        <v>0</v>
      </c>
      <c r="AJ1122" s="6">
        <v>1.5</v>
      </c>
      <c r="AK1122" s="11">
        <v>0</v>
      </c>
      <c r="AL1122" s="11">
        <v>0</v>
      </c>
      <c r="AM1122" s="11">
        <v>0</v>
      </c>
      <c r="AN1122" s="11">
        <v>0</v>
      </c>
      <c r="AO1122" s="11">
        <v>3000</v>
      </c>
      <c r="AP1122" s="11">
        <v>0.5</v>
      </c>
      <c r="AQ1122" s="11">
        <v>0</v>
      </c>
      <c r="AR1122" s="6">
        <v>0</v>
      </c>
      <c r="AS1122" s="11">
        <v>0</v>
      </c>
      <c r="AT1122" s="12" t="s">
        <v>152</v>
      </c>
      <c r="AU1122" s="11">
        <v>0</v>
      </c>
      <c r="AV1122" s="18">
        <v>10000007</v>
      </c>
      <c r="AW1122" s="18">
        <v>23000040</v>
      </c>
      <c r="AX1122" s="12" t="s">
        <v>153</v>
      </c>
      <c r="AY1122" s="11">
        <v>0</v>
      </c>
      <c r="AZ1122" s="13">
        <v>0</v>
      </c>
      <c r="BA1122" s="13">
        <v>1</v>
      </c>
      <c r="BB1122" s="37" t="s">
        <v>1333</v>
      </c>
      <c r="BC1122" s="11">
        <v>0</v>
      </c>
      <c r="BD1122" s="11">
        <v>0</v>
      </c>
      <c r="BE1122" s="11"/>
      <c r="BF1122" s="11"/>
      <c r="BG1122" s="11"/>
      <c r="BH1122" s="18"/>
      <c r="BI1122" s="11">
        <v>0</v>
      </c>
      <c r="BJ1122" s="6">
        <v>0</v>
      </c>
      <c r="BK1122" s="6">
        <v>0</v>
      </c>
      <c r="BL1122" s="6">
        <v>0</v>
      </c>
      <c r="BM1122" s="6">
        <v>0</v>
      </c>
      <c r="BN1122" s="6">
        <v>0</v>
      </c>
    </row>
    <row r="1123" spans="2:66" ht="20.100000000000001" customHeight="1">
      <c r="B1123" s="100"/>
      <c r="C1123" s="18">
        <f t="shared" ref="C1123:C1132" si="84">C1095+1000</f>
        <v>80003001</v>
      </c>
      <c r="D1123" s="12" t="s">
        <v>1334</v>
      </c>
      <c r="E1123" s="11">
        <v>1</v>
      </c>
      <c r="F1123" s="11">
        <v>80003001</v>
      </c>
      <c r="G1123" s="18">
        <v>0</v>
      </c>
      <c r="H1123" s="13">
        <v>0</v>
      </c>
      <c r="I1123" s="18">
        <v>1</v>
      </c>
      <c r="J1123" s="18">
        <v>0</v>
      </c>
      <c r="K1123" s="18">
        <v>0</v>
      </c>
      <c r="L1123" s="11">
        <v>0</v>
      </c>
      <c r="M1123" s="11">
        <v>0</v>
      </c>
      <c r="N1123" s="11">
        <v>1</v>
      </c>
      <c r="O1123" s="11">
        <v>0</v>
      </c>
      <c r="P1123" s="11">
        <v>0</v>
      </c>
      <c r="Q1123" s="11">
        <v>0</v>
      </c>
      <c r="R1123" s="6">
        <v>0</v>
      </c>
      <c r="S1123" s="11">
        <v>0</v>
      </c>
      <c r="T1123" s="11">
        <v>1</v>
      </c>
      <c r="U1123" s="11">
        <v>2</v>
      </c>
      <c r="V1123" s="11">
        <v>0</v>
      </c>
      <c r="W1123" s="11">
        <v>0</v>
      </c>
      <c r="X1123" s="11">
        <v>0</v>
      </c>
      <c r="Y1123" s="11">
        <v>0</v>
      </c>
      <c r="Z1123" s="11">
        <v>0</v>
      </c>
      <c r="AA1123" s="11">
        <v>0</v>
      </c>
      <c r="AB1123" s="11">
        <v>0</v>
      </c>
      <c r="AC1123" s="11">
        <v>0</v>
      </c>
      <c r="AD1123" s="11">
        <v>9</v>
      </c>
      <c r="AE1123" s="11">
        <v>2</v>
      </c>
      <c r="AF1123" s="11" t="s">
        <v>160</v>
      </c>
      <c r="AG1123" s="6">
        <v>2</v>
      </c>
      <c r="AH1123" s="6">
        <v>2</v>
      </c>
      <c r="AI1123" s="6">
        <v>0</v>
      </c>
      <c r="AJ1123" s="6">
        <v>1.5</v>
      </c>
      <c r="AK1123" s="11">
        <v>0</v>
      </c>
      <c r="AL1123" s="11">
        <v>0</v>
      </c>
      <c r="AM1123" s="11">
        <v>0</v>
      </c>
      <c r="AN1123" s="11">
        <v>1</v>
      </c>
      <c r="AO1123" s="11">
        <v>3000</v>
      </c>
      <c r="AP1123" s="11">
        <v>0.5</v>
      </c>
      <c r="AQ1123" s="11">
        <v>0</v>
      </c>
      <c r="AR1123" s="6">
        <v>0</v>
      </c>
      <c r="AS1123" s="11" t="s">
        <v>151</v>
      </c>
      <c r="AT1123" s="12" t="s">
        <v>210</v>
      </c>
      <c r="AU1123" s="11">
        <v>0</v>
      </c>
      <c r="AV1123" s="18">
        <v>0</v>
      </c>
      <c r="AW1123" s="18">
        <v>0</v>
      </c>
      <c r="AX1123" s="12" t="s">
        <v>153</v>
      </c>
      <c r="AY1123" s="11">
        <v>0</v>
      </c>
      <c r="AZ1123" s="13">
        <v>0</v>
      </c>
      <c r="BA1123" s="13">
        <v>0</v>
      </c>
      <c r="BB1123" s="37" t="s">
        <v>1335</v>
      </c>
      <c r="BC1123" s="11"/>
      <c r="BD1123" s="11">
        <v>0</v>
      </c>
      <c r="BE1123" s="11"/>
      <c r="BF1123" s="11"/>
      <c r="BG1123" s="11"/>
      <c r="BH1123" s="11"/>
      <c r="BI1123" s="11">
        <v>0</v>
      </c>
      <c r="BJ1123" s="6">
        <v>0</v>
      </c>
      <c r="BK1123" s="6">
        <v>0</v>
      </c>
      <c r="BL1123" s="6">
        <v>0</v>
      </c>
      <c r="BM1123" s="6">
        <v>0</v>
      </c>
      <c r="BN1123" s="6">
        <v>0</v>
      </c>
    </row>
    <row r="1124" spans="2:66" ht="20.100000000000001" customHeight="1">
      <c r="B1124" s="100"/>
      <c r="C1124" s="18">
        <f t="shared" si="84"/>
        <v>80003002</v>
      </c>
      <c r="D1124" s="12" t="s">
        <v>1336</v>
      </c>
      <c r="E1124" s="11">
        <v>1</v>
      </c>
      <c r="F1124" s="11">
        <v>80003002</v>
      </c>
      <c r="G1124" s="18">
        <v>0</v>
      </c>
      <c r="H1124" s="13">
        <v>0</v>
      </c>
      <c r="I1124" s="18">
        <v>1</v>
      </c>
      <c r="J1124" s="18">
        <v>0</v>
      </c>
      <c r="K1124" s="18">
        <v>0</v>
      </c>
      <c r="L1124" s="11">
        <v>0</v>
      </c>
      <c r="M1124" s="11">
        <v>0</v>
      </c>
      <c r="N1124" s="11">
        <v>1</v>
      </c>
      <c r="O1124" s="11">
        <v>0</v>
      </c>
      <c r="P1124" s="11">
        <v>0</v>
      </c>
      <c r="Q1124" s="11">
        <v>0</v>
      </c>
      <c r="R1124" s="6">
        <v>0</v>
      </c>
      <c r="S1124" s="11">
        <v>0</v>
      </c>
      <c r="T1124" s="11">
        <v>1</v>
      </c>
      <c r="U1124" s="11">
        <v>2</v>
      </c>
      <c r="V1124" s="11">
        <v>0</v>
      </c>
      <c r="W1124" s="11">
        <v>0</v>
      </c>
      <c r="X1124" s="11">
        <v>0</v>
      </c>
      <c r="Y1124" s="11">
        <v>0</v>
      </c>
      <c r="Z1124" s="11">
        <v>0</v>
      </c>
      <c r="AA1124" s="11">
        <v>0</v>
      </c>
      <c r="AB1124" s="11">
        <v>0</v>
      </c>
      <c r="AC1124" s="11">
        <v>0</v>
      </c>
      <c r="AD1124" s="11">
        <v>9</v>
      </c>
      <c r="AE1124" s="11">
        <v>2</v>
      </c>
      <c r="AF1124" s="11" t="s">
        <v>160</v>
      </c>
      <c r="AG1124" s="6">
        <v>2</v>
      </c>
      <c r="AH1124" s="6">
        <v>2</v>
      </c>
      <c r="AI1124" s="6">
        <v>0</v>
      </c>
      <c r="AJ1124" s="6">
        <v>1.5</v>
      </c>
      <c r="AK1124" s="11">
        <v>0</v>
      </c>
      <c r="AL1124" s="11">
        <v>0</v>
      </c>
      <c r="AM1124" s="11">
        <v>0</v>
      </c>
      <c r="AN1124" s="11">
        <v>1</v>
      </c>
      <c r="AO1124" s="11">
        <v>3000</v>
      </c>
      <c r="AP1124" s="11">
        <v>0.5</v>
      </c>
      <c r="AQ1124" s="11">
        <v>0</v>
      </c>
      <c r="AR1124" s="6">
        <v>0</v>
      </c>
      <c r="AS1124" s="11" t="s">
        <v>151</v>
      </c>
      <c r="AT1124" s="12" t="s">
        <v>210</v>
      </c>
      <c r="AU1124" s="11">
        <v>0</v>
      </c>
      <c r="AV1124" s="18">
        <v>0</v>
      </c>
      <c r="AW1124" s="18">
        <v>0</v>
      </c>
      <c r="AX1124" s="12" t="s">
        <v>153</v>
      </c>
      <c r="AY1124" s="11">
        <v>0</v>
      </c>
      <c r="AZ1124" s="13">
        <v>0</v>
      </c>
      <c r="BA1124" s="13">
        <v>0</v>
      </c>
      <c r="BB1124" s="37" t="s">
        <v>1335</v>
      </c>
      <c r="BC1124" s="11"/>
      <c r="BD1124" s="11">
        <v>0</v>
      </c>
      <c r="BE1124" s="11"/>
      <c r="BF1124" s="11"/>
      <c r="BG1124" s="11"/>
      <c r="BH1124" s="11"/>
      <c r="BI1124" s="11">
        <v>0</v>
      </c>
      <c r="BJ1124" s="6">
        <v>0</v>
      </c>
      <c r="BK1124" s="6">
        <v>0</v>
      </c>
      <c r="BL1124" s="6">
        <v>0</v>
      </c>
      <c r="BM1124" s="6">
        <v>0</v>
      </c>
      <c r="BN1124" s="6">
        <v>0</v>
      </c>
    </row>
    <row r="1125" spans="2:66" ht="20.100000000000001" customHeight="1">
      <c r="B1125" s="100"/>
      <c r="C1125" s="18">
        <f t="shared" si="84"/>
        <v>80003003</v>
      </c>
      <c r="D1125" s="12" t="s">
        <v>1337</v>
      </c>
      <c r="E1125" s="11">
        <v>1</v>
      </c>
      <c r="F1125" s="11">
        <v>80003003</v>
      </c>
      <c r="G1125" s="18">
        <v>0</v>
      </c>
      <c r="H1125" s="13">
        <v>0</v>
      </c>
      <c r="I1125" s="18">
        <v>1</v>
      </c>
      <c r="J1125" s="18">
        <v>0</v>
      </c>
      <c r="K1125" s="18">
        <v>0</v>
      </c>
      <c r="L1125" s="11">
        <v>0</v>
      </c>
      <c r="M1125" s="11">
        <v>0</v>
      </c>
      <c r="N1125" s="11">
        <v>1</v>
      </c>
      <c r="O1125" s="11">
        <v>0</v>
      </c>
      <c r="P1125" s="11">
        <v>0</v>
      </c>
      <c r="Q1125" s="11">
        <v>0</v>
      </c>
      <c r="R1125" s="6">
        <v>0</v>
      </c>
      <c r="S1125" s="11">
        <v>0</v>
      </c>
      <c r="T1125" s="11">
        <v>1</v>
      </c>
      <c r="U1125" s="11">
        <v>2</v>
      </c>
      <c r="V1125" s="11">
        <v>0</v>
      </c>
      <c r="W1125" s="11">
        <v>0</v>
      </c>
      <c r="X1125" s="11">
        <v>0</v>
      </c>
      <c r="Y1125" s="11">
        <v>0</v>
      </c>
      <c r="Z1125" s="11">
        <v>0</v>
      </c>
      <c r="AA1125" s="11">
        <v>0</v>
      </c>
      <c r="AB1125" s="11">
        <v>0</v>
      </c>
      <c r="AC1125" s="11">
        <v>0</v>
      </c>
      <c r="AD1125" s="11">
        <v>9</v>
      </c>
      <c r="AE1125" s="11">
        <v>2</v>
      </c>
      <c r="AF1125" s="11" t="s">
        <v>160</v>
      </c>
      <c r="AG1125" s="6">
        <v>2</v>
      </c>
      <c r="AH1125" s="6">
        <v>2</v>
      </c>
      <c r="AI1125" s="6">
        <v>0</v>
      </c>
      <c r="AJ1125" s="6">
        <v>1.5</v>
      </c>
      <c r="AK1125" s="11">
        <v>0</v>
      </c>
      <c r="AL1125" s="11">
        <v>0</v>
      </c>
      <c r="AM1125" s="11">
        <v>0</v>
      </c>
      <c r="AN1125" s="11">
        <v>1</v>
      </c>
      <c r="AO1125" s="11">
        <v>3000</v>
      </c>
      <c r="AP1125" s="11">
        <v>0.5</v>
      </c>
      <c r="AQ1125" s="11">
        <v>0</v>
      </c>
      <c r="AR1125" s="6">
        <v>0</v>
      </c>
      <c r="AS1125" s="11" t="s">
        <v>151</v>
      </c>
      <c r="AT1125" s="12" t="s">
        <v>210</v>
      </c>
      <c r="AU1125" s="11">
        <v>0</v>
      </c>
      <c r="AV1125" s="18">
        <v>0</v>
      </c>
      <c r="AW1125" s="18">
        <v>0</v>
      </c>
      <c r="AX1125" s="12" t="s">
        <v>153</v>
      </c>
      <c r="AY1125" s="11">
        <v>0</v>
      </c>
      <c r="AZ1125" s="13">
        <v>0</v>
      </c>
      <c r="BA1125" s="13">
        <v>0</v>
      </c>
      <c r="BB1125" s="37" t="s">
        <v>1335</v>
      </c>
      <c r="BC1125" s="11"/>
      <c r="BD1125" s="11">
        <v>0</v>
      </c>
      <c r="BE1125" s="11"/>
      <c r="BF1125" s="11"/>
      <c r="BG1125" s="11"/>
      <c r="BH1125" s="11"/>
      <c r="BI1125" s="11">
        <v>0</v>
      </c>
      <c r="BJ1125" s="6">
        <v>0</v>
      </c>
      <c r="BK1125" s="6">
        <v>0</v>
      </c>
      <c r="BL1125" s="6">
        <v>0</v>
      </c>
      <c r="BM1125" s="6">
        <v>0</v>
      </c>
      <c r="BN1125" s="6">
        <v>0</v>
      </c>
    </row>
    <row r="1126" spans="2:66" ht="20.100000000000001" customHeight="1">
      <c r="B1126" s="100"/>
      <c r="C1126" s="18">
        <f t="shared" si="84"/>
        <v>80003004</v>
      </c>
      <c r="D1126" s="12" t="s">
        <v>1338</v>
      </c>
      <c r="E1126" s="11">
        <v>1</v>
      </c>
      <c r="F1126" s="11">
        <v>80003004</v>
      </c>
      <c r="G1126" s="18">
        <v>0</v>
      </c>
      <c r="H1126" s="13">
        <v>0</v>
      </c>
      <c r="I1126" s="18">
        <v>1</v>
      </c>
      <c r="J1126" s="18">
        <v>0</v>
      </c>
      <c r="K1126" s="18">
        <v>0</v>
      </c>
      <c r="L1126" s="11">
        <v>0</v>
      </c>
      <c r="M1126" s="11">
        <v>0</v>
      </c>
      <c r="N1126" s="11">
        <v>1</v>
      </c>
      <c r="O1126" s="11">
        <v>0</v>
      </c>
      <c r="P1126" s="11">
        <v>0</v>
      </c>
      <c r="Q1126" s="11">
        <v>0</v>
      </c>
      <c r="R1126" s="6">
        <v>0</v>
      </c>
      <c r="S1126" s="11">
        <v>0</v>
      </c>
      <c r="T1126" s="11">
        <v>1</v>
      </c>
      <c r="U1126" s="11">
        <v>2</v>
      </c>
      <c r="V1126" s="11">
        <v>0</v>
      </c>
      <c r="W1126" s="11">
        <v>0</v>
      </c>
      <c r="X1126" s="11">
        <v>0</v>
      </c>
      <c r="Y1126" s="11">
        <v>0</v>
      </c>
      <c r="Z1126" s="11">
        <v>0</v>
      </c>
      <c r="AA1126" s="11">
        <v>0</v>
      </c>
      <c r="AB1126" s="11">
        <v>0</v>
      </c>
      <c r="AC1126" s="11">
        <v>0</v>
      </c>
      <c r="AD1126" s="11">
        <v>9</v>
      </c>
      <c r="AE1126" s="11">
        <v>2</v>
      </c>
      <c r="AF1126" s="11" t="s">
        <v>160</v>
      </c>
      <c r="AG1126" s="6">
        <v>2</v>
      </c>
      <c r="AH1126" s="6">
        <v>2</v>
      </c>
      <c r="AI1126" s="6">
        <v>0</v>
      </c>
      <c r="AJ1126" s="6">
        <v>1.5</v>
      </c>
      <c r="AK1126" s="11">
        <v>0</v>
      </c>
      <c r="AL1126" s="11">
        <v>0</v>
      </c>
      <c r="AM1126" s="11">
        <v>0</v>
      </c>
      <c r="AN1126" s="11">
        <v>1</v>
      </c>
      <c r="AO1126" s="11">
        <v>3000</v>
      </c>
      <c r="AP1126" s="11">
        <v>0.5</v>
      </c>
      <c r="AQ1126" s="11">
        <v>0</v>
      </c>
      <c r="AR1126" s="6">
        <v>0</v>
      </c>
      <c r="AS1126" s="11" t="s">
        <v>151</v>
      </c>
      <c r="AT1126" s="12" t="s">
        <v>210</v>
      </c>
      <c r="AU1126" s="11">
        <v>0</v>
      </c>
      <c r="AV1126" s="18">
        <v>0</v>
      </c>
      <c r="AW1126" s="18">
        <v>0</v>
      </c>
      <c r="AX1126" s="12" t="s">
        <v>153</v>
      </c>
      <c r="AY1126" s="11">
        <v>0</v>
      </c>
      <c r="AZ1126" s="13">
        <v>0</v>
      </c>
      <c r="BA1126" s="13">
        <v>0</v>
      </c>
      <c r="BB1126" s="37" t="s">
        <v>1335</v>
      </c>
      <c r="BC1126" s="11"/>
      <c r="BD1126" s="11">
        <v>0</v>
      </c>
      <c r="BE1126" s="11"/>
      <c r="BF1126" s="11"/>
      <c r="BG1126" s="11"/>
      <c r="BH1126" s="11"/>
      <c r="BI1126" s="11">
        <v>0</v>
      </c>
      <c r="BJ1126" s="6">
        <v>0</v>
      </c>
      <c r="BK1126" s="6">
        <v>0</v>
      </c>
      <c r="BL1126" s="6">
        <v>0</v>
      </c>
      <c r="BM1126" s="6">
        <v>0</v>
      </c>
      <c r="BN1126" s="6">
        <v>0</v>
      </c>
    </row>
    <row r="1127" spans="2:66" ht="20.100000000000001" customHeight="1">
      <c r="B1127" s="100"/>
      <c r="C1127" s="18">
        <f t="shared" si="84"/>
        <v>80003005</v>
      </c>
      <c r="D1127" s="12" t="s">
        <v>1339</v>
      </c>
      <c r="E1127" s="11">
        <v>1</v>
      </c>
      <c r="F1127" s="11">
        <v>80003005</v>
      </c>
      <c r="G1127" s="18">
        <v>0</v>
      </c>
      <c r="H1127" s="13">
        <v>0</v>
      </c>
      <c r="I1127" s="18">
        <v>1</v>
      </c>
      <c r="J1127" s="18">
        <v>0</v>
      </c>
      <c r="K1127" s="18">
        <v>0</v>
      </c>
      <c r="L1127" s="11">
        <v>0</v>
      </c>
      <c r="M1127" s="11">
        <v>0</v>
      </c>
      <c r="N1127" s="11">
        <v>1</v>
      </c>
      <c r="O1127" s="11">
        <v>0</v>
      </c>
      <c r="P1127" s="11">
        <v>0</v>
      </c>
      <c r="Q1127" s="11">
        <v>0</v>
      </c>
      <c r="R1127" s="6">
        <v>0</v>
      </c>
      <c r="S1127" s="11">
        <v>0</v>
      </c>
      <c r="T1127" s="11">
        <v>1</v>
      </c>
      <c r="U1127" s="11">
        <v>2</v>
      </c>
      <c r="V1127" s="11">
        <v>0</v>
      </c>
      <c r="W1127" s="11">
        <v>0</v>
      </c>
      <c r="X1127" s="11">
        <v>0</v>
      </c>
      <c r="Y1127" s="11">
        <v>0</v>
      </c>
      <c r="Z1127" s="11">
        <v>0</v>
      </c>
      <c r="AA1127" s="11">
        <v>0</v>
      </c>
      <c r="AB1127" s="11">
        <v>0</v>
      </c>
      <c r="AC1127" s="11">
        <v>0</v>
      </c>
      <c r="AD1127" s="11">
        <v>9</v>
      </c>
      <c r="AE1127" s="11">
        <v>2</v>
      </c>
      <c r="AF1127" s="11" t="s">
        <v>160</v>
      </c>
      <c r="AG1127" s="6">
        <v>2</v>
      </c>
      <c r="AH1127" s="6">
        <v>2</v>
      </c>
      <c r="AI1127" s="6">
        <v>0</v>
      </c>
      <c r="AJ1127" s="6">
        <v>1.5</v>
      </c>
      <c r="AK1127" s="11">
        <v>0</v>
      </c>
      <c r="AL1127" s="11">
        <v>0</v>
      </c>
      <c r="AM1127" s="11">
        <v>0</v>
      </c>
      <c r="AN1127" s="11">
        <v>1</v>
      </c>
      <c r="AO1127" s="11">
        <v>3000</v>
      </c>
      <c r="AP1127" s="11">
        <v>0.5</v>
      </c>
      <c r="AQ1127" s="11">
        <v>0</v>
      </c>
      <c r="AR1127" s="6">
        <v>0</v>
      </c>
      <c r="AS1127" s="11" t="s">
        <v>151</v>
      </c>
      <c r="AT1127" s="12" t="s">
        <v>210</v>
      </c>
      <c r="AU1127" s="11">
        <v>0</v>
      </c>
      <c r="AV1127" s="18">
        <v>0</v>
      </c>
      <c r="AW1127" s="18">
        <v>0</v>
      </c>
      <c r="AX1127" s="12" t="s">
        <v>153</v>
      </c>
      <c r="AY1127" s="11">
        <v>0</v>
      </c>
      <c r="AZ1127" s="13">
        <v>0</v>
      </c>
      <c r="BA1127" s="13">
        <v>0</v>
      </c>
      <c r="BB1127" s="37" t="s">
        <v>1335</v>
      </c>
      <c r="BC1127" s="11"/>
      <c r="BD1127" s="11">
        <v>0</v>
      </c>
      <c r="BE1127" s="11"/>
      <c r="BF1127" s="11"/>
      <c r="BG1127" s="11"/>
      <c r="BH1127" s="11"/>
      <c r="BI1127" s="11">
        <v>0</v>
      </c>
      <c r="BJ1127" s="6">
        <v>0</v>
      </c>
      <c r="BK1127" s="6">
        <v>0</v>
      </c>
      <c r="BL1127" s="6">
        <v>0</v>
      </c>
      <c r="BM1127" s="6">
        <v>0</v>
      </c>
      <c r="BN1127" s="6">
        <v>0</v>
      </c>
    </row>
    <row r="1128" spans="2:66" ht="20.100000000000001" customHeight="1">
      <c r="B1128" s="100"/>
      <c r="C1128" s="18">
        <f t="shared" si="84"/>
        <v>80003006</v>
      </c>
      <c r="D1128" s="12" t="s">
        <v>1340</v>
      </c>
      <c r="E1128" s="11">
        <v>1</v>
      </c>
      <c r="F1128" s="11">
        <v>80003101</v>
      </c>
      <c r="G1128" s="18">
        <v>0</v>
      </c>
      <c r="H1128" s="13">
        <v>0</v>
      </c>
      <c r="I1128" s="18">
        <v>1</v>
      </c>
      <c r="J1128" s="18">
        <v>0</v>
      </c>
      <c r="K1128" s="18">
        <v>0</v>
      </c>
      <c r="L1128" s="11">
        <v>0</v>
      </c>
      <c r="M1128" s="11">
        <v>0</v>
      </c>
      <c r="N1128" s="11">
        <v>1</v>
      </c>
      <c r="O1128" s="11">
        <v>0</v>
      </c>
      <c r="P1128" s="11">
        <v>0</v>
      </c>
      <c r="Q1128" s="11">
        <v>0</v>
      </c>
      <c r="R1128" s="6">
        <v>0</v>
      </c>
      <c r="S1128" s="11">
        <v>0</v>
      </c>
      <c r="T1128" s="11">
        <v>1</v>
      </c>
      <c r="U1128" s="11">
        <v>2</v>
      </c>
      <c r="V1128" s="11">
        <v>0</v>
      </c>
      <c r="W1128" s="11">
        <v>0</v>
      </c>
      <c r="X1128" s="11">
        <v>0</v>
      </c>
      <c r="Y1128" s="11">
        <v>0</v>
      </c>
      <c r="Z1128" s="11">
        <v>0</v>
      </c>
      <c r="AA1128" s="11">
        <v>0</v>
      </c>
      <c r="AB1128" s="11">
        <v>0</v>
      </c>
      <c r="AC1128" s="11">
        <v>0</v>
      </c>
      <c r="AD1128" s="11">
        <v>9</v>
      </c>
      <c r="AE1128" s="11">
        <v>2</v>
      </c>
      <c r="AF1128" s="11" t="s">
        <v>160</v>
      </c>
      <c r="AG1128" s="6">
        <v>2</v>
      </c>
      <c r="AH1128" s="6">
        <v>2</v>
      </c>
      <c r="AI1128" s="6">
        <v>0</v>
      </c>
      <c r="AJ1128" s="6">
        <v>1.5</v>
      </c>
      <c r="AK1128" s="11">
        <v>0</v>
      </c>
      <c r="AL1128" s="11">
        <v>0</v>
      </c>
      <c r="AM1128" s="11">
        <v>0</v>
      </c>
      <c r="AN1128" s="11">
        <v>1</v>
      </c>
      <c r="AO1128" s="11">
        <v>3000</v>
      </c>
      <c r="AP1128" s="11">
        <v>0.5</v>
      </c>
      <c r="AQ1128" s="11">
        <v>0</v>
      </c>
      <c r="AR1128" s="6">
        <v>0</v>
      </c>
      <c r="AS1128" s="11" t="s">
        <v>151</v>
      </c>
      <c r="AT1128" s="12" t="s">
        <v>210</v>
      </c>
      <c r="AU1128" s="11">
        <v>0</v>
      </c>
      <c r="AV1128" s="18">
        <v>0</v>
      </c>
      <c r="AW1128" s="18">
        <v>0</v>
      </c>
      <c r="AX1128" s="12" t="s">
        <v>153</v>
      </c>
      <c r="AY1128" s="11">
        <v>0</v>
      </c>
      <c r="AZ1128" s="13">
        <v>0</v>
      </c>
      <c r="BA1128" s="13">
        <v>0</v>
      </c>
      <c r="BB1128" s="37" t="s">
        <v>1341</v>
      </c>
      <c r="BC1128" s="11"/>
      <c r="BD1128" s="11">
        <v>0</v>
      </c>
      <c r="BE1128" s="11"/>
      <c r="BF1128" s="11"/>
      <c r="BG1128" s="11"/>
      <c r="BH1128" s="11"/>
      <c r="BI1128" s="11">
        <v>0</v>
      </c>
      <c r="BJ1128" s="6">
        <v>0</v>
      </c>
      <c r="BK1128" s="6">
        <v>0</v>
      </c>
      <c r="BL1128" s="6">
        <v>0</v>
      </c>
      <c r="BM1128" s="6">
        <v>0</v>
      </c>
      <c r="BN1128" s="6">
        <v>0</v>
      </c>
    </row>
    <row r="1129" spans="2:66" ht="20.100000000000001" customHeight="1">
      <c r="B1129" s="100"/>
      <c r="C1129" s="18">
        <f t="shared" si="84"/>
        <v>80003007</v>
      </c>
      <c r="D1129" s="12" t="s">
        <v>1342</v>
      </c>
      <c r="E1129" s="11">
        <v>1</v>
      </c>
      <c r="F1129" s="11">
        <v>80003102</v>
      </c>
      <c r="G1129" s="18">
        <v>0</v>
      </c>
      <c r="H1129" s="13">
        <v>0</v>
      </c>
      <c r="I1129" s="18">
        <v>1</v>
      </c>
      <c r="J1129" s="18">
        <v>0</v>
      </c>
      <c r="K1129" s="18">
        <v>0</v>
      </c>
      <c r="L1129" s="11">
        <v>0</v>
      </c>
      <c r="M1129" s="11">
        <v>0</v>
      </c>
      <c r="N1129" s="11">
        <v>1</v>
      </c>
      <c r="O1129" s="11">
        <v>0</v>
      </c>
      <c r="P1129" s="11">
        <v>0</v>
      </c>
      <c r="Q1129" s="11">
        <v>0</v>
      </c>
      <c r="R1129" s="6">
        <v>0</v>
      </c>
      <c r="S1129" s="11">
        <v>0</v>
      </c>
      <c r="T1129" s="11">
        <v>1</v>
      </c>
      <c r="U1129" s="11">
        <v>2</v>
      </c>
      <c r="V1129" s="11">
        <v>0</v>
      </c>
      <c r="W1129" s="11">
        <v>0</v>
      </c>
      <c r="X1129" s="11">
        <v>0</v>
      </c>
      <c r="Y1129" s="11">
        <v>0</v>
      </c>
      <c r="Z1129" s="11">
        <v>0</v>
      </c>
      <c r="AA1129" s="11">
        <v>0</v>
      </c>
      <c r="AB1129" s="11">
        <v>0</v>
      </c>
      <c r="AC1129" s="11">
        <v>0</v>
      </c>
      <c r="AD1129" s="11">
        <v>9</v>
      </c>
      <c r="AE1129" s="11">
        <v>2</v>
      </c>
      <c r="AF1129" s="11" t="s">
        <v>160</v>
      </c>
      <c r="AG1129" s="6">
        <v>2</v>
      </c>
      <c r="AH1129" s="6">
        <v>2</v>
      </c>
      <c r="AI1129" s="6">
        <v>0</v>
      </c>
      <c r="AJ1129" s="6">
        <v>1.5</v>
      </c>
      <c r="AK1129" s="11">
        <v>0</v>
      </c>
      <c r="AL1129" s="11">
        <v>0</v>
      </c>
      <c r="AM1129" s="11">
        <v>0</v>
      </c>
      <c r="AN1129" s="11">
        <v>1</v>
      </c>
      <c r="AO1129" s="11">
        <v>3000</v>
      </c>
      <c r="AP1129" s="11">
        <v>0.5</v>
      </c>
      <c r="AQ1129" s="11">
        <v>0</v>
      </c>
      <c r="AR1129" s="6">
        <v>0</v>
      </c>
      <c r="AS1129" s="11" t="s">
        <v>151</v>
      </c>
      <c r="AT1129" s="12" t="s">
        <v>210</v>
      </c>
      <c r="AU1129" s="11">
        <v>0</v>
      </c>
      <c r="AV1129" s="18">
        <v>0</v>
      </c>
      <c r="AW1129" s="18">
        <v>0</v>
      </c>
      <c r="AX1129" s="12" t="s">
        <v>153</v>
      </c>
      <c r="AY1129" s="11">
        <v>0</v>
      </c>
      <c r="AZ1129" s="13">
        <v>0</v>
      </c>
      <c r="BA1129" s="13">
        <v>0</v>
      </c>
      <c r="BB1129" s="37" t="s">
        <v>1343</v>
      </c>
      <c r="BC1129" s="11"/>
      <c r="BD1129" s="11">
        <v>0</v>
      </c>
      <c r="BE1129" s="11"/>
      <c r="BF1129" s="11"/>
      <c r="BG1129" s="11"/>
      <c r="BH1129" s="11"/>
      <c r="BI1129" s="11">
        <v>0</v>
      </c>
      <c r="BJ1129" s="6">
        <v>0</v>
      </c>
      <c r="BK1129" s="6">
        <v>0</v>
      </c>
      <c r="BL1129" s="6">
        <v>0</v>
      </c>
      <c r="BM1129" s="6">
        <v>0</v>
      </c>
      <c r="BN1129" s="6">
        <v>0</v>
      </c>
    </row>
    <row r="1130" spans="2:66" ht="20.100000000000001" customHeight="1">
      <c r="B1130" s="100"/>
      <c r="C1130" s="18">
        <f t="shared" si="84"/>
        <v>80003008</v>
      </c>
      <c r="D1130" s="12" t="s">
        <v>1344</v>
      </c>
      <c r="E1130" s="11">
        <v>1</v>
      </c>
      <c r="F1130" s="11">
        <v>80003103</v>
      </c>
      <c r="G1130" s="18">
        <v>0</v>
      </c>
      <c r="H1130" s="13">
        <v>0</v>
      </c>
      <c r="I1130" s="18">
        <v>1</v>
      </c>
      <c r="J1130" s="18">
        <v>0</v>
      </c>
      <c r="K1130" s="18">
        <v>0</v>
      </c>
      <c r="L1130" s="11">
        <v>0</v>
      </c>
      <c r="M1130" s="11">
        <v>0</v>
      </c>
      <c r="N1130" s="11">
        <v>1</v>
      </c>
      <c r="O1130" s="11">
        <v>0</v>
      </c>
      <c r="P1130" s="11">
        <v>0</v>
      </c>
      <c r="Q1130" s="11">
        <v>0</v>
      </c>
      <c r="R1130" s="6">
        <v>0</v>
      </c>
      <c r="S1130" s="11">
        <v>0</v>
      </c>
      <c r="T1130" s="11">
        <v>1</v>
      </c>
      <c r="U1130" s="11">
        <v>2</v>
      </c>
      <c r="V1130" s="11">
        <v>0</v>
      </c>
      <c r="W1130" s="11">
        <v>0</v>
      </c>
      <c r="X1130" s="11">
        <v>0</v>
      </c>
      <c r="Y1130" s="11">
        <v>0</v>
      </c>
      <c r="Z1130" s="11">
        <v>0</v>
      </c>
      <c r="AA1130" s="11">
        <v>0</v>
      </c>
      <c r="AB1130" s="11">
        <v>0</v>
      </c>
      <c r="AC1130" s="11">
        <v>0</v>
      </c>
      <c r="AD1130" s="11">
        <v>9</v>
      </c>
      <c r="AE1130" s="11">
        <v>2</v>
      </c>
      <c r="AF1130" s="11" t="s">
        <v>160</v>
      </c>
      <c r="AG1130" s="6">
        <v>2</v>
      </c>
      <c r="AH1130" s="6">
        <v>2</v>
      </c>
      <c r="AI1130" s="6">
        <v>0</v>
      </c>
      <c r="AJ1130" s="6">
        <v>1.5</v>
      </c>
      <c r="AK1130" s="11">
        <v>0</v>
      </c>
      <c r="AL1130" s="11">
        <v>0</v>
      </c>
      <c r="AM1130" s="11">
        <v>0</v>
      </c>
      <c r="AN1130" s="11">
        <v>1</v>
      </c>
      <c r="AO1130" s="11">
        <v>3000</v>
      </c>
      <c r="AP1130" s="11">
        <v>0.5</v>
      </c>
      <c r="AQ1130" s="11">
        <v>0</v>
      </c>
      <c r="AR1130" s="6">
        <v>0</v>
      </c>
      <c r="AS1130" s="11" t="s">
        <v>151</v>
      </c>
      <c r="AT1130" s="12" t="s">
        <v>210</v>
      </c>
      <c r="AU1130" s="11">
        <v>0</v>
      </c>
      <c r="AV1130" s="18">
        <v>0</v>
      </c>
      <c r="AW1130" s="18">
        <v>0</v>
      </c>
      <c r="AX1130" s="12" t="s">
        <v>153</v>
      </c>
      <c r="AY1130" s="11">
        <v>0</v>
      </c>
      <c r="AZ1130" s="13">
        <v>0</v>
      </c>
      <c r="BA1130" s="13">
        <v>0</v>
      </c>
      <c r="BB1130" s="37" t="s">
        <v>1345</v>
      </c>
      <c r="BC1130" s="11"/>
      <c r="BD1130" s="11">
        <v>0</v>
      </c>
      <c r="BE1130" s="11"/>
      <c r="BF1130" s="11"/>
      <c r="BG1130" s="11"/>
      <c r="BH1130" s="11"/>
      <c r="BI1130" s="11">
        <v>0</v>
      </c>
      <c r="BJ1130" s="6">
        <v>0</v>
      </c>
      <c r="BK1130" s="6">
        <v>0</v>
      </c>
      <c r="BL1130" s="6">
        <v>0</v>
      </c>
      <c r="BM1130" s="6">
        <v>0</v>
      </c>
      <c r="BN1130" s="6">
        <v>0</v>
      </c>
    </row>
    <row r="1131" spans="2:66" ht="20.100000000000001" customHeight="1">
      <c r="B1131" s="100"/>
      <c r="C1131" s="18">
        <f t="shared" si="84"/>
        <v>80003009</v>
      </c>
      <c r="D1131" s="12" t="s">
        <v>1346</v>
      </c>
      <c r="E1131" s="11">
        <v>1</v>
      </c>
      <c r="F1131" s="11">
        <v>80003104</v>
      </c>
      <c r="G1131" s="18">
        <v>0</v>
      </c>
      <c r="H1131" s="13">
        <v>0</v>
      </c>
      <c r="I1131" s="18">
        <v>1</v>
      </c>
      <c r="J1131" s="18">
        <v>0</v>
      </c>
      <c r="K1131" s="18">
        <v>0</v>
      </c>
      <c r="L1131" s="11">
        <v>0</v>
      </c>
      <c r="M1131" s="11">
        <v>0</v>
      </c>
      <c r="N1131" s="11">
        <v>1</v>
      </c>
      <c r="O1131" s="11">
        <v>0</v>
      </c>
      <c r="P1131" s="11">
        <v>0</v>
      </c>
      <c r="Q1131" s="11">
        <v>0</v>
      </c>
      <c r="R1131" s="6">
        <v>0</v>
      </c>
      <c r="S1131" s="11">
        <v>0</v>
      </c>
      <c r="T1131" s="11">
        <v>1</v>
      </c>
      <c r="U1131" s="11">
        <v>2</v>
      </c>
      <c r="V1131" s="11">
        <v>0</v>
      </c>
      <c r="W1131" s="11">
        <v>0</v>
      </c>
      <c r="X1131" s="11">
        <v>0</v>
      </c>
      <c r="Y1131" s="11">
        <v>0</v>
      </c>
      <c r="Z1131" s="11">
        <v>0</v>
      </c>
      <c r="AA1131" s="11">
        <v>0</v>
      </c>
      <c r="AB1131" s="11">
        <v>0</v>
      </c>
      <c r="AC1131" s="11">
        <v>0</v>
      </c>
      <c r="AD1131" s="11">
        <v>9</v>
      </c>
      <c r="AE1131" s="11">
        <v>2</v>
      </c>
      <c r="AF1131" s="11" t="s">
        <v>160</v>
      </c>
      <c r="AG1131" s="6">
        <v>2</v>
      </c>
      <c r="AH1131" s="6">
        <v>2</v>
      </c>
      <c r="AI1131" s="6">
        <v>0</v>
      </c>
      <c r="AJ1131" s="6">
        <v>1.5</v>
      </c>
      <c r="AK1131" s="11">
        <v>0</v>
      </c>
      <c r="AL1131" s="11">
        <v>0</v>
      </c>
      <c r="AM1131" s="11">
        <v>0</v>
      </c>
      <c r="AN1131" s="11">
        <v>1</v>
      </c>
      <c r="AO1131" s="11">
        <v>3000</v>
      </c>
      <c r="AP1131" s="11">
        <v>0.5</v>
      </c>
      <c r="AQ1131" s="11">
        <v>0</v>
      </c>
      <c r="AR1131" s="6">
        <v>0</v>
      </c>
      <c r="AS1131" s="11" t="s">
        <v>151</v>
      </c>
      <c r="AT1131" s="12" t="s">
        <v>210</v>
      </c>
      <c r="AU1131" s="11">
        <v>0</v>
      </c>
      <c r="AV1131" s="18">
        <v>0</v>
      </c>
      <c r="AW1131" s="18">
        <v>0</v>
      </c>
      <c r="AX1131" s="12" t="s">
        <v>153</v>
      </c>
      <c r="AY1131" s="11">
        <v>0</v>
      </c>
      <c r="AZ1131" s="13">
        <v>0</v>
      </c>
      <c r="BA1131" s="13">
        <v>0</v>
      </c>
      <c r="BB1131" s="37" t="s">
        <v>1347</v>
      </c>
      <c r="BC1131" s="11"/>
      <c r="BD1131" s="11">
        <v>0</v>
      </c>
      <c r="BE1131" s="11"/>
      <c r="BF1131" s="11"/>
      <c r="BG1131" s="11"/>
      <c r="BH1131" s="11"/>
      <c r="BI1131" s="11">
        <v>0</v>
      </c>
      <c r="BJ1131" s="6">
        <v>0</v>
      </c>
      <c r="BK1131" s="6">
        <v>0</v>
      </c>
      <c r="BL1131" s="6">
        <v>0</v>
      </c>
      <c r="BM1131" s="6">
        <v>0</v>
      </c>
      <c r="BN1131" s="6">
        <v>0</v>
      </c>
    </row>
    <row r="1132" spans="2:66" ht="20.100000000000001" customHeight="1">
      <c r="B1132" s="100"/>
      <c r="C1132" s="18">
        <f t="shared" si="84"/>
        <v>80003010</v>
      </c>
      <c r="D1132" s="12" t="s">
        <v>1348</v>
      </c>
      <c r="E1132" s="11">
        <v>1</v>
      </c>
      <c r="F1132" s="11">
        <v>80003105</v>
      </c>
      <c r="G1132" s="18">
        <v>0</v>
      </c>
      <c r="H1132" s="13">
        <v>0</v>
      </c>
      <c r="I1132" s="18">
        <v>1</v>
      </c>
      <c r="J1132" s="18">
        <v>0</v>
      </c>
      <c r="K1132" s="18">
        <v>0</v>
      </c>
      <c r="L1132" s="11">
        <v>0</v>
      </c>
      <c r="M1132" s="11">
        <v>0</v>
      </c>
      <c r="N1132" s="11">
        <v>1</v>
      </c>
      <c r="O1132" s="11">
        <v>0</v>
      </c>
      <c r="P1132" s="11">
        <v>0</v>
      </c>
      <c r="Q1132" s="11">
        <v>0</v>
      </c>
      <c r="R1132" s="6">
        <v>0</v>
      </c>
      <c r="S1132" s="11">
        <v>0</v>
      </c>
      <c r="T1132" s="11">
        <v>1</v>
      </c>
      <c r="U1132" s="11">
        <v>2</v>
      </c>
      <c r="V1132" s="11">
        <v>0</v>
      </c>
      <c r="W1132" s="11">
        <v>0</v>
      </c>
      <c r="X1132" s="11">
        <v>0</v>
      </c>
      <c r="Y1132" s="11">
        <v>0</v>
      </c>
      <c r="Z1132" s="11">
        <v>0</v>
      </c>
      <c r="AA1132" s="11">
        <v>0</v>
      </c>
      <c r="AB1132" s="11">
        <v>0</v>
      </c>
      <c r="AC1132" s="11">
        <v>0</v>
      </c>
      <c r="AD1132" s="11">
        <v>9</v>
      </c>
      <c r="AE1132" s="11">
        <v>2</v>
      </c>
      <c r="AF1132" s="11" t="s">
        <v>160</v>
      </c>
      <c r="AG1132" s="6">
        <v>2</v>
      </c>
      <c r="AH1132" s="6">
        <v>2</v>
      </c>
      <c r="AI1132" s="6">
        <v>0</v>
      </c>
      <c r="AJ1132" s="6">
        <v>1.5</v>
      </c>
      <c r="AK1132" s="11">
        <v>0</v>
      </c>
      <c r="AL1132" s="11">
        <v>0</v>
      </c>
      <c r="AM1132" s="11">
        <v>0</v>
      </c>
      <c r="AN1132" s="11">
        <v>1</v>
      </c>
      <c r="AO1132" s="11">
        <v>3000</v>
      </c>
      <c r="AP1132" s="11">
        <v>0.5</v>
      </c>
      <c r="AQ1132" s="11">
        <v>0</v>
      </c>
      <c r="AR1132" s="6">
        <v>0</v>
      </c>
      <c r="AS1132" s="11" t="s">
        <v>151</v>
      </c>
      <c r="AT1132" s="12" t="s">
        <v>210</v>
      </c>
      <c r="AU1132" s="11">
        <v>0</v>
      </c>
      <c r="AV1132" s="18">
        <v>0</v>
      </c>
      <c r="AW1132" s="18">
        <v>0</v>
      </c>
      <c r="AX1132" s="12" t="s">
        <v>153</v>
      </c>
      <c r="AY1132" s="11">
        <v>0</v>
      </c>
      <c r="AZ1132" s="13">
        <v>0</v>
      </c>
      <c r="BA1132" s="13">
        <v>0</v>
      </c>
      <c r="BB1132" s="37" t="s">
        <v>1349</v>
      </c>
      <c r="BC1132" s="11"/>
      <c r="BD1132" s="11">
        <v>0</v>
      </c>
      <c r="BE1132" s="11"/>
      <c r="BF1132" s="11"/>
      <c r="BG1132" s="11"/>
      <c r="BH1132" s="11"/>
      <c r="BI1132" s="11">
        <v>0</v>
      </c>
      <c r="BJ1132" s="6">
        <v>0</v>
      </c>
      <c r="BK1132" s="6">
        <v>0</v>
      </c>
      <c r="BL1132" s="6">
        <v>0</v>
      </c>
      <c r="BM1132" s="6">
        <v>0</v>
      </c>
      <c r="BN1132" s="6">
        <v>0</v>
      </c>
    </row>
    <row r="1133" spans="2:66" ht="20.100000000000001" customHeight="1">
      <c r="C1133" s="18">
        <v>80004001</v>
      </c>
      <c r="D1133" s="85" t="s">
        <v>1350</v>
      </c>
      <c r="E1133" s="11">
        <v>1</v>
      </c>
      <c r="F1133" s="18">
        <v>80004001</v>
      </c>
      <c r="G1133" s="60">
        <v>0</v>
      </c>
      <c r="H1133" s="13">
        <v>0</v>
      </c>
      <c r="I1133" s="18">
        <v>1</v>
      </c>
      <c r="J1133" s="18">
        <v>0</v>
      </c>
      <c r="K1133" s="18">
        <v>0</v>
      </c>
      <c r="L1133" s="60">
        <v>0</v>
      </c>
      <c r="M1133" s="60">
        <v>0</v>
      </c>
      <c r="N1133" s="60">
        <v>2</v>
      </c>
      <c r="O1133" s="60">
        <v>1</v>
      </c>
      <c r="P1133" s="60">
        <v>0.3</v>
      </c>
      <c r="Q1133" s="60">
        <v>0</v>
      </c>
      <c r="R1133" s="6">
        <v>0</v>
      </c>
      <c r="S1133" s="60">
        <v>0</v>
      </c>
      <c r="T1133" s="11">
        <v>1</v>
      </c>
      <c r="U1133" s="60">
        <v>2</v>
      </c>
      <c r="V1133" s="60">
        <v>0</v>
      </c>
      <c r="W1133" s="60">
        <v>0</v>
      </c>
      <c r="X1133" s="60">
        <v>0</v>
      </c>
      <c r="Y1133" s="60">
        <v>0</v>
      </c>
      <c r="Z1133" s="60">
        <v>0</v>
      </c>
      <c r="AA1133" s="60">
        <v>0</v>
      </c>
      <c r="AB1133" s="60">
        <v>0</v>
      </c>
      <c r="AC1133" s="60">
        <v>0</v>
      </c>
      <c r="AD1133" s="60">
        <v>20</v>
      </c>
      <c r="AE1133" s="60">
        <v>2</v>
      </c>
      <c r="AF1133" s="60" t="s">
        <v>160</v>
      </c>
      <c r="AG1133" s="6">
        <v>0</v>
      </c>
      <c r="AH1133" s="6">
        <v>0</v>
      </c>
      <c r="AI1133" s="6">
        <v>0</v>
      </c>
      <c r="AJ1133" s="66">
        <v>1.5</v>
      </c>
      <c r="AK1133" s="60">
        <v>0</v>
      </c>
      <c r="AL1133" s="60">
        <v>0</v>
      </c>
      <c r="AM1133" s="60">
        <v>0</v>
      </c>
      <c r="AN1133" s="60">
        <v>0</v>
      </c>
      <c r="AO1133" s="60">
        <v>3000</v>
      </c>
      <c r="AP1133" s="60">
        <v>0.5</v>
      </c>
      <c r="AQ1133" s="60">
        <v>0</v>
      </c>
      <c r="AR1133" s="6">
        <v>0</v>
      </c>
      <c r="AS1133" s="60" t="s">
        <v>1351</v>
      </c>
      <c r="AT1133" s="85" t="s">
        <v>210</v>
      </c>
      <c r="AU1133" s="11">
        <v>0</v>
      </c>
      <c r="AV1133" s="74">
        <v>10000007</v>
      </c>
      <c r="AW1133" s="18">
        <v>23000050</v>
      </c>
      <c r="AX1133" s="85" t="s">
        <v>153</v>
      </c>
      <c r="AY1133" s="60">
        <v>0</v>
      </c>
      <c r="AZ1133" s="79">
        <v>0</v>
      </c>
      <c r="BA1133" s="13">
        <v>1</v>
      </c>
      <c r="BB1133" s="37" t="s">
        <v>1352</v>
      </c>
      <c r="BC1133" s="60">
        <v>0</v>
      </c>
      <c r="BD1133" s="11">
        <v>0</v>
      </c>
      <c r="BE1133" s="60">
        <v>0</v>
      </c>
      <c r="BF1133" s="60">
        <v>0</v>
      </c>
      <c r="BG1133" s="60">
        <v>0</v>
      </c>
      <c r="BH1133" s="60">
        <v>0</v>
      </c>
      <c r="BI1133" s="11">
        <v>0</v>
      </c>
      <c r="BJ1133" s="6">
        <v>0</v>
      </c>
      <c r="BK1133" s="6">
        <v>0</v>
      </c>
      <c r="BL1133" s="6">
        <v>0</v>
      </c>
      <c r="BM1133" s="6">
        <v>0</v>
      </c>
      <c r="BN1133" s="6">
        <v>0</v>
      </c>
    </row>
    <row r="1134" spans="2:66" ht="19.5" customHeight="1">
      <c r="C1134" s="18">
        <v>80004002</v>
      </c>
      <c r="D1134" s="12" t="s">
        <v>1353</v>
      </c>
      <c r="E1134" s="18">
        <v>1</v>
      </c>
      <c r="F1134" s="18">
        <v>80004002</v>
      </c>
      <c r="G1134" s="18">
        <v>0</v>
      </c>
      <c r="H1134" s="13">
        <v>0</v>
      </c>
      <c r="I1134" s="18">
        <v>1</v>
      </c>
      <c r="J1134" s="18">
        <v>0</v>
      </c>
      <c r="K1134" s="18">
        <v>0</v>
      </c>
      <c r="L1134" s="11">
        <v>0</v>
      </c>
      <c r="M1134" s="11">
        <v>0</v>
      </c>
      <c r="N1134" s="11">
        <v>2</v>
      </c>
      <c r="O1134" s="11">
        <v>1</v>
      </c>
      <c r="P1134" s="11">
        <v>1</v>
      </c>
      <c r="Q1134" s="11">
        <v>0</v>
      </c>
      <c r="R1134" s="6">
        <v>0</v>
      </c>
      <c r="S1134" s="11">
        <v>0</v>
      </c>
      <c r="T1134" s="11">
        <v>1</v>
      </c>
      <c r="U1134" s="11">
        <v>2</v>
      </c>
      <c r="V1134" s="11">
        <v>0</v>
      </c>
      <c r="W1134" s="11">
        <v>1.2</v>
      </c>
      <c r="X1134" s="11">
        <v>0</v>
      </c>
      <c r="Y1134" s="11">
        <v>1</v>
      </c>
      <c r="Z1134" s="11">
        <v>0</v>
      </c>
      <c r="AA1134" s="11">
        <v>0</v>
      </c>
      <c r="AB1134" s="11">
        <v>0</v>
      </c>
      <c r="AC1134" s="11">
        <v>0</v>
      </c>
      <c r="AD1134" s="11">
        <v>3</v>
      </c>
      <c r="AE1134" s="11">
        <v>1</v>
      </c>
      <c r="AF1134" s="11" t="s">
        <v>387</v>
      </c>
      <c r="AG1134" s="6">
        <v>0</v>
      </c>
      <c r="AH1134" s="6">
        <v>1</v>
      </c>
      <c r="AI1134" s="6">
        <v>0</v>
      </c>
      <c r="AJ1134" s="6">
        <v>3</v>
      </c>
      <c r="AK1134" s="11">
        <v>0</v>
      </c>
      <c r="AL1134" s="11">
        <v>0</v>
      </c>
      <c r="AM1134" s="11">
        <v>0</v>
      </c>
      <c r="AN1134" s="11">
        <v>0</v>
      </c>
      <c r="AO1134" s="11">
        <v>5000</v>
      </c>
      <c r="AP1134" s="11">
        <v>0.5</v>
      </c>
      <c r="AQ1134" s="11">
        <v>0</v>
      </c>
      <c r="AR1134" s="6">
        <v>0</v>
      </c>
      <c r="AS1134" s="11" t="s">
        <v>1022</v>
      </c>
      <c r="AT1134" s="19" t="s">
        <v>193</v>
      </c>
      <c r="AU1134" s="11">
        <v>0</v>
      </c>
      <c r="AV1134" s="18">
        <v>10000007</v>
      </c>
      <c r="AW1134" s="18">
        <v>70403003</v>
      </c>
      <c r="AX1134" s="12" t="s">
        <v>153</v>
      </c>
      <c r="AY1134" s="11">
        <v>0</v>
      </c>
      <c r="AZ1134" s="13">
        <v>0</v>
      </c>
      <c r="BA1134" s="13">
        <v>0</v>
      </c>
      <c r="BB1134" s="37" t="s">
        <v>1354</v>
      </c>
      <c r="BC1134" s="11">
        <v>0</v>
      </c>
      <c r="BD1134" s="11">
        <v>0</v>
      </c>
      <c r="BE1134" s="11">
        <v>0</v>
      </c>
      <c r="BF1134" s="11">
        <v>0</v>
      </c>
      <c r="BG1134" s="11">
        <v>0</v>
      </c>
      <c r="BH1134" s="11">
        <v>0</v>
      </c>
      <c r="BI1134" s="9">
        <v>0</v>
      </c>
      <c r="BJ1134" s="6">
        <v>0</v>
      </c>
      <c r="BK1134" s="6">
        <v>0</v>
      </c>
      <c r="BL1134" s="6">
        <v>0</v>
      </c>
      <c r="BM1134" s="6">
        <v>0</v>
      </c>
      <c r="BN1134" s="6">
        <v>0</v>
      </c>
    </row>
    <row r="1135" spans="2:66" ht="20.100000000000001" customHeight="1">
      <c r="C1135" s="18">
        <v>80004003</v>
      </c>
      <c r="D1135" s="12" t="s">
        <v>1355</v>
      </c>
      <c r="E1135" s="11">
        <v>1</v>
      </c>
      <c r="F1135" s="18">
        <v>80004003</v>
      </c>
      <c r="G1135" s="11">
        <v>0</v>
      </c>
      <c r="H1135" s="13">
        <v>0</v>
      </c>
      <c r="I1135" s="18">
        <v>1</v>
      </c>
      <c r="J1135" s="18">
        <v>0</v>
      </c>
      <c r="K1135" s="18">
        <v>0</v>
      </c>
      <c r="L1135" s="11">
        <v>0</v>
      </c>
      <c r="M1135" s="11">
        <v>0</v>
      </c>
      <c r="N1135" s="11">
        <v>2</v>
      </c>
      <c r="O1135" s="11">
        <v>1</v>
      </c>
      <c r="P1135" s="11">
        <v>0.3</v>
      </c>
      <c r="Q1135" s="11">
        <v>0</v>
      </c>
      <c r="R1135" s="6">
        <v>0</v>
      </c>
      <c r="S1135" s="11">
        <v>0</v>
      </c>
      <c r="T1135" s="11">
        <v>1</v>
      </c>
      <c r="U1135" s="11">
        <v>2</v>
      </c>
      <c r="V1135" s="11">
        <v>0</v>
      </c>
      <c r="W1135" s="11">
        <v>3</v>
      </c>
      <c r="X1135" s="11">
        <v>0</v>
      </c>
      <c r="Y1135" s="11">
        <v>0</v>
      </c>
      <c r="Z1135" s="11">
        <v>0</v>
      </c>
      <c r="AA1135" s="11">
        <v>0</v>
      </c>
      <c r="AB1135" s="11">
        <v>0</v>
      </c>
      <c r="AC1135" s="11">
        <v>0</v>
      </c>
      <c r="AD1135" s="11">
        <v>6</v>
      </c>
      <c r="AE1135" s="11">
        <v>2</v>
      </c>
      <c r="AF1135" s="11" t="s">
        <v>160</v>
      </c>
      <c r="AG1135" s="6">
        <v>0</v>
      </c>
      <c r="AH1135" s="6">
        <v>0</v>
      </c>
      <c r="AI1135" s="6">
        <v>0</v>
      </c>
      <c r="AJ1135" s="6">
        <v>1.5</v>
      </c>
      <c r="AK1135" s="11">
        <v>0</v>
      </c>
      <c r="AL1135" s="11">
        <v>0</v>
      </c>
      <c r="AM1135" s="11">
        <v>0</v>
      </c>
      <c r="AN1135" s="11">
        <v>0</v>
      </c>
      <c r="AO1135" s="11">
        <v>3000</v>
      </c>
      <c r="AP1135" s="11">
        <v>0.5</v>
      </c>
      <c r="AQ1135" s="11">
        <v>0</v>
      </c>
      <c r="AR1135" s="6">
        <v>0</v>
      </c>
      <c r="AS1135" s="11" t="s">
        <v>509</v>
      </c>
      <c r="AT1135" s="12" t="s">
        <v>210</v>
      </c>
      <c r="AU1135" s="11">
        <v>0</v>
      </c>
      <c r="AV1135" s="18">
        <v>10000007</v>
      </c>
      <c r="AW1135" s="18">
        <v>23000070</v>
      </c>
      <c r="AX1135" s="12" t="s">
        <v>153</v>
      </c>
      <c r="AY1135" s="11">
        <v>0</v>
      </c>
      <c r="AZ1135" s="13">
        <v>0</v>
      </c>
      <c r="BA1135" s="13">
        <v>1</v>
      </c>
      <c r="BB1135" s="37" t="s">
        <v>1356</v>
      </c>
      <c r="BC1135" s="11">
        <v>0</v>
      </c>
      <c r="BD1135" s="11">
        <v>0</v>
      </c>
      <c r="BE1135" s="11">
        <v>0</v>
      </c>
      <c r="BF1135" s="11">
        <v>0</v>
      </c>
      <c r="BG1135" s="11">
        <v>0</v>
      </c>
      <c r="BH1135" s="11">
        <v>0</v>
      </c>
      <c r="BI1135" s="11">
        <v>0</v>
      </c>
      <c r="BJ1135" s="6">
        <v>0</v>
      </c>
      <c r="BK1135" s="6">
        <v>0</v>
      </c>
      <c r="BL1135" s="6">
        <v>0</v>
      </c>
      <c r="BM1135" s="6">
        <v>0</v>
      </c>
      <c r="BN1135" s="6">
        <v>0</v>
      </c>
    </row>
    <row r="1136" spans="2:66" ht="20.100000000000001" customHeight="1">
      <c r="C1136" s="18">
        <v>67000262</v>
      </c>
      <c r="D1136" s="12" t="s">
        <v>1357</v>
      </c>
      <c r="E1136" s="11">
        <v>1</v>
      </c>
      <c r="F1136" s="11">
        <v>90002001</v>
      </c>
      <c r="G1136" s="11">
        <v>0</v>
      </c>
      <c r="H1136" s="13">
        <v>0</v>
      </c>
      <c r="I1136" s="18">
        <v>1</v>
      </c>
      <c r="J1136" s="18">
        <v>0</v>
      </c>
      <c r="K1136" s="18">
        <v>0</v>
      </c>
      <c r="L1136" s="11">
        <v>0</v>
      </c>
      <c r="M1136" s="11">
        <v>0</v>
      </c>
      <c r="N1136" s="11">
        <v>1</v>
      </c>
      <c r="O1136" s="11">
        <v>1</v>
      </c>
      <c r="P1136" s="11">
        <v>0.1</v>
      </c>
      <c r="Q1136" s="11">
        <v>0</v>
      </c>
      <c r="R1136" s="6">
        <v>0</v>
      </c>
      <c r="S1136" s="11">
        <v>0</v>
      </c>
      <c r="T1136" s="11">
        <v>1</v>
      </c>
      <c r="U1136" s="11">
        <v>2</v>
      </c>
      <c r="V1136" s="11">
        <v>0</v>
      </c>
      <c r="W1136" s="11">
        <v>0</v>
      </c>
      <c r="X1136" s="11">
        <v>0</v>
      </c>
      <c r="Y1136" s="11">
        <v>0</v>
      </c>
      <c r="Z1136" s="11">
        <v>0</v>
      </c>
      <c r="AA1136" s="11">
        <v>0</v>
      </c>
      <c r="AB1136" s="11">
        <v>0</v>
      </c>
      <c r="AC1136" s="11">
        <v>0</v>
      </c>
      <c r="AD1136" s="11">
        <v>3</v>
      </c>
      <c r="AE1136" s="11">
        <v>2</v>
      </c>
      <c r="AF1136" s="11" t="s">
        <v>160</v>
      </c>
      <c r="AG1136" s="6">
        <v>0</v>
      </c>
      <c r="AH1136" s="6">
        <v>0</v>
      </c>
      <c r="AI1136" s="6">
        <v>0</v>
      </c>
      <c r="AJ1136" s="6">
        <v>1.5</v>
      </c>
      <c r="AK1136" s="11">
        <v>0</v>
      </c>
      <c r="AL1136" s="11">
        <v>0</v>
      </c>
      <c r="AM1136" s="11">
        <v>0</v>
      </c>
      <c r="AN1136" s="11">
        <v>1</v>
      </c>
      <c r="AO1136" s="11">
        <v>3000</v>
      </c>
      <c r="AP1136" s="11">
        <v>0.5</v>
      </c>
      <c r="AQ1136" s="11">
        <v>0</v>
      </c>
      <c r="AR1136" s="6">
        <v>93000201</v>
      </c>
      <c r="AS1136" s="11" t="s">
        <v>151</v>
      </c>
      <c r="AT1136" s="12" t="s">
        <v>152</v>
      </c>
      <c r="AU1136" s="11">
        <v>0</v>
      </c>
      <c r="AV1136" s="18">
        <v>0</v>
      </c>
      <c r="AW1136" s="18">
        <v>0</v>
      </c>
      <c r="AX1136" s="12" t="s">
        <v>1358</v>
      </c>
      <c r="AY1136" s="11">
        <v>0</v>
      </c>
      <c r="AZ1136" s="13">
        <v>0</v>
      </c>
      <c r="BA1136" s="13">
        <v>1</v>
      </c>
      <c r="BB1136" s="37" t="s">
        <v>1359</v>
      </c>
      <c r="BC1136" s="11">
        <v>0</v>
      </c>
      <c r="BD1136" s="11">
        <v>0</v>
      </c>
      <c r="BE1136" s="11">
        <v>0</v>
      </c>
      <c r="BF1136" s="11">
        <v>0</v>
      </c>
      <c r="BG1136" s="11">
        <v>0</v>
      </c>
      <c r="BH1136" s="11">
        <v>0</v>
      </c>
      <c r="BI1136" s="11">
        <v>0</v>
      </c>
      <c r="BJ1136" s="6">
        <v>0</v>
      </c>
      <c r="BK1136" s="6">
        <v>0</v>
      </c>
      <c r="BL1136" s="6">
        <v>0</v>
      </c>
      <c r="BM1136" s="6">
        <v>0</v>
      </c>
      <c r="BN1136" s="6">
        <v>0</v>
      </c>
    </row>
    <row r="1137" spans="3:66" ht="20.100000000000001" customHeight="1">
      <c r="C1137" s="18">
        <v>67000263</v>
      </c>
      <c r="D1137" s="12" t="s">
        <v>1360</v>
      </c>
      <c r="E1137" s="11">
        <v>1</v>
      </c>
      <c r="F1137" s="11">
        <v>90002001</v>
      </c>
      <c r="G1137" s="11">
        <v>0</v>
      </c>
      <c r="H1137" s="13">
        <v>0</v>
      </c>
      <c r="I1137" s="18">
        <v>1</v>
      </c>
      <c r="J1137" s="18">
        <v>0</v>
      </c>
      <c r="K1137" s="18">
        <v>0</v>
      </c>
      <c r="L1137" s="11">
        <v>0</v>
      </c>
      <c r="M1137" s="11">
        <v>0</v>
      </c>
      <c r="N1137" s="11">
        <v>1</v>
      </c>
      <c r="O1137" s="11">
        <v>1</v>
      </c>
      <c r="P1137" s="11">
        <v>0.1</v>
      </c>
      <c r="Q1137" s="11">
        <v>0</v>
      </c>
      <c r="R1137" s="6">
        <v>0</v>
      </c>
      <c r="S1137" s="11">
        <v>0</v>
      </c>
      <c r="T1137" s="11">
        <v>1</v>
      </c>
      <c r="U1137" s="11">
        <v>2</v>
      </c>
      <c r="V1137" s="11">
        <v>0</v>
      </c>
      <c r="W1137" s="11">
        <v>0</v>
      </c>
      <c r="X1137" s="11">
        <v>0</v>
      </c>
      <c r="Y1137" s="11">
        <v>0</v>
      </c>
      <c r="Z1137" s="11">
        <v>0</v>
      </c>
      <c r="AA1137" s="11">
        <v>0</v>
      </c>
      <c r="AB1137" s="11">
        <v>0</v>
      </c>
      <c r="AC1137" s="11">
        <v>0</v>
      </c>
      <c r="AD1137" s="11">
        <v>3</v>
      </c>
      <c r="AE1137" s="11">
        <v>2</v>
      </c>
      <c r="AF1137" s="11" t="s">
        <v>160</v>
      </c>
      <c r="AG1137" s="6">
        <v>1</v>
      </c>
      <c r="AH1137" s="6">
        <v>0</v>
      </c>
      <c r="AI1137" s="6">
        <v>0</v>
      </c>
      <c r="AJ1137" s="6">
        <v>1.5</v>
      </c>
      <c r="AK1137" s="11">
        <v>0</v>
      </c>
      <c r="AL1137" s="11">
        <v>0</v>
      </c>
      <c r="AM1137" s="11">
        <v>0</v>
      </c>
      <c r="AN1137" s="11">
        <v>1</v>
      </c>
      <c r="AO1137" s="11">
        <v>3000</v>
      </c>
      <c r="AP1137" s="11">
        <v>0.5</v>
      </c>
      <c r="AQ1137" s="11">
        <v>0</v>
      </c>
      <c r="AR1137" s="6">
        <v>0</v>
      </c>
      <c r="AS1137" s="11" t="s">
        <v>1361</v>
      </c>
      <c r="AT1137" s="12" t="s">
        <v>210</v>
      </c>
      <c r="AU1137" s="11">
        <v>0</v>
      </c>
      <c r="AV1137" s="18">
        <v>0</v>
      </c>
      <c r="AW1137" s="18">
        <v>0</v>
      </c>
      <c r="AX1137" s="12" t="s">
        <v>153</v>
      </c>
      <c r="AY1137" s="11">
        <v>0</v>
      </c>
      <c r="AZ1137" s="13">
        <v>0</v>
      </c>
      <c r="BA1137" s="13">
        <v>1</v>
      </c>
      <c r="BB1137" s="37" t="s">
        <v>1362</v>
      </c>
      <c r="BC1137" s="11">
        <v>0</v>
      </c>
      <c r="BD1137" s="11">
        <v>0</v>
      </c>
      <c r="BE1137" s="11">
        <v>0</v>
      </c>
      <c r="BF1137" s="11">
        <v>0</v>
      </c>
      <c r="BG1137" s="11">
        <v>0</v>
      </c>
      <c r="BH1137" s="11">
        <v>0</v>
      </c>
      <c r="BI1137" s="11">
        <v>0</v>
      </c>
      <c r="BJ1137" s="6">
        <v>0</v>
      </c>
      <c r="BK1137" s="6">
        <v>0</v>
      </c>
      <c r="BL1137" s="6">
        <v>0</v>
      </c>
      <c r="BM1137" s="6">
        <v>0</v>
      </c>
      <c r="BN1137" s="6">
        <v>0</v>
      </c>
    </row>
    <row r="1138" spans="3:66" ht="20.100000000000001" customHeight="1">
      <c r="C1138" s="18">
        <v>67000264</v>
      </c>
      <c r="D1138" s="85" t="s">
        <v>1363</v>
      </c>
      <c r="E1138" s="11">
        <v>1</v>
      </c>
      <c r="F1138" s="11">
        <v>90002001</v>
      </c>
      <c r="G1138" s="60">
        <v>0</v>
      </c>
      <c r="H1138" s="13">
        <v>0</v>
      </c>
      <c r="I1138" s="18">
        <v>1</v>
      </c>
      <c r="J1138" s="18">
        <v>0</v>
      </c>
      <c r="K1138" s="18">
        <v>0</v>
      </c>
      <c r="L1138" s="60">
        <v>0</v>
      </c>
      <c r="M1138" s="60">
        <v>0</v>
      </c>
      <c r="N1138" s="60">
        <v>1</v>
      </c>
      <c r="O1138" s="11">
        <v>1</v>
      </c>
      <c r="P1138" s="11">
        <v>0.1</v>
      </c>
      <c r="Q1138" s="60">
        <v>0</v>
      </c>
      <c r="R1138" s="6">
        <v>0</v>
      </c>
      <c r="S1138" s="60">
        <v>0</v>
      </c>
      <c r="T1138" s="11">
        <v>1</v>
      </c>
      <c r="U1138" s="60">
        <v>2</v>
      </c>
      <c r="V1138" s="60">
        <v>0</v>
      </c>
      <c r="W1138" s="60">
        <v>1.5</v>
      </c>
      <c r="X1138" s="11">
        <v>0</v>
      </c>
      <c r="Y1138" s="60">
        <v>0</v>
      </c>
      <c r="Z1138" s="60">
        <v>0</v>
      </c>
      <c r="AA1138" s="60">
        <v>0</v>
      </c>
      <c r="AB1138" s="60">
        <v>0</v>
      </c>
      <c r="AC1138" s="60">
        <v>0</v>
      </c>
      <c r="AD1138" s="60">
        <v>10</v>
      </c>
      <c r="AE1138" s="60">
        <v>2</v>
      </c>
      <c r="AF1138" s="60" t="s">
        <v>1364</v>
      </c>
      <c r="AG1138" s="66">
        <v>0</v>
      </c>
      <c r="AH1138" s="6">
        <v>0</v>
      </c>
      <c r="AI1138" s="6">
        <v>0</v>
      </c>
      <c r="AJ1138" s="66">
        <v>1.5</v>
      </c>
      <c r="AK1138" s="60">
        <v>0</v>
      </c>
      <c r="AL1138" s="60">
        <v>0</v>
      </c>
      <c r="AM1138" s="60">
        <v>0</v>
      </c>
      <c r="AN1138" s="60">
        <v>2</v>
      </c>
      <c r="AO1138" s="60">
        <v>3000</v>
      </c>
      <c r="AP1138" s="60">
        <v>0.5</v>
      </c>
      <c r="AQ1138" s="60">
        <v>0</v>
      </c>
      <c r="AR1138" s="6">
        <v>0</v>
      </c>
      <c r="AS1138" s="60" t="s">
        <v>151</v>
      </c>
      <c r="AT1138" s="85" t="s">
        <v>210</v>
      </c>
      <c r="AU1138" s="11">
        <v>0</v>
      </c>
      <c r="AV1138" s="74">
        <v>10000007</v>
      </c>
      <c r="AW1138" s="18">
        <v>23000010</v>
      </c>
      <c r="AX1138" s="85" t="s">
        <v>153</v>
      </c>
      <c r="AY1138" s="60">
        <v>0</v>
      </c>
      <c r="AZ1138" s="79">
        <v>0</v>
      </c>
      <c r="BA1138" s="13">
        <v>1</v>
      </c>
      <c r="BB1138" s="88" t="s">
        <v>1365</v>
      </c>
      <c r="BC1138" s="60">
        <v>0</v>
      </c>
      <c r="BD1138" s="11">
        <v>0</v>
      </c>
      <c r="BE1138" s="60">
        <v>0</v>
      </c>
      <c r="BF1138" s="60">
        <v>0</v>
      </c>
      <c r="BG1138" s="60">
        <v>0</v>
      </c>
      <c r="BH1138" s="60">
        <v>0</v>
      </c>
      <c r="BI1138" s="11">
        <v>0</v>
      </c>
      <c r="BJ1138" s="6">
        <v>0</v>
      </c>
      <c r="BK1138" s="6">
        <v>0</v>
      </c>
      <c r="BL1138" s="6">
        <v>0</v>
      </c>
      <c r="BM1138" s="6">
        <v>0</v>
      </c>
      <c r="BN1138" s="6">
        <v>0</v>
      </c>
    </row>
    <row r="1139" spans="3:66" ht="20.100000000000001" customHeight="1">
      <c r="C1139" s="18">
        <v>67000265</v>
      </c>
      <c r="D1139" s="12" t="s">
        <v>1366</v>
      </c>
      <c r="E1139" s="11">
        <v>1</v>
      </c>
      <c r="F1139" s="11">
        <v>90002001</v>
      </c>
      <c r="G1139" s="11">
        <v>0</v>
      </c>
      <c r="H1139" s="13">
        <v>0</v>
      </c>
      <c r="I1139" s="18">
        <v>1</v>
      </c>
      <c r="J1139" s="18">
        <v>0</v>
      </c>
      <c r="K1139" s="18">
        <v>0</v>
      </c>
      <c r="L1139" s="11">
        <v>0</v>
      </c>
      <c r="M1139" s="11">
        <v>0</v>
      </c>
      <c r="N1139" s="11">
        <v>1</v>
      </c>
      <c r="O1139" s="11">
        <v>2</v>
      </c>
      <c r="P1139" s="11">
        <v>1</v>
      </c>
      <c r="Q1139" s="11">
        <v>0</v>
      </c>
      <c r="R1139" s="6">
        <v>0</v>
      </c>
      <c r="S1139" s="11">
        <v>0</v>
      </c>
      <c r="T1139" s="11">
        <v>1</v>
      </c>
      <c r="U1139" s="11">
        <v>2</v>
      </c>
      <c r="V1139" s="11">
        <v>0</v>
      </c>
      <c r="W1139" s="11">
        <v>0</v>
      </c>
      <c r="X1139" s="11">
        <v>0</v>
      </c>
      <c r="Y1139" s="11">
        <v>0</v>
      </c>
      <c r="Z1139" s="11">
        <v>0</v>
      </c>
      <c r="AA1139" s="11">
        <v>0</v>
      </c>
      <c r="AB1139" s="11">
        <v>0</v>
      </c>
      <c r="AC1139" s="11">
        <v>0</v>
      </c>
      <c r="AD1139" s="11">
        <v>30</v>
      </c>
      <c r="AE1139" s="11">
        <v>2</v>
      </c>
      <c r="AF1139" s="11" t="s">
        <v>160</v>
      </c>
      <c r="AG1139" s="6">
        <v>0</v>
      </c>
      <c r="AH1139" s="6">
        <v>0</v>
      </c>
      <c r="AI1139" s="6">
        <v>0</v>
      </c>
      <c r="AJ1139" s="6">
        <v>1.5</v>
      </c>
      <c r="AK1139" s="11">
        <v>0</v>
      </c>
      <c r="AL1139" s="11">
        <v>0</v>
      </c>
      <c r="AM1139" s="11">
        <v>0</v>
      </c>
      <c r="AN1139" s="11">
        <v>1</v>
      </c>
      <c r="AO1139" s="11">
        <v>3000</v>
      </c>
      <c r="AP1139" s="11">
        <v>0.5</v>
      </c>
      <c r="AQ1139" s="11">
        <v>0</v>
      </c>
      <c r="AR1139" s="6">
        <v>93000203</v>
      </c>
      <c r="AS1139" s="11" t="s">
        <v>151</v>
      </c>
      <c r="AT1139" s="12" t="s">
        <v>152</v>
      </c>
      <c r="AU1139" s="11">
        <v>0</v>
      </c>
      <c r="AV1139" s="18">
        <v>0</v>
      </c>
      <c r="AW1139" s="18">
        <v>0</v>
      </c>
      <c r="AX1139" s="12" t="s">
        <v>1358</v>
      </c>
      <c r="AY1139" s="11">
        <v>0</v>
      </c>
      <c r="AZ1139" s="13">
        <v>0</v>
      </c>
      <c r="BA1139" s="13">
        <v>1</v>
      </c>
      <c r="BB1139" s="37" t="s">
        <v>1367</v>
      </c>
      <c r="BC1139" s="11">
        <v>0</v>
      </c>
      <c r="BD1139" s="11">
        <v>0</v>
      </c>
      <c r="BE1139" s="11">
        <v>0</v>
      </c>
      <c r="BF1139" s="11">
        <v>0</v>
      </c>
      <c r="BG1139" s="11">
        <v>0</v>
      </c>
      <c r="BH1139" s="11">
        <v>0</v>
      </c>
      <c r="BI1139" s="11">
        <v>0</v>
      </c>
      <c r="BJ1139" s="6">
        <v>0</v>
      </c>
      <c r="BK1139" s="6">
        <v>0</v>
      </c>
      <c r="BL1139" s="6">
        <v>0</v>
      </c>
      <c r="BM1139" s="6">
        <v>0</v>
      </c>
      <c r="BN1139" s="6">
        <v>0</v>
      </c>
    </row>
    <row r="1140" spans="3:66" ht="20.100000000000001" customHeight="1">
      <c r="C1140" s="18">
        <v>67000266</v>
      </c>
      <c r="D1140" s="12" t="s">
        <v>1368</v>
      </c>
      <c r="E1140" s="11">
        <v>1</v>
      </c>
      <c r="F1140" s="11">
        <v>90002001</v>
      </c>
      <c r="G1140" s="11">
        <v>0</v>
      </c>
      <c r="H1140" s="13">
        <v>0</v>
      </c>
      <c r="I1140" s="18">
        <v>1</v>
      </c>
      <c r="J1140" s="18">
        <v>0</v>
      </c>
      <c r="K1140" s="18">
        <v>0</v>
      </c>
      <c r="L1140" s="11">
        <v>0</v>
      </c>
      <c r="M1140" s="11">
        <v>0</v>
      </c>
      <c r="N1140" s="11">
        <v>1</v>
      </c>
      <c r="O1140" s="11">
        <v>1</v>
      </c>
      <c r="P1140" s="11">
        <v>0.1</v>
      </c>
      <c r="Q1140" s="11">
        <v>0</v>
      </c>
      <c r="R1140" s="6">
        <v>0</v>
      </c>
      <c r="S1140" s="11">
        <v>0</v>
      </c>
      <c r="T1140" s="11">
        <v>1</v>
      </c>
      <c r="U1140" s="11">
        <v>2</v>
      </c>
      <c r="V1140" s="11">
        <v>0</v>
      </c>
      <c r="W1140" s="11">
        <v>1.5</v>
      </c>
      <c r="X1140" s="11">
        <v>0</v>
      </c>
      <c r="Y1140" s="11">
        <v>0</v>
      </c>
      <c r="Z1140" s="11">
        <v>0</v>
      </c>
      <c r="AA1140" s="11">
        <v>0</v>
      </c>
      <c r="AB1140" s="11">
        <v>0</v>
      </c>
      <c r="AC1140" s="11">
        <v>0</v>
      </c>
      <c r="AD1140" s="11">
        <v>3</v>
      </c>
      <c r="AE1140" s="11">
        <v>2</v>
      </c>
      <c r="AF1140" s="11" t="s">
        <v>160</v>
      </c>
      <c r="AG1140" s="6">
        <v>7</v>
      </c>
      <c r="AH1140" s="6">
        <v>0</v>
      </c>
      <c r="AI1140" s="6">
        <v>0</v>
      </c>
      <c r="AJ1140" s="6">
        <v>1.5</v>
      </c>
      <c r="AK1140" s="11">
        <v>0</v>
      </c>
      <c r="AL1140" s="11">
        <v>0</v>
      </c>
      <c r="AM1140" s="11">
        <v>0</v>
      </c>
      <c r="AN1140" s="11">
        <v>1</v>
      </c>
      <c r="AO1140" s="11">
        <v>3000</v>
      </c>
      <c r="AP1140" s="11">
        <v>0.5</v>
      </c>
      <c r="AQ1140" s="11">
        <v>0</v>
      </c>
      <c r="AR1140" s="6">
        <v>0</v>
      </c>
      <c r="AS1140" s="11" t="s">
        <v>543</v>
      </c>
      <c r="AT1140" s="12" t="s">
        <v>210</v>
      </c>
      <c r="AU1140" s="11">
        <v>0</v>
      </c>
      <c r="AV1140" s="18">
        <v>0</v>
      </c>
      <c r="AW1140" s="18">
        <v>0</v>
      </c>
      <c r="AX1140" s="12" t="s">
        <v>153</v>
      </c>
      <c r="AY1140" s="11">
        <v>0</v>
      </c>
      <c r="AZ1140" s="13">
        <v>0</v>
      </c>
      <c r="BA1140" s="13">
        <v>1</v>
      </c>
      <c r="BB1140" s="37" t="s">
        <v>1369</v>
      </c>
      <c r="BC1140" s="11">
        <v>0</v>
      </c>
      <c r="BD1140" s="11">
        <v>0</v>
      </c>
      <c r="BE1140" s="11">
        <v>0</v>
      </c>
      <c r="BF1140" s="11">
        <v>0</v>
      </c>
      <c r="BG1140" s="11">
        <v>0</v>
      </c>
      <c r="BH1140" s="11">
        <v>0</v>
      </c>
      <c r="BI1140" s="11">
        <v>0</v>
      </c>
      <c r="BJ1140" s="6">
        <v>0</v>
      </c>
      <c r="BK1140" s="6">
        <v>0</v>
      </c>
      <c r="BL1140" s="6">
        <v>0</v>
      </c>
      <c r="BM1140" s="6">
        <v>0</v>
      </c>
      <c r="BN1140" s="6">
        <v>0</v>
      </c>
    </row>
    <row r="1141" spans="3:66" ht="20.100000000000001" customHeight="1">
      <c r="C1141" s="18">
        <v>67000267</v>
      </c>
      <c r="D1141" s="85" t="s">
        <v>1370</v>
      </c>
      <c r="E1141" s="11">
        <v>1</v>
      </c>
      <c r="F1141" s="11">
        <v>90002001</v>
      </c>
      <c r="G1141" s="60">
        <v>0</v>
      </c>
      <c r="H1141" s="13">
        <v>0</v>
      </c>
      <c r="I1141" s="18">
        <v>1</v>
      </c>
      <c r="J1141" s="18">
        <v>0</v>
      </c>
      <c r="K1141" s="18">
        <v>0</v>
      </c>
      <c r="L1141" s="60">
        <v>0</v>
      </c>
      <c r="M1141" s="60">
        <v>0</v>
      </c>
      <c r="N1141" s="60">
        <v>1</v>
      </c>
      <c r="O1141" s="60">
        <v>1</v>
      </c>
      <c r="P1141" s="60">
        <v>0.1</v>
      </c>
      <c r="Q1141" s="60">
        <v>0</v>
      </c>
      <c r="R1141" s="6">
        <v>0</v>
      </c>
      <c r="S1141" s="60">
        <v>0</v>
      </c>
      <c r="T1141" s="11">
        <v>1</v>
      </c>
      <c r="U1141" s="60">
        <v>2</v>
      </c>
      <c r="V1141" s="60">
        <v>0</v>
      </c>
      <c r="W1141" s="60">
        <v>1.5</v>
      </c>
      <c r="X1141" s="60">
        <v>0</v>
      </c>
      <c r="Y1141" s="60">
        <v>0</v>
      </c>
      <c r="Z1141" s="60">
        <v>0</v>
      </c>
      <c r="AA1141" s="60">
        <v>0</v>
      </c>
      <c r="AB1141" s="60">
        <v>0</v>
      </c>
      <c r="AC1141" s="60">
        <v>0</v>
      </c>
      <c r="AD1141" s="60">
        <v>3</v>
      </c>
      <c r="AE1141" s="60">
        <v>1</v>
      </c>
      <c r="AF1141" s="60" t="s">
        <v>510</v>
      </c>
      <c r="AG1141" s="66">
        <v>0</v>
      </c>
      <c r="AH1141" s="66">
        <v>0</v>
      </c>
      <c r="AI1141" s="6">
        <v>0</v>
      </c>
      <c r="AJ1141" s="66">
        <v>1.5</v>
      </c>
      <c r="AK1141" s="60">
        <v>0</v>
      </c>
      <c r="AL1141" s="60">
        <v>0</v>
      </c>
      <c r="AM1141" s="60">
        <v>0</v>
      </c>
      <c r="AN1141" s="60">
        <v>1</v>
      </c>
      <c r="AO1141" s="60">
        <v>3000</v>
      </c>
      <c r="AP1141" s="60">
        <v>1</v>
      </c>
      <c r="AQ1141" s="60">
        <v>0</v>
      </c>
      <c r="AR1141" s="6">
        <v>0</v>
      </c>
      <c r="AS1141" s="60" t="s">
        <v>151</v>
      </c>
      <c r="AT1141" s="85" t="s">
        <v>152</v>
      </c>
      <c r="AU1141" s="11">
        <v>0</v>
      </c>
      <c r="AV1141" s="74">
        <v>10000007</v>
      </c>
      <c r="AW1141" s="18">
        <v>23000020</v>
      </c>
      <c r="AX1141" s="85" t="s">
        <v>153</v>
      </c>
      <c r="AY1141" s="60">
        <v>0</v>
      </c>
      <c r="AZ1141" s="79">
        <v>0</v>
      </c>
      <c r="BA1141" s="13">
        <v>1</v>
      </c>
      <c r="BB1141" s="88" t="s">
        <v>1371</v>
      </c>
      <c r="BC1141" s="60">
        <v>0</v>
      </c>
      <c r="BD1141" s="11">
        <v>0</v>
      </c>
      <c r="BE1141" s="60">
        <v>0</v>
      </c>
      <c r="BF1141" s="60">
        <v>0</v>
      </c>
      <c r="BG1141" s="60">
        <v>0</v>
      </c>
      <c r="BH1141" s="60">
        <v>0</v>
      </c>
      <c r="BI1141" s="11">
        <v>0</v>
      </c>
      <c r="BJ1141" s="6">
        <v>0</v>
      </c>
      <c r="BK1141" s="6">
        <v>0</v>
      </c>
      <c r="BL1141" s="6">
        <v>0</v>
      </c>
      <c r="BM1141" s="6">
        <v>0</v>
      </c>
      <c r="BN1141" s="6">
        <v>0</v>
      </c>
    </row>
    <row r="1142" spans="3:66" ht="20.100000000000001" customHeight="1">
      <c r="C1142" s="18">
        <v>67000268</v>
      </c>
      <c r="D1142" s="85" t="s">
        <v>1372</v>
      </c>
      <c r="E1142" s="11">
        <v>1</v>
      </c>
      <c r="F1142" s="11">
        <v>90002001</v>
      </c>
      <c r="G1142" s="60">
        <v>0</v>
      </c>
      <c r="H1142" s="13">
        <v>0</v>
      </c>
      <c r="I1142" s="18">
        <v>1</v>
      </c>
      <c r="J1142" s="18">
        <v>0</v>
      </c>
      <c r="K1142" s="18">
        <v>0</v>
      </c>
      <c r="L1142" s="60">
        <v>0</v>
      </c>
      <c r="M1142" s="60">
        <v>0</v>
      </c>
      <c r="N1142" s="60">
        <v>1</v>
      </c>
      <c r="O1142" s="60">
        <v>1</v>
      </c>
      <c r="P1142" s="60">
        <v>0.1</v>
      </c>
      <c r="Q1142" s="60">
        <v>0</v>
      </c>
      <c r="R1142" s="6">
        <v>0</v>
      </c>
      <c r="S1142" s="60">
        <v>0</v>
      </c>
      <c r="T1142" s="11">
        <v>1</v>
      </c>
      <c r="U1142" s="60">
        <v>2</v>
      </c>
      <c r="V1142" s="60">
        <v>0</v>
      </c>
      <c r="W1142" s="60">
        <v>1</v>
      </c>
      <c r="X1142" s="60">
        <v>0</v>
      </c>
      <c r="Y1142" s="60">
        <v>0</v>
      </c>
      <c r="Z1142" s="60">
        <v>0</v>
      </c>
      <c r="AA1142" s="60">
        <v>0</v>
      </c>
      <c r="AB1142" s="60">
        <v>0</v>
      </c>
      <c r="AC1142" s="60">
        <v>0</v>
      </c>
      <c r="AD1142" s="60">
        <v>3</v>
      </c>
      <c r="AE1142" s="60">
        <v>2</v>
      </c>
      <c r="AF1142" s="60" t="s">
        <v>160</v>
      </c>
      <c r="AG1142" s="66">
        <v>0</v>
      </c>
      <c r="AH1142" s="66">
        <v>1</v>
      </c>
      <c r="AI1142" s="6">
        <v>0</v>
      </c>
      <c r="AJ1142" s="66">
        <v>1.5</v>
      </c>
      <c r="AK1142" s="60">
        <v>0</v>
      </c>
      <c r="AL1142" s="60">
        <v>0</v>
      </c>
      <c r="AM1142" s="60">
        <v>0</v>
      </c>
      <c r="AN1142" s="60">
        <v>1</v>
      </c>
      <c r="AO1142" s="60">
        <v>3000</v>
      </c>
      <c r="AP1142" s="60">
        <v>0.5</v>
      </c>
      <c r="AQ1142" s="60">
        <v>0</v>
      </c>
      <c r="AR1142" s="6">
        <v>0</v>
      </c>
      <c r="AS1142" s="60" t="s">
        <v>1373</v>
      </c>
      <c r="AT1142" s="85" t="s">
        <v>210</v>
      </c>
      <c r="AU1142" s="11">
        <v>0</v>
      </c>
      <c r="AV1142" s="74">
        <v>10000007</v>
      </c>
      <c r="AW1142" s="18">
        <v>23000030</v>
      </c>
      <c r="AX1142" s="85" t="s">
        <v>153</v>
      </c>
      <c r="AY1142" s="60">
        <v>0</v>
      </c>
      <c r="AZ1142" s="79">
        <v>0</v>
      </c>
      <c r="BA1142" s="13">
        <v>1</v>
      </c>
      <c r="BB1142" s="88" t="s">
        <v>1374</v>
      </c>
      <c r="BC1142" s="60">
        <v>0</v>
      </c>
      <c r="BD1142" s="11">
        <v>0</v>
      </c>
      <c r="BE1142" s="60">
        <v>0</v>
      </c>
      <c r="BF1142" s="60">
        <v>0</v>
      </c>
      <c r="BG1142" s="60">
        <v>0</v>
      </c>
      <c r="BH1142" s="60">
        <v>0</v>
      </c>
      <c r="BI1142" s="11">
        <v>0</v>
      </c>
      <c r="BJ1142" s="6">
        <v>0</v>
      </c>
      <c r="BK1142" s="6">
        <v>0</v>
      </c>
      <c r="BL1142" s="6">
        <v>0</v>
      </c>
      <c r="BM1142" s="6">
        <v>0</v>
      </c>
      <c r="BN1142" s="6">
        <v>0</v>
      </c>
    </row>
    <row r="1143" spans="3:66" ht="20.100000000000001" customHeight="1">
      <c r="C1143" s="18">
        <v>67000269</v>
      </c>
      <c r="D1143" s="85" t="s">
        <v>1375</v>
      </c>
      <c r="E1143" s="11">
        <v>1</v>
      </c>
      <c r="F1143" s="11">
        <v>90002001</v>
      </c>
      <c r="G1143" s="60">
        <v>0</v>
      </c>
      <c r="H1143" s="13">
        <v>0</v>
      </c>
      <c r="I1143" s="18">
        <v>1</v>
      </c>
      <c r="J1143" s="18">
        <v>0</v>
      </c>
      <c r="K1143" s="18">
        <v>0</v>
      </c>
      <c r="L1143" s="60">
        <v>0</v>
      </c>
      <c r="M1143" s="60">
        <v>0</v>
      </c>
      <c r="N1143" s="60">
        <v>1</v>
      </c>
      <c r="O1143" s="60">
        <v>1</v>
      </c>
      <c r="P1143" s="60">
        <v>0.1</v>
      </c>
      <c r="Q1143" s="60">
        <v>0</v>
      </c>
      <c r="R1143" s="6">
        <v>0</v>
      </c>
      <c r="S1143" s="60">
        <v>0</v>
      </c>
      <c r="T1143" s="11">
        <v>1</v>
      </c>
      <c r="U1143" s="60">
        <v>2</v>
      </c>
      <c r="V1143" s="60">
        <v>0</v>
      </c>
      <c r="W1143" s="60">
        <v>1</v>
      </c>
      <c r="X1143" s="60">
        <v>0</v>
      </c>
      <c r="Y1143" s="60">
        <v>0</v>
      </c>
      <c r="Z1143" s="60">
        <v>0</v>
      </c>
      <c r="AA1143" s="60">
        <v>0</v>
      </c>
      <c r="AB1143" s="60">
        <v>0</v>
      </c>
      <c r="AC1143" s="60">
        <v>0</v>
      </c>
      <c r="AD1143" s="60">
        <v>3</v>
      </c>
      <c r="AE1143" s="60">
        <v>2</v>
      </c>
      <c r="AF1143" s="60" t="s">
        <v>160</v>
      </c>
      <c r="AG1143" s="66">
        <v>0</v>
      </c>
      <c r="AH1143" s="66">
        <v>0</v>
      </c>
      <c r="AI1143" s="6">
        <v>0</v>
      </c>
      <c r="AJ1143" s="66">
        <v>1.5</v>
      </c>
      <c r="AK1143" s="60">
        <v>0</v>
      </c>
      <c r="AL1143" s="60">
        <v>0</v>
      </c>
      <c r="AM1143" s="60">
        <v>0</v>
      </c>
      <c r="AN1143" s="60">
        <v>1</v>
      </c>
      <c r="AO1143" s="60">
        <v>3000</v>
      </c>
      <c r="AP1143" s="60">
        <v>0.5</v>
      </c>
      <c r="AQ1143" s="60">
        <v>0</v>
      </c>
      <c r="AR1143" s="6">
        <v>0</v>
      </c>
      <c r="AS1143" s="60" t="s">
        <v>509</v>
      </c>
      <c r="AT1143" s="85" t="s">
        <v>210</v>
      </c>
      <c r="AU1143" s="11">
        <v>0</v>
      </c>
      <c r="AV1143" s="74">
        <v>10000007</v>
      </c>
      <c r="AW1143" s="18">
        <v>23000040</v>
      </c>
      <c r="AX1143" s="85" t="s">
        <v>153</v>
      </c>
      <c r="AY1143" s="60">
        <v>0</v>
      </c>
      <c r="AZ1143" s="79">
        <v>0</v>
      </c>
      <c r="BA1143" s="13">
        <v>1</v>
      </c>
      <c r="BB1143" s="88" t="s">
        <v>1376</v>
      </c>
      <c r="BC1143" s="60">
        <v>0</v>
      </c>
      <c r="BD1143" s="11">
        <v>0</v>
      </c>
      <c r="BE1143" s="60">
        <v>0</v>
      </c>
      <c r="BF1143" s="60">
        <v>0</v>
      </c>
      <c r="BG1143" s="60">
        <v>0</v>
      </c>
      <c r="BH1143" s="60">
        <v>0</v>
      </c>
      <c r="BI1143" s="11">
        <v>0</v>
      </c>
      <c r="BJ1143" s="6">
        <v>0</v>
      </c>
      <c r="BK1143" s="6">
        <v>0</v>
      </c>
      <c r="BL1143" s="6">
        <v>0</v>
      </c>
      <c r="BM1143" s="6">
        <v>0</v>
      </c>
      <c r="BN1143" s="6">
        <v>0</v>
      </c>
    </row>
    <row r="1144" spans="3:66" ht="20.100000000000001" customHeight="1">
      <c r="C1144" s="18">
        <v>67000270</v>
      </c>
      <c r="D1144" s="12" t="s">
        <v>1377</v>
      </c>
      <c r="E1144" s="11">
        <v>1</v>
      </c>
      <c r="F1144" s="11">
        <v>90002001</v>
      </c>
      <c r="G1144" s="11">
        <v>0</v>
      </c>
      <c r="H1144" s="13">
        <v>0</v>
      </c>
      <c r="I1144" s="18">
        <v>1</v>
      </c>
      <c r="J1144" s="18">
        <v>0</v>
      </c>
      <c r="K1144" s="18">
        <v>0</v>
      </c>
      <c r="L1144" s="11">
        <v>0</v>
      </c>
      <c r="M1144" s="11">
        <v>0</v>
      </c>
      <c r="N1144" s="11">
        <v>1</v>
      </c>
      <c r="O1144" s="11">
        <v>1</v>
      </c>
      <c r="P1144" s="11">
        <v>0.1</v>
      </c>
      <c r="Q1144" s="11">
        <v>0</v>
      </c>
      <c r="R1144" s="6">
        <v>0</v>
      </c>
      <c r="S1144" s="11">
        <v>0</v>
      </c>
      <c r="T1144" s="11">
        <v>1</v>
      </c>
      <c r="U1144" s="11">
        <v>2</v>
      </c>
      <c r="V1144" s="11">
        <v>0</v>
      </c>
      <c r="W1144" s="11">
        <v>1.5</v>
      </c>
      <c r="X1144" s="11">
        <v>0</v>
      </c>
      <c r="Y1144" s="11">
        <v>0</v>
      </c>
      <c r="Z1144" s="11">
        <v>0</v>
      </c>
      <c r="AA1144" s="11">
        <v>0</v>
      </c>
      <c r="AB1144" s="11">
        <v>0</v>
      </c>
      <c r="AC1144" s="11">
        <v>0</v>
      </c>
      <c r="AD1144" s="11">
        <v>3</v>
      </c>
      <c r="AE1144" s="11">
        <v>2</v>
      </c>
      <c r="AF1144" s="11" t="s">
        <v>160</v>
      </c>
      <c r="AG1144" s="6">
        <v>7</v>
      </c>
      <c r="AH1144" s="6">
        <v>2</v>
      </c>
      <c r="AI1144" s="6">
        <v>0</v>
      </c>
      <c r="AJ1144" s="6">
        <v>1.5</v>
      </c>
      <c r="AK1144" s="11">
        <v>0</v>
      </c>
      <c r="AL1144" s="11">
        <v>0</v>
      </c>
      <c r="AM1144" s="11">
        <v>0</v>
      </c>
      <c r="AN1144" s="11">
        <v>1</v>
      </c>
      <c r="AO1144" s="11">
        <v>3000</v>
      </c>
      <c r="AP1144" s="11">
        <v>0.5</v>
      </c>
      <c r="AQ1144" s="11">
        <v>0</v>
      </c>
      <c r="AR1144" s="6">
        <v>0</v>
      </c>
      <c r="AS1144" s="11" t="s">
        <v>1378</v>
      </c>
      <c r="AT1144" s="12" t="s">
        <v>210</v>
      </c>
      <c r="AU1144" s="11">
        <v>0</v>
      </c>
      <c r="AV1144" s="18">
        <v>0</v>
      </c>
      <c r="AW1144" s="18">
        <v>0</v>
      </c>
      <c r="AX1144" s="12" t="s">
        <v>153</v>
      </c>
      <c r="AY1144" s="11">
        <v>0</v>
      </c>
      <c r="AZ1144" s="13">
        <v>0</v>
      </c>
      <c r="BA1144" s="13">
        <v>1</v>
      </c>
      <c r="BB1144" s="37" t="s">
        <v>1379</v>
      </c>
      <c r="BC1144" s="11">
        <v>0</v>
      </c>
      <c r="BD1144" s="11">
        <v>0</v>
      </c>
      <c r="BE1144" s="11">
        <v>0</v>
      </c>
      <c r="BF1144" s="11">
        <v>0</v>
      </c>
      <c r="BG1144" s="11">
        <v>0</v>
      </c>
      <c r="BH1144" s="11">
        <v>0</v>
      </c>
      <c r="BI1144" s="11">
        <v>0</v>
      </c>
      <c r="BJ1144" s="6">
        <v>0</v>
      </c>
      <c r="BK1144" s="6">
        <v>0</v>
      </c>
      <c r="BL1144" s="6">
        <v>0</v>
      </c>
      <c r="BM1144" s="6">
        <v>0</v>
      </c>
      <c r="BN1144" s="6">
        <v>0</v>
      </c>
    </row>
    <row r="1145" spans="3:66" ht="20.100000000000001" customHeight="1">
      <c r="C1145" s="18">
        <v>67000271</v>
      </c>
      <c r="D1145" s="12" t="s">
        <v>1380</v>
      </c>
      <c r="E1145" s="11">
        <v>1</v>
      </c>
      <c r="F1145" s="11">
        <v>90002001</v>
      </c>
      <c r="G1145" s="11">
        <v>0</v>
      </c>
      <c r="H1145" s="13">
        <v>0</v>
      </c>
      <c r="I1145" s="18">
        <v>1</v>
      </c>
      <c r="J1145" s="18">
        <v>0</v>
      </c>
      <c r="K1145" s="18">
        <v>0</v>
      </c>
      <c r="L1145" s="11">
        <v>0</v>
      </c>
      <c r="M1145" s="11">
        <v>0</v>
      </c>
      <c r="N1145" s="11">
        <v>1</v>
      </c>
      <c r="O1145" s="11">
        <v>1</v>
      </c>
      <c r="P1145" s="11">
        <v>0.1</v>
      </c>
      <c r="Q1145" s="11">
        <v>0</v>
      </c>
      <c r="R1145" s="6">
        <v>0</v>
      </c>
      <c r="S1145" s="11">
        <v>0</v>
      </c>
      <c r="T1145" s="11">
        <v>1</v>
      </c>
      <c r="U1145" s="11">
        <v>2</v>
      </c>
      <c r="V1145" s="11">
        <v>0</v>
      </c>
      <c r="W1145" s="11">
        <v>1.5</v>
      </c>
      <c r="X1145" s="11">
        <v>0</v>
      </c>
      <c r="Y1145" s="11">
        <v>0</v>
      </c>
      <c r="Z1145" s="11">
        <v>0</v>
      </c>
      <c r="AA1145" s="11">
        <v>0</v>
      </c>
      <c r="AB1145" s="11">
        <v>0</v>
      </c>
      <c r="AC1145" s="11">
        <v>0</v>
      </c>
      <c r="AD1145" s="11">
        <v>3</v>
      </c>
      <c r="AE1145" s="11">
        <v>2</v>
      </c>
      <c r="AF1145" s="11" t="s">
        <v>160</v>
      </c>
      <c r="AG1145" s="6">
        <v>7</v>
      </c>
      <c r="AH1145" s="6">
        <v>2</v>
      </c>
      <c r="AI1145" s="6">
        <v>0</v>
      </c>
      <c r="AJ1145" s="6">
        <v>1.5</v>
      </c>
      <c r="AK1145" s="11">
        <v>0</v>
      </c>
      <c r="AL1145" s="11">
        <v>0</v>
      </c>
      <c r="AM1145" s="11">
        <v>0</v>
      </c>
      <c r="AN1145" s="11">
        <v>1</v>
      </c>
      <c r="AO1145" s="11">
        <v>3000</v>
      </c>
      <c r="AP1145" s="11">
        <v>0.5</v>
      </c>
      <c r="AQ1145" s="11">
        <v>0</v>
      </c>
      <c r="AR1145" s="6">
        <v>0</v>
      </c>
      <c r="AS1145" s="11" t="s">
        <v>1381</v>
      </c>
      <c r="AT1145" s="12" t="s">
        <v>210</v>
      </c>
      <c r="AU1145" s="11">
        <v>0</v>
      </c>
      <c r="AV1145" s="18">
        <v>0</v>
      </c>
      <c r="AW1145" s="18">
        <v>0</v>
      </c>
      <c r="AX1145" s="12" t="s">
        <v>153</v>
      </c>
      <c r="AY1145" s="11">
        <v>0</v>
      </c>
      <c r="AZ1145" s="13">
        <v>0</v>
      </c>
      <c r="BA1145" s="13">
        <v>1</v>
      </c>
      <c r="BB1145" s="37" t="s">
        <v>1382</v>
      </c>
      <c r="BC1145" s="11">
        <v>0</v>
      </c>
      <c r="BD1145" s="11">
        <v>0</v>
      </c>
      <c r="BE1145" s="11">
        <v>0</v>
      </c>
      <c r="BF1145" s="11">
        <v>0</v>
      </c>
      <c r="BG1145" s="11">
        <v>0</v>
      </c>
      <c r="BH1145" s="11">
        <v>0</v>
      </c>
      <c r="BI1145" s="11">
        <v>0</v>
      </c>
      <c r="BJ1145" s="6">
        <v>0</v>
      </c>
      <c r="BK1145" s="6">
        <v>0</v>
      </c>
      <c r="BL1145" s="6">
        <v>0</v>
      </c>
      <c r="BM1145" s="6">
        <v>0</v>
      </c>
      <c r="BN1145" s="6">
        <v>0</v>
      </c>
    </row>
    <row r="1146" spans="3:66" ht="20.100000000000001" customHeight="1">
      <c r="C1146" s="18">
        <v>67000272</v>
      </c>
      <c r="D1146" s="12" t="s">
        <v>1383</v>
      </c>
      <c r="E1146" s="11">
        <v>1</v>
      </c>
      <c r="F1146" s="11">
        <v>90002001</v>
      </c>
      <c r="G1146" s="11">
        <v>0</v>
      </c>
      <c r="H1146" s="13">
        <v>0</v>
      </c>
      <c r="I1146" s="18">
        <v>1</v>
      </c>
      <c r="J1146" s="18">
        <v>0</v>
      </c>
      <c r="K1146" s="18">
        <v>0</v>
      </c>
      <c r="L1146" s="11">
        <v>0</v>
      </c>
      <c r="M1146" s="11">
        <v>0</v>
      </c>
      <c r="N1146" s="11">
        <v>1</v>
      </c>
      <c r="O1146" s="11">
        <v>1</v>
      </c>
      <c r="P1146" s="11">
        <v>0.1</v>
      </c>
      <c r="Q1146" s="11">
        <v>0</v>
      </c>
      <c r="R1146" s="6">
        <v>0</v>
      </c>
      <c r="S1146" s="11">
        <v>0</v>
      </c>
      <c r="T1146" s="11">
        <v>1</v>
      </c>
      <c r="U1146" s="11">
        <v>2</v>
      </c>
      <c r="V1146" s="11">
        <v>0</v>
      </c>
      <c r="W1146" s="11">
        <v>1.5</v>
      </c>
      <c r="X1146" s="11">
        <v>0</v>
      </c>
      <c r="Y1146" s="11">
        <v>0</v>
      </c>
      <c r="Z1146" s="11">
        <v>0</v>
      </c>
      <c r="AA1146" s="11">
        <v>0</v>
      </c>
      <c r="AB1146" s="11">
        <v>0</v>
      </c>
      <c r="AC1146" s="11">
        <v>0</v>
      </c>
      <c r="AD1146" s="11">
        <v>3</v>
      </c>
      <c r="AE1146" s="11">
        <v>2</v>
      </c>
      <c r="AF1146" s="11" t="s">
        <v>160</v>
      </c>
      <c r="AG1146" s="6">
        <v>7</v>
      </c>
      <c r="AH1146" s="6">
        <v>2</v>
      </c>
      <c r="AI1146" s="6">
        <v>0</v>
      </c>
      <c r="AJ1146" s="6">
        <v>1.5</v>
      </c>
      <c r="AK1146" s="11">
        <v>0</v>
      </c>
      <c r="AL1146" s="11">
        <v>0</v>
      </c>
      <c r="AM1146" s="11">
        <v>0</v>
      </c>
      <c r="AN1146" s="11">
        <v>1</v>
      </c>
      <c r="AO1146" s="11">
        <v>3000</v>
      </c>
      <c r="AP1146" s="11">
        <v>0.5</v>
      </c>
      <c r="AQ1146" s="11">
        <v>0</v>
      </c>
      <c r="AR1146" s="6">
        <v>0</v>
      </c>
      <c r="AS1146" s="11" t="s">
        <v>1384</v>
      </c>
      <c r="AT1146" s="12" t="s">
        <v>210</v>
      </c>
      <c r="AU1146" s="11">
        <v>0</v>
      </c>
      <c r="AV1146" s="18">
        <v>0</v>
      </c>
      <c r="AW1146" s="18">
        <v>0</v>
      </c>
      <c r="AX1146" s="12" t="s">
        <v>153</v>
      </c>
      <c r="AY1146" s="11">
        <v>0</v>
      </c>
      <c r="AZ1146" s="13">
        <v>0</v>
      </c>
      <c r="BA1146" s="13">
        <v>1</v>
      </c>
      <c r="BB1146" s="37" t="s">
        <v>1385</v>
      </c>
      <c r="BC1146" s="11">
        <v>0</v>
      </c>
      <c r="BD1146" s="11">
        <v>0</v>
      </c>
      <c r="BE1146" s="11">
        <v>0</v>
      </c>
      <c r="BF1146" s="11">
        <v>0</v>
      </c>
      <c r="BG1146" s="11">
        <v>0</v>
      </c>
      <c r="BH1146" s="11">
        <v>0</v>
      </c>
      <c r="BI1146" s="11">
        <v>0</v>
      </c>
      <c r="BJ1146" s="6">
        <v>0</v>
      </c>
      <c r="BK1146" s="6">
        <v>0</v>
      </c>
      <c r="BL1146" s="6">
        <v>0</v>
      </c>
      <c r="BM1146" s="6">
        <v>0</v>
      </c>
      <c r="BN1146" s="6">
        <v>0</v>
      </c>
    </row>
    <row r="1147" spans="3:66" ht="20.100000000000001" customHeight="1">
      <c r="C1147" s="18">
        <v>67000273</v>
      </c>
      <c r="D1147" s="12" t="s">
        <v>1386</v>
      </c>
      <c r="E1147" s="11">
        <v>1</v>
      </c>
      <c r="F1147" s="11">
        <v>90002001</v>
      </c>
      <c r="G1147" s="11">
        <v>0</v>
      </c>
      <c r="H1147" s="13">
        <v>0</v>
      </c>
      <c r="I1147" s="18">
        <v>1</v>
      </c>
      <c r="J1147" s="18">
        <v>0</v>
      </c>
      <c r="K1147" s="18">
        <v>0</v>
      </c>
      <c r="L1147" s="11">
        <v>0</v>
      </c>
      <c r="M1147" s="11">
        <v>0</v>
      </c>
      <c r="N1147" s="11">
        <v>1</v>
      </c>
      <c r="O1147" s="11">
        <v>1</v>
      </c>
      <c r="P1147" s="11">
        <v>0.1</v>
      </c>
      <c r="Q1147" s="11">
        <v>0</v>
      </c>
      <c r="R1147" s="6">
        <v>0</v>
      </c>
      <c r="S1147" s="11">
        <v>0</v>
      </c>
      <c r="T1147" s="11">
        <v>1</v>
      </c>
      <c r="U1147" s="11">
        <v>2</v>
      </c>
      <c r="V1147" s="11">
        <v>0</v>
      </c>
      <c r="W1147" s="11">
        <v>2</v>
      </c>
      <c r="X1147" s="11">
        <v>0</v>
      </c>
      <c r="Y1147" s="11">
        <v>0</v>
      </c>
      <c r="Z1147" s="11">
        <v>0</v>
      </c>
      <c r="AA1147" s="11">
        <v>0</v>
      </c>
      <c r="AB1147" s="11">
        <v>0</v>
      </c>
      <c r="AC1147" s="11">
        <v>0</v>
      </c>
      <c r="AD1147" s="11">
        <v>3</v>
      </c>
      <c r="AE1147" s="11">
        <v>2</v>
      </c>
      <c r="AF1147" s="11" t="s">
        <v>160</v>
      </c>
      <c r="AG1147" s="6">
        <v>7</v>
      </c>
      <c r="AH1147" s="6">
        <v>2</v>
      </c>
      <c r="AI1147" s="6">
        <v>0</v>
      </c>
      <c r="AJ1147" s="6">
        <v>1.5</v>
      </c>
      <c r="AK1147" s="11">
        <v>0</v>
      </c>
      <c r="AL1147" s="11">
        <v>0</v>
      </c>
      <c r="AM1147" s="11">
        <v>0</v>
      </c>
      <c r="AN1147" s="11">
        <v>1</v>
      </c>
      <c r="AO1147" s="11">
        <v>3000</v>
      </c>
      <c r="AP1147" s="11">
        <v>0.5</v>
      </c>
      <c r="AQ1147" s="11">
        <v>0</v>
      </c>
      <c r="AR1147" s="6">
        <v>0</v>
      </c>
      <c r="AS1147" s="11" t="s">
        <v>151</v>
      </c>
      <c r="AT1147" s="12" t="s">
        <v>210</v>
      </c>
      <c r="AU1147" s="11">
        <v>0</v>
      </c>
      <c r="AV1147" s="18">
        <v>0</v>
      </c>
      <c r="AW1147" s="18">
        <v>0</v>
      </c>
      <c r="AX1147" s="12" t="s">
        <v>153</v>
      </c>
      <c r="AY1147" s="11">
        <v>0</v>
      </c>
      <c r="AZ1147" s="13">
        <v>0</v>
      </c>
      <c r="BA1147" s="13">
        <v>1</v>
      </c>
      <c r="BB1147" s="37" t="s">
        <v>1387</v>
      </c>
      <c r="BC1147" s="11">
        <v>0</v>
      </c>
      <c r="BD1147" s="11">
        <v>0</v>
      </c>
      <c r="BE1147" s="11">
        <v>0</v>
      </c>
      <c r="BF1147" s="11">
        <v>0</v>
      </c>
      <c r="BG1147" s="11">
        <v>0</v>
      </c>
      <c r="BH1147" s="11">
        <v>0</v>
      </c>
      <c r="BI1147" s="11">
        <v>0</v>
      </c>
      <c r="BJ1147" s="6">
        <v>0</v>
      </c>
      <c r="BK1147" s="6">
        <v>0</v>
      </c>
      <c r="BL1147" s="6">
        <v>0</v>
      </c>
      <c r="BM1147" s="6">
        <v>0</v>
      </c>
      <c r="BN1147" s="6">
        <v>0</v>
      </c>
    </row>
    <row r="1148" spans="3:66" ht="20.100000000000001" customHeight="1">
      <c r="C1148" s="18">
        <v>67000274</v>
      </c>
      <c r="D1148" s="12" t="s">
        <v>1388</v>
      </c>
      <c r="E1148" s="11">
        <v>1</v>
      </c>
      <c r="F1148" s="11">
        <v>90002001</v>
      </c>
      <c r="G1148" s="11">
        <v>0</v>
      </c>
      <c r="H1148" s="13">
        <v>0</v>
      </c>
      <c r="I1148" s="18">
        <v>1</v>
      </c>
      <c r="J1148" s="18">
        <v>0</v>
      </c>
      <c r="K1148" s="18">
        <v>0</v>
      </c>
      <c r="L1148" s="11">
        <v>0</v>
      </c>
      <c r="M1148" s="11">
        <v>0</v>
      </c>
      <c r="N1148" s="11">
        <v>1</v>
      </c>
      <c r="O1148" s="11">
        <v>1</v>
      </c>
      <c r="P1148" s="11">
        <v>0.1</v>
      </c>
      <c r="Q1148" s="11">
        <v>0</v>
      </c>
      <c r="R1148" s="6">
        <v>0</v>
      </c>
      <c r="S1148" s="11">
        <v>0</v>
      </c>
      <c r="T1148" s="11">
        <v>1</v>
      </c>
      <c r="U1148" s="11">
        <v>2</v>
      </c>
      <c r="V1148" s="11">
        <v>0</v>
      </c>
      <c r="W1148" s="11">
        <v>1</v>
      </c>
      <c r="X1148" s="11">
        <v>0</v>
      </c>
      <c r="Y1148" s="11">
        <v>0</v>
      </c>
      <c r="Z1148" s="11">
        <v>0</v>
      </c>
      <c r="AA1148" s="11">
        <v>0</v>
      </c>
      <c r="AB1148" s="11">
        <v>0</v>
      </c>
      <c r="AC1148" s="11">
        <v>0</v>
      </c>
      <c r="AD1148" s="11">
        <v>10</v>
      </c>
      <c r="AE1148" s="11">
        <v>2</v>
      </c>
      <c r="AF1148" s="11" t="s">
        <v>160</v>
      </c>
      <c r="AG1148" s="6">
        <v>0</v>
      </c>
      <c r="AH1148" s="6">
        <v>0</v>
      </c>
      <c r="AI1148" s="6">
        <v>0</v>
      </c>
      <c r="AJ1148" s="6">
        <v>1.5</v>
      </c>
      <c r="AK1148" s="11">
        <v>0</v>
      </c>
      <c r="AL1148" s="11">
        <v>0</v>
      </c>
      <c r="AM1148" s="11">
        <v>0</v>
      </c>
      <c r="AN1148" s="11">
        <v>1</v>
      </c>
      <c r="AO1148" s="11">
        <v>3000</v>
      </c>
      <c r="AP1148" s="11">
        <v>0.5</v>
      </c>
      <c r="AQ1148" s="11">
        <v>0</v>
      </c>
      <c r="AR1148" s="6">
        <v>0</v>
      </c>
      <c r="AS1148" s="11" t="s">
        <v>509</v>
      </c>
      <c r="AT1148" s="12" t="s">
        <v>210</v>
      </c>
      <c r="AU1148" s="11">
        <v>0</v>
      </c>
      <c r="AV1148" s="18">
        <v>10000007</v>
      </c>
      <c r="AW1148" s="18">
        <v>23000070</v>
      </c>
      <c r="AX1148" s="12" t="s">
        <v>153</v>
      </c>
      <c r="AY1148" s="11">
        <v>0</v>
      </c>
      <c r="AZ1148" s="13">
        <v>0</v>
      </c>
      <c r="BA1148" s="13">
        <v>1</v>
      </c>
      <c r="BB1148" s="37" t="s">
        <v>1389</v>
      </c>
      <c r="BC1148" s="11">
        <v>0</v>
      </c>
      <c r="BD1148" s="11">
        <v>0</v>
      </c>
      <c r="BE1148" s="11">
        <v>0</v>
      </c>
      <c r="BF1148" s="11">
        <v>0</v>
      </c>
      <c r="BG1148" s="11">
        <v>0</v>
      </c>
      <c r="BH1148" s="11">
        <v>0</v>
      </c>
      <c r="BI1148" s="11">
        <v>0</v>
      </c>
      <c r="BJ1148" s="6">
        <v>0</v>
      </c>
      <c r="BK1148" s="6">
        <v>0</v>
      </c>
      <c r="BL1148" s="6">
        <v>0</v>
      </c>
      <c r="BM1148" s="6">
        <v>0</v>
      </c>
      <c r="BN1148" s="6">
        <v>0</v>
      </c>
    </row>
    <row r="1149" spans="3:66" ht="20.100000000000001" customHeight="1">
      <c r="C1149" s="18">
        <v>67000275</v>
      </c>
      <c r="D1149" s="85" t="s">
        <v>1390</v>
      </c>
      <c r="E1149" s="11">
        <v>1</v>
      </c>
      <c r="F1149" s="11">
        <v>90002001</v>
      </c>
      <c r="G1149" s="60">
        <v>0</v>
      </c>
      <c r="H1149" s="13">
        <v>0</v>
      </c>
      <c r="I1149" s="18">
        <v>1</v>
      </c>
      <c r="J1149" s="18">
        <v>0</v>
      </c>
      <c r="K1149" s="18">
        <v>0</v>
      </c>
      <c r="L1149" s="60">
        <v>0</v>
      </c>
      <c r="M1149" s="60">
        <v>0</v>
      </c>
      <c r="N1149" s="60">
        <v>1</v>
      </c>
      <c r="O1149" s="60">
        <v>2</v>
      </c>
      <c r="P1149" s="60">
        <v>1</v>
      </c>
      <c r="Q1149" s="60">
        <v>0</v>
      </c>
      <c r="R1149" s="6">
        <v>0</v>
      </c>
      <c r="S1149" s="60">
        <v>0</v>
      </c>
      <c r="T1149" s="11">
        <v>1</v>
      </c>
      <c r="U1149" s="60">
        <v>2</v>
      </c>
      <c r="V1149" s="60">
        <v>0</v>
      </c>
      <c r="W1149" s="60">
        <v>0</v>
      </c>
      <c r="X1149" s="60">
        <v>0</v>
      </c>
      <c r="Y1149" s="60">
        <v>0</v>
      </c>
      <c r="Z1149" s="60">
        <v>0</v>
      </c>
      <c r="AA1149" s="60">
        <v>0</v>
      </c>
      <c r="AB1149" s="60">
        <v>0</v>
      </c>
      <c r="AC1149" s="60">
        <v>0</v>
      </c>
      <c r="AD1149" s="60">
        <v>20</v>
      </c>
      <c r="AE1149" s="60">
        <v>2</v>
      </c>
      <c r="AF1149" s="60" t="s">
        <v>160</v>
      </c>
      <c r="AG1149" s="6">
        <v>0</v>
      </c>
      <c r="AH1149" s="6">
        <v>0</v>
      </c>
      <c r="AI1149" s="6">
        <v>0</v>
      </c>
      <c r="AJ1149" s="66">
        <v>1.5</v>
      </c>
      <c r="AK1149" s="60">
        <v>0</v>
      </c>
      <c r="AL1149" s="60">
        <v>0</v>
      </c>
      <c r="AM1149" s="60">
        <v>0</v>
      </c>
      <c r="AN1149" s="60">
        <v>1</v>
      </c>
      <c r="AO1149" s="60">
        <v>3000</v>
      </c>
      <c r="AP1149" s="60">
        <v>0.5</v>
      </c>
      <c r="AQ1149" s="60">
        <v>0</v>
      </c>
      <c r="AR1149" s="6">
        <v>0</v>
      </c>
      <c r="AS1149" s="60" t="s">
        <v>1351</v>
      </c>
      <c r="AT1149" s="85" t="s">
        <v>210</v>
      </c>
      <c r="AU1149" s="11">
        <v>0</v>
      </c>
      <c r="AV1149" s="74">
        <v>10000007</v>
      </c>
      <c r="AW1149" s="18">
        <v>23000050</v>
      </c>
      <c r="AX1149" s="85" t="s">
        <v>153</v>
      </c>
      <c r="AY1149" s="60">
        <v>0</v>
      </c>
      <c r="AZ1149" s="79">
        <v>0</v>
      </c>
      <c r="BA1149" s="13">
        <v>1</v>
      </c>
      <c r="BB1149" s="88" t="s">
        <v>1391</v>
      </c>
      <c r="BC1149" s="60">
        <v>0</v>
      </c>
      <c r="BD1149" s="11">
        <v>0</v>
      </c>
      <c r="BE1149" s="60">
        <v>0</v>
      </c>
      <c r="BF1149" s="60">
        <v>0</v>
      </c>
      <c r="BG1149" s="60">
        <v>0</v>
      </c>
      <c r="BH1149" s="60">
        <v>0</v>
      </c>
      <c r="BI1149" s="11">
        <v>0</v>
      </c>
      <c r="BJ1149" s="6">
        <v>0</v>
      </c>
      <c r="BK1149" s="6">
        <v>0</v>
      </c>
      <c r="BL1149" s="6">
        <v>0</v>
      </c>
      <c r="BM1149" s="6">
        <v>0</v>
      </c>
      <c r="BN1149" s="6">
        <v>0</v>
      </c>
    </row>
    <row r="1150" spans="3:66" ht="20.100000000000001" customHeight="1">
      <c r="C1150" s="18">
        <v>67000276</v>
      </c>
      <c r="D1150" s="85" t="s">
        <v>1392</v>
      </c>
      <c r="E1150" s="11">
        <v>1</v>
      </c>
      <c r="F1150" s="11">
        <v>90002001</v>
      </c>
      <c r="G1150" s="60">
        <v>0</v>
      </c>
      <c r="H1150" s="13">
        <v>0</v>
      </c>
      <c r="I1150" s="18">
        <v>1</v>
      </c>
      <c r="J1150" s="18">
        <v>0</v>
      </c>
      <c r="K1150" s="18">
        <v>0</v>
      </c>
      <c r="L1150" s="60">
        <v>0</v>
      </c>
      <c r="M1150" s="60">
        <v>0</v>
      </c>
      <c r="N1150" s="60">
        <v>1</v>
      </c>
      <c r="O1150" s="60">
        <v>2</v>
      </c>
      <c r="P1150" s="60">
        <v>1</v>
      </c>
      <c r="Q1150" s="60">
        <v>0</v>
      </c>
      <c r="R1150" s="6">
        <v>0</v>
      </c>
      <c r="S1150" s="60">
        <v>0</v>
      </c>
      <c r="T1150" s="11">
        <v>1</v>
      </c>
      <c r="U1150" s="60">
        <v>2</v>
      </c>
      <c r="V1150" s="60">
        <v>0</v>
      </c>
      <c r="W1150" s="60">
        <v>0</v>
      </c>
      <c r="X1150" s="60">
        <v>0</v>
      </c>
      <c r="Y1150" s="60">
        <v>0</v>
      </c>
      <c r="Z1150" s="60">
        <v>0</v>
      </c>
      <c r="AA1150" s="60">
        <v>0</v>
      </c>
      <c r="AB1150" s="60">
        <v>0</v>
      </c>
      <c r="AC1150" s="60">
        <v>0</v>
      </c>
      <c r="AD1150" s="60">
        <v>30</v>
      </c>
      <c r="AE1150" s="60">
        <v>2</v>
      </c>
      <c r="AF1150" s="60" t="s">
        <v>160</v>
      </c>
      <c r="AG1150" s="6">
        <v>0</v>
      </c>
      <c r="AH1150" s="6">
        <v>0</v>
      </c>
      <c r="AI1150" s="6">
        <v>0</v>
      </c>
      <c r="AJ1150" s="66">
        <v>1.5</v>
      </c>
      <c r="AK1150" s="60">
        <v>0</v>
      </c>
      <c r="AL1150" s="60">
        <v>0</v>
      </c>
      <c r="AM1150" s="60">
        <v>0</v>
      </c>
      <c r="AN1150" s="60">
        <v>1</v>
      </c>
      <c r="AO1150" s="60">
        <v>3000</v>
      </c>
      <c r="AP1150" s="60">
        <v>0.5</v>
      </c>
      <c r="AQ1150" s="60">
        <v>0</v>
      </c>
      <c r="AR1150" s="6">
        <v>0</v>
      </c>
      <c r="AS1150" s="60" t="s">
        <v>1393</v>
      </c>
      <c r="AT1150" s="85" t="s">
        <v>210</v>
      </c>
      <c r="AU1150" s="11">
        <v>0</v>
      </c>
      <c r="AV1150" s="74">
        <v>10000007</v>
      </c>
      <c r="AW1150" s="18">
        <v>23000060</v>
      </c>
      <c r="AX1150" s="85" t="s">
        <v>153</v>
      </c>
      <c r="AY1150" s="60">
        <v>0</v>
      </c>
      <c r="AZ1150" s="79">
        <v>0</v>
      </c>
      <c r="BA1150" s="79">
        <v>0</v>
      </c>
      <c r="BB1150" s="88" t="s">
        <v>1394</v>
      </c>
      <c r="BC1150" s="60">
        <v>0</v>
      </c>
      <c r="BD1150" s="11">
        <v>0</v>
      </c>
      <c r="BE1150" s="60">
        <v>0</v>
      </c>
      <c r="BF1150" s="60">
        <v>0</v>
      </c>
      <c r="BG1150" s="60">
        <v>0</v>
      </c>
      <c r="BH1150" s="60">
        <v>0</v>
      </c>
      <c r="BI1150" s="11">
        <v>0</v>
      </c>
      <c r="BJ1150" s="6">
        <v>0</v>
      </c>
      <c r="BK1150" s="6">
        <v>0</v>
      </c>
      <c r="BL1150" s="6">
        <v>0</v>
      </c>
      <c r="BM1150" s="6">
        <v>0</v>
      </c>
      <c r="BN1150" s="6">
        <v>0</v>
      </c>
    </row>
    <row r="1151" spans="3:66" ht="20.100000000000001" customHeight="1">
      <c r="C1151" s="18">
        <v>67000277</v>
      </c>
      <c r="D1151" s="85" t="s">
        <v>1158</v>
      </c>
      <c r="E1151" s="11">
        <v>1</v>
      </c>
      <c r="F1151" s="11">
        <v>90002001</v>
      </c>
      <c r="G1151" s="60">
        <v>0</v>
      </c>
      <c r="H1151" s="13">
        <v>0</v>
      </c>
      <c r="I1151" s="18">
        <v>1</v>
      </c>
      <c r="J1151" s="18">
        <v>0</v>
      </c>
      <c r="K1151" s="18">
        <v>0</v>
      </c>
      <c r="L1151" s="60">
        <v>0</v>
      </c>
      <c r="M1151" s="60">
        <v>0</v>
      </c>
      <c r="N1151" s="60">
        <v>1</v>
      </c>
      <c r="O1151" s="60">
        <v>0</v>
      </c>
      <c r="P1151" s="60">
        <v>0</v>
      </c>
      <c r="Q1151" s="60">
        <v>0</v>
      </c>
      <c r="R1151" s="6">
        <v>0</v>
      </c>
      <c r="S1151" s="60">
        <v>0</v>
      </c>
      <c r="T1151" s="11">
        <v>1</v>
      </c>
      <c r="U1151" s="60">
        <v>2</v>
      </c>
      <c r="V1151" s="60">
        <v>0</v>
      </c>
      <c r="W1151" s="60">
        <v>1</v>
      </c>
      <c r="X1151" s="60">
        <v>0</v>
      </c>
      <c r="Y1151" s="60">
        <v>0</v>
      </c>
      <c r="Z1151" s="60">
        <v>0</v>
      </c>
      <c r="AA1151" s="60">
        <v>0</v>
      </c>
      <c r="AB1151" s="60">
        <v>0</v>
      </c>
      <c r="AC1151" s="60">
        <v>0</v>
      </c>
      <c r="AD1151" s="60">
        <v>30</v>
      </c>
      <c r="AE1151" s="60">
        <v>2</v>
      </c>
      <c r="AF1151" s="60" t="s">
        <v>1159</v>
      </c>
      <c r="AG1151" s="6">
        <v>0</v>
      </c>
      <c r="AH1151" s="6">
        <v>2</v>
      </c>
      <c r="AI1151" s="6">
        <v>0</v>
      </c>
      <c r="AJ1151" s="66">
        <v>0</v>
      </c>
      <c r="AK1151" s="60">
        <v>0</v>
      </c>
      <c r="AL1151" s="60">
        <v>0</v>
      </c>
      <c r="AM1151" s="60">
        <v>0</v>
      </c>
      <c r="AN1151" s="60">
        <v>5</v>
      </c>
      <c r="AO1151" s="60">
        <v>5000</v>
      </c>
      <c r="AP1151" s="60">
        <v>0</v>
      </c>
      <c r="AQ1151" s="60">
        <v>0</v>
      </c>
      <c r="AR1151" s="6">
        <v>0</v>
      </c>
      <c r="AS1151" s="60">
        <v>0</v>
      </c>
      <c r="AT1151" s="85" t="s">
        <v>210</v>
      </c>
      <c r="AU1151" s="11">
        <v>0</v>
      </c>
      <c r="AV1151" s="74">
        <v>0</v>
      </c>
      <c r="AW1151" s="18">
        <v>21000010</v>
      </c>
      <c r="AX1151" s="85" t="s">
        <v>1160</v>
      </c>
      <c r="AY1151" s="60" t="s">
        <v>1395</v>
      </c>
      <c r="AZ1151" s="79">
        <v>0</v>
      </c>
      <c r="BA1151" s="79">
        <v>0</v>
      </c>
      <c r="BB1151" s="88" t="s">
        <v>1394</v>
      </c>
      <c r="BC1151" s="60">
        <v>0</v>
      </c>
      <c r="BD1151" s="11">
        <v>0</v>
      </c>
      <c r="BE1151" s="60">
        <v>0</v>
      </c>
      <c r="BF1151" s="60">
        <v>0</v>
      </c>
      <c r="BG1151" s="60">
        <v>0</v>
      </c>
      <c r="BH1151" s="60">
        <v>0</v>
      </c>
      <c r="BI1151" s="11">
        <v>0</v>
      </c>
      <c r="BJ1151" s="6">
        <v>0</v>
      </c>
      <c r="BK1151" s="6">
        <v>0</v>
      </c>
      <c r="BL1151" s="6">
        <v>0</v>
      </c>
      <c r="BM1151" s="6">
        <v>0</v>
      </c>
      <c r="BN1151" s="6">
        <v>0</v>
      </c>
    </row>
    <row r="1152" spans="3:66" ht="20.100000000000001" customHeight="1">
      <c r="C1152" s="18">
        <v>67000278</v>
      </c>
      <c r="D1152" s="19" t="s">
        <v>1396</v>
      </c>
      <c r="E1152" s="11">
        <v>1</v>
      </c>
      <c r="F1152" s="18">
        <v>63001001</v>
      </c>
      <c r="G1152" s="18">
        <v>0</v>
      </c>
      <c r="H1152" s="13">
        <v>0</v>
      </c>
      <c r="I1152" s="18">
        <v>1</v>
      </c>
      <c r="J1152" s="18">
        <v>0</v>
      </c>
      <c r="K1152" s="11">
        <v>0</v>
      </c>
      <c r="L1152" s="18">
        <v>0</v>
      </c>
      <c r="M1152" s="18">
        <v>0</v>
      </c>
      <c r="N1152" s="18">
        <v>1</v>
      </c>
      <c r="O1152" s="18">
        <v>0</v>
      </c>
      <c r="P1152" s="18">
        <v>1</v>
      </c>
      <c r="Q1152" s="18">
        <v>0</v>
      </c>
      <c r="R1152" s="6">
        <v>0</v>
      </c>
      <c r="S1152" s="13">
        <v>0</v>
      </c>
      <c r="T1152" s="11">
        <v>1</v>
      </c>
      <c r="U1152" s="18">
        <v>2</v>
      </c>
      <c r="V1152" s="18">
        <v>0</v>
      </c>
      <c r="W1152" s="18">
        <v>0</v>
      </c>
      <c r="X1152" s="18">
        <v>0</v>
      </c>
      <c r="Y1152" s="18">
        <v>0</v>
      </c>
      <c r="Z1152" s="18">
        <v>0</v>
      </c>
      <c r="AA1152" s="18">
        <v>0</v>
      </c>
      <c r="AB1152" s="18">
        <v>1</v>
      </c>
      <c r="AC1152" s="18">
        <v>0</v>
      </c>
      <c r="AD1152" s="18">
        <v>60</v>
      </c>
      <c r="AE1152" s="18">
        <v>2</v>
      </c>
      <c r="AF1152" s="18" t="s">
        <v>1397</v>
      </c>
      <c r="AG1152" s="6">
        <v>0</v>
      </c>
      <c r="AH1152" s="6">
        <v>0</v>
      </c>
      <c r="AI1152" s="6">
        <v>0</v>
      </c>
      <c r="AJ1152" s="6">
        <v>0</v>
      </c>
      <c r="AK1152" s="18">
        <v>0</v>
      </c>
      <c r="AL1152" s="18">
        <v>0</v>
      </c>
      <c r="AM1152" s="18">
        <v>0</v>
      </c>
      <c r="AN1152" s="18">
        <v>1</v>
      </c>
      <c r="AO1152" s="18">
        <v>1800000</v>
      </c>
      <c r="AP1152" s="18">
        <v>0</v>
      </c>
      <c r="AQ1152" s="18">
        <v>0</v>
      </c>
      <c r="AR1152" s="6">
        <v>0</v>
      </c>
      <c r="AS1152" s="18">
        <v>90106002</v>
      </c>
      <c r="AT1152" s="19" t="s">
        <v>151</v>
      </c>
      <c r="AU1152" s="18">
        <v>0</v>
      </c>
      <c r="AV1152" s="18">
        <v>0</v>
      </c>
      <c r="AW1152" s="18">
        <v>0</v>
      </c>
      <c r="AX1152" s="19" t="s">
        <v>683</v>
      </c>
      <c r="AY1152" s="19">
        <v>0</v>
      </c>
      <c r="AZ1152" s="13">
        <v>0</v>
      </c>
      <c r="BA1152" s="13">
        <v>0</v>
      </c>
      <c r="BB1152" s="62" t="s">
        <v>1398</v>
      </c>
      <c r="BC1152" s="18">
        <v>0</v>
      </c>
      <c r="BD1152" s="11">
        <v>0</v>
      </c>
      <c r="BE1152" s="18">
        <v>0</v>
      </c>
      <c r="BF1152" s="18">
        <v>0</v>
      </c>
      <c r="BG1152" s="18">
        <v>0</v>
      </c>
      <c r="BH1152" s="18">
        <v>0</v>
      </c>
      <c r="BI1152" s="9">
        <v>0</v>
      </c>
      <c r="BJ1152" s="6">
        <v>0</v>
      </c>
      <c r="BK1152" s="6">
        <v>0</v>
      </c>
      <c r="BL1152" s="6">
        <v>0</v>
      </c>
      <c r="BM1152" s="6">
        <v>0</v>
      </c>
      <c r="BN1152" s="6">
        <v>0</v>
      </c>
    </row>
    <row r="1153" spans="3:66" ht="19.5" customHeight="1">
      <c r="C1153" s="18">
        <v>67000279</v>
      </c>
      <c r="D1153" s="12" t="s">
        <v>1399</v>
      </c>
      <c r="E1153" s="11">
        <v>1</v>
      </c>
      <c r="F1153" s="11">
        <v>62011201</v>
      </c>
      <c r="G1153" s="11">
        <v>0</v>
      </c>
      <c r="H1153" s="13">
        <v>0</v>
      </c>
      <c r="I1153" s="11">
        <v>5</v>
      </c>
      <c r="J1153" s="11">
        <v>3</v>
      </c>
      <c r="K1153" s="11">
        <v>0</v>
      </c>
      <c r="L1153" s="11">
        <v>0</v>
      </c>
      <c r="M1153" s="11">
        <v>0</v>
      </c>
      <c r="N1153" s="11">
        <v>1</v>
      </c>
      <c r="O1153" s="11">
        <v>0</v>
      </c>
      <c r="P1153" s="11">
        <v>0</v>
      </c>
      <c r="Q1153" s="11">
        <v>0</v>
      </c>
      <c r="R1153" s="6">
        <v>0</v>
      </c>
      <c r="S1153" s="11">
        <v>0</v>
      </c>
      <c r="T1153" s="11">
        <v>1</v>
      </c>
      <c r="U1153" s="11">
        <v>2</v>
      </c>
      <c r="V1153" s="11">
        <v>0</v>
      </c>
      <c r="W1153" s="11">
        <v>1.5</v>
      </c>
      <c r="X1153" s="11">
        <v>10</v>
      </c>
      <c r="Y1153" s="11">
        <v>1</v>
      </c>
      <c r="Z1153" s="11">
        <v>0</v>
      </c>
      <c r="AA1153" s="11">
        <v>0</v>
      </c>
      <c r="AB1153" s="11">
        <v>0</v>
      </c>
      <c r="AC1153" s="11">
        <v>0</v>
      </c>
      <c r="AD1153" s="11">
        <v>5</v>
      </c>
      <c r="AE1153" s="11">
        <v>1</v>
      </c>
      <c r="AF1153" s="11">
        <v>10</v>
      </c>
      <c r="AG1153" s="6">
        <v>0</v>
      </c>
      <c r="AH1153" s="6">
        <v>0</v>
      </c>
      <c r="AI1153" s="6">
        <v>0</v>
      </c>
      <c r="AJ1153" s="6">
        <v>0</v>
      </c>
      <c r="AK1153" s="11">
        <v>0</v>
      </c>
      <c r="AL1153" s="11">
        <v>0</v>
      </c>
      <c r="AM1153" s="11">
        <v>0</v>
      </c>
      <c r="AN1153" s="11">
        <v>0.5</v>
      </c>
      <c r="AO1153" s="11">
        <v>3000</v>
      </c>
      <c r="AP1153" s="11">
        <v>0.2</v>
      </c>
      <c r="AQ1153" s="11">
        <v>0</v>
      </c>
      <c r="AR1153" s="6">
        <v>0</v>
      </c>
      <c r="AS1153" s="11" t="s">
        <v>151</v>
      </c>
      <c r="AT1153" s="12" t="s">
        <v>349</v>
      </c>
      <c r="AU1153" s="11" t="s">
        <v>388</v>
      </c>
      <c r="AV1153" s="18">
        <v>10000007</v>
      </c>
      <c r="AW1153" s="18">
        <v>21000020</v>
      </c>
      <c r="AX1153" s="12" t="s">
        <v>536</v>
      </c>
      <c r="AY1153" s="11">
        <v>0</v>
      </c>
      <c r="AZ1153" s="13">
        <v>0</v>
      </c>
      <c r="BA1153" s="13">
        <v>0</v>
      </c>
      <c r="BB1153" s="62" t="s">
        <v>1400</v>
      </c>
      <c r="BC1153" s="11">
        <v>0</v>
      </c>
      <c r="BD1153" s="11">
        <v>0</v>
      </c>
      <c r="BE1153" s="11">
        <v>0</v>
      </c>
      <c r="BF1153" s="11">
        <v>0</v>
      </c>
      <c r="BG1153" s="11">
        <v>0</v>
      </c>
      <c r="BH1153" s="11">
        <v>0</v>
      </c>
      <c r="BI1153" s="9">
        <v>0</v>
      </c>
      <c r="BJ1153" s="6">
        <v>0</v>
      </c>
      <c r="BK1153" s="6">
        <v>0</v>
      </c>
      <c r="BL1153" s="6">
        <v>0</v>
      </c>
      <c r="BM1153" s="6">
        <v>0</v>
      </c>
      <c r="BN1153" s="6">
        <v>0</v>
      </c>
    </row>
    <row r="1154" spans="3:66" ht="20.100000000000001" customHeight="1">
      <c r="C1154" s="18">
        <v>67000280</v>
      </c>
      <c r="D1154" s="12" t="s">
        <v>1401</v>
      </c>
      <c r="E1154" s="11">
        <v>1</v>
      </c>
      <c r="F1154" s="11">
        <v>62011201</v>
      </c>
      <c r="G1154" s="11">
        <v>0</v>
      </c>
      <c r="H1154" s="13">
        <v>0</v>
      </c>
      <c r="I1154" s="11">
        <v>5</v>
      </c>
      <c r="J1154" s="11">
        <v>3</v>
      </c>
      <c r="K1154" s="11">
        <v>0</v>
      </c>
      <c r="L1154" s="11">
        <v>0</v>
      </c>
      <c r="M1154" s="11">
        <v>0</v>
      </c>
      <c r="N1154" s="11">
        <v>1</v>
      </c>
      <c r="O1154" s="11">
        <v>0</v>
      </c>
      <c r="P1154" s="11">
        <v>0</v>
      </c>
      <c r="Q1154" s="11">
        <v>0</v>
      </c>
      <c r="R1154" s="6">
        <v>0</v>
      </c>
      <c r="S1154" s="11">
        <v>0</v>
      </c>
      <c r="T1154" s="11">
        <v>1</v>
      </c>
      <c r="U1154" s="11">
        <v>2</v>
      </c>
      <c r="V1154" s="11">
        <v>0</v>
      </c>
      <c r="W1154" s="11">
        <v>1.5</v>
      </c>
      <c r="X1154" s="11">
        <v>10</v>
      </c>
      <c r="Y1154" s="11">
        <v>1</v>
      </c>
      <c r="Z1154" s="11">
        <v>0</v>
      </c>
      <c r="AA1154" s="11">
        <v>0</v>
      </c>
      <c r="AB1154" s="11">
        <v>0</v>
      </c>
      <c r="AC1154" s="11">
        <v>0</v>
      </c>
      <c r="AD1154" s="11">
        <v>5</v>
      </c>
      <c r="AE1154" s="11">
        <v>1</v>
      </c>
      <c r="AF1154" s="60">
        <v>3</v>
      </c>
      <c r="AG1154" s="6">
        <v>2</v>
      </c>
      <c r="AH1154" s="6">
        <v>1</v>
      </c>
      <c r="AI1154" s="6">
        <v>0</v>
      </c>
      <c r="AJ1154" s="6">
        <v>8</v>
      </c>
      <c r="AK1154" s="11">
        <v>0</v>
      </c>
      <c r="AL1154" s="11">
        <v>0</v>
      </c>
      <c r="AM1154" s="11">
        <v>0</v>
      </c>
      <c r="AN1154" s="11">
        <v>0.5</v>
      </c>
      <c r="AO1154" s="11">
        <v>10000</v>
      </c>
      <c r="AP1154" s="11">
        <v>0.2</v>
      </c>
      <c r="AQ1154" s="11">
        <v>0</v>
      </c>
      <c r="AR1154" s="6">
        <v>0</v>
      </c>
      <c r="AS1154" s="11" t="s">
        <v>151</v>
      </c>
      <c r="AT1154" s="12" t="s">
        <v>349</v>
      </c>
      <c r="AU1154" s="11" t="s">
        <v>388</v>
      </c>
      <c r="AV1154" s="18">
        <v>10000007</v>
      </c>
      <c r="AW1154" s="18">
        <v>21102020</v>
      </c>
      <c r="AX1154" s="12" t="s">
        <v>536</v>
      </c>
      <c r="AY1154" s="11">
        <v>0</v>
      </c>
      <c r="AZ1154" s="13">
        <v>0</v>
      </c>
      <c r="BA1154" s="13">
        <v>0</v>
      </c>
      <c r="BB1154" s="62" t="s">
        <v>1402</v>
      </c>
      <c r="BC1154" s="11">
        <v>0</v>
      </c>
      <c r="BD1154" s="11">
        <v>0</v>
      </c>
      <c r="BE1154" s="11">
        <v>0</v>
      </c>
      <c r="BF1154" s="11">
        <v>0</v>
      </c>
      <c r="BG1154" s="11">
        <v>0</v>
      </c>
      <c r="BH1154" s="11">
        <v>0</v>
      </c>
      <c r="BI1154" s="9">
        <v>0</v>
      </c>
      <c r="BJ1154" s="6">
        <v>0</v>
      </c>
      <c r="BK1154" s="6">
        <v>0</v>
      </c>
      <c r="BL1154" s="6">
        <v>0</v>
      </c>
      <c r="BM1154" s="6">
        <v>0</v>
      </c>
      <c r="BN1154" s="6">
        <v>0</v>
      </c>
    </row>
    <row r="1155" spans="3:66" ht="20.100000000000001" customHeight="1">
      <c r="C1155" s="18">
        <v>67000281</v>
      </c>
      <c r="D1155" s="12" t="s">
        <v>1403</v>
      </c>
      <c r="E1155" s="11">
        <v>1</v>
      </c>
      <c r="F1155" s="11">
        <v>62011201</v>
      </c>
      <c r="G1155" s="11">
        <v>0</v>
      </c>
      <c r="H1155" s="13">
        <v>0</v>
      </c>
      <c r="I1155" s="11">
        <v>5</v>
      </c>
      <c r="J1155" s="11">
        <v>3</v>
      </c>
      <c r="K1155" s="11">
        <v>0</v>
      </c>
      <c r="L1155" s="11">
        <v>0</v>
      </c>
      <c r="M1155" s="11">
        <v>0</v>
      </c>
      <c r="N1155" s="11">
        <v>1</v>
      </c>
      <c r="O1155" s="11">
        <v>0</v>
      </c>
      <c r="P1155" s="11">
        <v>0</v>
      </c>
      <c r="Q1155" s="11">
        <v>0</v>
      </c>
      <c r="R1155" s="6">
        <v>0</v>
      </c>
      <c r="S1155" s="11">
        <v>0</v>
      </c>
      <c r="T1155" s="11">
        <v>1</v>
      </c>
      <c r="U1155" s="11">
        <v>2</v>
      </c>
      <c r="V1155" s="11">
        <v>0</v>
      </c>
      <c r="W1155" s="11">
        <v>1.5</v>
      </c>
      <c r="X1155" s="11">
        <v>10</v>
      </c>
      <c r="Y1155" s="11">
        <v>1</v>
      </c>
      <c r="Z1155" s="11">
        <v>0</v>
      </c>
      <c r="AA1155" s="11">
        <v>0</v>
      </c>
      <c r="AB1155" s="11">
        <v>0</v>
      </c>
      <c r="AC1155" s="11">
        <v>0</v>
      </c>
      <c r="AD1155" s="11">
        <v>5</v>
      </c>
      <c r="AE1155" s="11">
        <v>1</v>
      </c>
      <c r="AF1155" s="60">
        <v>3</v>
      </c>
      <c r="AG1155" s="6">
        <v>0</v>
      </c>
      <c r="AH1155" s="6">
        <v>2</v>
      </c>
      <c r="AI1155" s="6">
        <v>0</v>
      </c>
      <c r="AJ1155" s="6">
        <v>3</v>
      </c>
      <c r="AK1155" s="11">
        <v>0</v>
      </c>
      <c r="AL1155" s="11">
        <v>0</v>
      </c>
      <c r="AM1155" s="11">
        <v>0</v>
      </c>
      <c r="AN1155" s="11">
        <v>0.5</v>
      </c>
      <c r="AO1155" s="11">
        <v>10000</v>
      </c>
      <c r="AP1155" s="11">
        <v>0.2</v>
      </c>
      <c r="AQ1155" s="11">
        <v>3</v>
      </c>
      <c r="AR1155" s="6">
        <v>0</v>
      </c>
      <c r="AS1155" s="11" t="s">
        <v>151</v>
      </c>
      <c r="AT1155" s="12" t="s">
        <v>349</v>
      </c>
      <c r="AU1155" s="11" t="s">
        <v>388</v>
      </c>
      <c r="AV1155" s="18">
        <v>10000007</v>
      </c>
      <c r="AW1155" s="18">
        <v>21102020</v>
      </c>
      <c r="AX1155" s="12" t="s">
        <v>545</v>
      </c>
      <c r="AY1155" s="11">
        <v>0</v>
      </c>
      <c r="AZ1155" s="13">
        <v>0</v>
      </c>
      <c r="BA1155" s="13">
        <v>0</v>
      </c>
      <c r="BB1155" s="62" t="s">
        <v>1404</v>
      </c>
      <c r="BC1155" s="11">
        <v>0</v>
      </c>
      <c r="BD1155" s="11">
        <v>0</v>
      </c>
      <c r="BE1155" s="11">
        <v>0</v>
      </c>
      <c r="BF1155" s="11">
        <v>0</v>
      </c>
      <c r="BG1155" s="11">
        <v>0</v>
      </c>
      <c r="BH1155" s="11">
        <v>0</v>
      </c>
      <c r="BI1155" s="9">
        <v>0</v>
      </c>
      <c r="BJ1155" s="6">
        <v>0</v>
      </c>
      <c r="BK1155" s="6">
        <v>0</v>
      </c>
      <c r="BL1155" s="6">
        <v>0</v>
      </c>
      <c r="BM1155" s="6">
        <v>0</v>
      </c>
      <c r="BN1155" s="6">
        <v>0</v>
      </c>
    </row>
    <row r="1156" spans="3:66" ht="19.5" customHeight="1">
      <c r="C1156" s="18">
        <v>67000282</v>
      </c>
      <c r="D1156" s="12" t="s">
        <v>1405</v>
      </c>
      <c r="E1156" s="11">
        <v>1</v>
      </c>
      <c r="F1156" s="18">
        <v>61021201</v>
      </c>
      <c r="G1156" s="18">
        <v>0</v>
      </c>
      <c r="H1156" s="13">
        <v>0</v>
      </c>
      <c r="I1156" s="11">
        <f>I1150+5</f>
        <v>6</v>
      </c>
      <c r="J1156" s="11">
        <v>5</v>
      </c>
      <c r="K1156" s="11">
        <v>0</v>
      </c>
      <c r="L1156" s="18">
        <v>0</v>
      </c>
      <c r="M1156" s="18">
        <v>0</v>
      </c>
      <c r="N1156" s="18">
        <v>1</v>
      </c>
      <c r="O1156" s="18">
        <v>0</v>
      </c>
      <c r="P1156" s="18">
        <v>0</v>
      </c>
      <c r="Q1156" s="18">
        <v>0</v>
      </c>
      <c r="R1156" s="6">
        <v>0</v>
      </c>
      <c r="S1156" s="13">
        <v>0</v>
      </c>
      <c r="T1156" s="11">
        <v>1</v>
      </c>
      <c r="U1156" s="18">
        <v>2</v>
      </c>
      <c r="V1156" s="18">
        <v>0</v>
      </c>
      <c r="W1156" s="11">
        <v>3.5</v>
      </c>
      <c r="X1156" s="11">
        <v>500</v>
      </c>
      <c r="Y1156" s="18">
        <v>1</v>
      </c>
      <c r="Z1156" s="18">
        <v>0</v>
      </c>
      <c r="AA1156" s="18">
        <v>0</v>
      </c>
      <c r="AB1156" s="18">
        <v>0</v>
      </c>
      <c r="AC1156" s="18">
        <v>0</v>
      </c>
      <c r="AD1156" s="18">
        <v>7</v>
      </c>
      <c r="AE1156" s="18">
        <v>1</v>
      </c>
      <c r="AF1156" s="18">
        <v>3</v>
      </c>
      <c r="AG1156" s="6">
        <v>2</v>
      </c>
      <c r="AH1156" s="6">
        <v>1</v>
      </c>
      <c r="AI1156" s="6">
        <v>0</v>
      </c>
      <c r="AJ1156" s="6">
        <v>8</v>
      </c>
      <c r="AK1156" s="18">
        <v>0</v>
      </c>
      <c r="AL1156" s="18">
        <v>0.5</v>
      </c>
      <c r="AM1156" s="18">
        <v>0</v>
      </c>
      <c r="AN1156" s="18">
        <v>0.25</v>
      </c>
      <c r="AO1156" s="18">
        <v>9000</v>
      </c>
      <c r="AP1156" s="18">
        <v>0.5</v>
      </c>
      <c r="AQ1156" s="18">
        <v>0</v>
      </c>
      <c r="AR1156" s="6">
        <v>0</v>
      </c>
      <c r="AS1156" s="18">
        <v>0</v>
      </c>
      <c r="AT1156" s="19" t="s">
        <v>538</v>
      </c>
      <c r="AU1156" s="18" t="s">
        <v>539</v>
      </c>
      <c r="AV1156" s="18">
        <v>10003002</v>
      </c>
      <c r="AW1156" s="18">
        <v>21010020</v>
      </c>
      <c r="AX1156" s="19" t="s">
        <v>545</v>
      </c>
      <c r="AY1156" s="19">
        <v>0</v>
      </c>
      <c r="AZ1156" s="13">
        <v>0</v>
      </c>
      <c r="BA1156" s="13">
        <v>0</v>
      </c>
      <c r="BB1156" s="62" t="s">
        <v>1406</v>
      </c>
      <c r="BC1156" s="18">
        <v>0</v>
      </c>
      <c r="BD1156" s="11">
        <v>0</v>
      </c>
      <c r="BE1156" s="18">
        <v>0</v>
      </c>
      <c r="BF1156" s="18">
        <v>0</v>
      </c>
      <c r="BG1156" s="18">
        <v>0</v>
      </c>
      <c r="BH1156" s="18">
        <v>0</v>
      </c>
      <c r="BI1156" s="9">
        <v>0</v>
      </c>
      <c r="BJ1156" s="6">
        <v>0</v>
      </c>
      <c r="BK1156" s="6">
        <v>0</v>
      </c>
      <c r="BL1156" s="6">
        <v>0</v>
      </c>
      <c r="BM1156" s="6">
        <v>0</v>
      </c>
      <c r="BN1156" s="6">
        <v>0</v>
      </c>
    </row>
    <row r="1157" spans="3:66" ht="20.100000000000001" customHeight="1">
      <c r="C1157" s="18">
        <v>67000283</v>
      </c>
      <c r="D1157" s="19" t="s">
        <v>1407</v>
      </c>
      <c r="E1157" s="11">
        <v>1</v>
      </c>
      <c r="F1157" s="18">
        <v>63001001</v>
      </c>
      <c r="G1157" s="18">
        <v>0</v>
      </c>
      <c r="H1157" s="13">
        <v>0</v>
      </c>
      <c r="I1157" s="18">
        <v>1</v>
      </c>
      <c r="J1157" s="18">
        <v>0</v>
      </c>
      <c r="K1157" s="11">
        <v>0</v>
      </c>
      <c r="L1157" s="18">
        <v>0</v>
      </c>
      <c r="M1157" s="18">
        <v>0</v>
      </c>
      <c r="N1157" s="18">
        <v>1</v>
      </c>
      <c r="O1157" s="18">
        <v>0</v>
      </c>
      <c r="P1157" s="18">
        <v>1</v>
      </c>
      <c r="Q1157" s="18">
        <v>0</v>
      </c>
      <c r="R1157" s="6">
        <v>0</v>
      </c>
      <c r="S1157" s="13">
        <v>0</v>
      </c>
      <c r="T1157" s="11">
        <v>1</v>
      </c>
      <c r="U1157" s="18">
        <v>2</v>
      </c>
      <c r="V1157" s="18">
        <v>0</v>
      </c>
      <c r="W1157" s="18">
        <v>0</v>
      </c>
      <c r="X1157" s="18">
        <v>0</v>
      </c>
      <c r="Y1157" s="18">
        <v>0</v>
      </c>
      <c r="Z1157" s="18">
        <v>0</v>
      </c>
      <c r="AA1157" s="18">
        <v>0</v>
      </c>
      <c r="AB1157" s="18">
        <v>1</v>
      </c>
      <c r="AC1157" s="18">
        <v>0</v>
      </c>
      <c r="AD1157" s="18">
        <v>60</v>
      </c>
      <c r="AE1157" s="18">
        <v>2</v>
      </c>
      <c r="AF1157" s="18" t="s">
        <v>1408</v>
      </c>
      <c r="AG1157" s="6">
        <v>0</v>
      </c>
      <c r="AH1157" s="6">
        <v>0</v>
      </c>
      <c r="AI1157" s="6">
        <v>0</v>
      </c>
      <c r="AJ1157" s="6">
        <v>0</v>
      </c>
      <c r="AK1157" s="18">
        <v>0</v>
      </c>
      <c r="AL1157" s="18">
        <v>0</v>
      </c>
      <c r="AM1157" s="18">
        <v>0</v>
      </c>
      <c r="AN1157" s="18">
        <v>1</v>
      </c>
      <c r="AO1157" s="18">
        <v>1800000</v>
      </c>
      <c r="AP1157" s="18">
        <v>0</v>
      </c>
      <c r="AQ1157" s="18">
        <v>0</v>
      </c>
      <c r="AR1157" s="6">
        <v>0</v>
      </c>
      <c r="AS1157" s="18">
        <v>99002002</v>
      </c>
      <c r="AT1157" s="19" t="s">
        <v>151</v>
      </c>
      <c r="AU1157" s="18">
        <v>0</v>
      </c>
      <c r="AV1157" s="18">
        <v>0</v>
      </c>
      <c r="AW1157" s="18">
        <v>0</v>
      </c>
      <c r="AX1157" s="19" t="s">
        <v>683</v>
      </c>
      <c r="AY1157" s="19">
        <v>0</v>
      </c>
      <c r="AZ1157" s="13">
        <v>0</v>
      </c>
      <c r="BA1157" s="13">
        <v>0</v>
      </c>
      <c r="BB1157" s="62" t="s">
        <v>1398</v>
      </c>
      <c r="BC1157" s="18">
        <v>0</v>
      </c>
      <c r="BD1157" s="11">
        <v>0</v>
      </c>
      <c r="BE1157" s="18">
        <v>0</v>
      </c>
      <c r="BF1157" s="18">
        <v>0</v>
      </c>
      <c r="BG1157" s="18">
        <v>0</v>
      </c>
      <c r="BH1157" s="18">
        <v>0</v>
      </c>
      <c r="BI1157" s="9">
        <v>0</v>
      </c>
      <c r="BJ1157" s="6">
        <v>0</v>
      </c>
      <c r="BK1157" s="6">
        <v>0</v>
      </c>
      <c r="BL1157" s="6">
        <v>0</v>
      </c>
      <c r="BM1157" s="6">
        <v>0</v>
      </c>
      <c r="BN1157" s="6">
        <v>0</v>
      </c>
    </row>
  </sheetData>
  <autoFilter ref="O1:O1157"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2023-05-18T06:56:07Z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