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5F18454-2823-4A16-8E9D-CECD8ADBF6A7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节日活动" sheetId="28" r:id="rId8"/>
    <sheet name="神秘商店" sheetId="8" r:id="rId9"/>
    <sheet name="战场" sheetId="9" r:id="rId10"/>
    <sheet name="洗练" sheetId="10" r:id="rId11"/>
    <sheet name="生活技能" sheetId="11" r:id="rId12"/>
    <sheet name="签到" sheetId="27" r:id="rId13"/>
    <sheet name="场景宝箱" sheetId="12" r:id="rId14"/>
    <sheet name="副本" sheetId="13" r:id="rId15"/>
    <sheet name="十连抽掉落" sheetId="14" r:id="rId16"/>
    <sheet name="奖励系统" sheetId="15" r:id="rId17"/>
    <sheet name="箱子掉率" sheetId="16" r:id="rId18"/>
    <sheet name="令牌系统" sheetId="17" r:id="rId19"/>
    <sheet name="宠物兑换和抽取" sheetId="18" r:id="rId20"/>
    <sheet name="收集奖励" sheetId="19" r:id="rId21"/>
    <sheet name="拍卖行出售道具" sheetId="20" r:id="rId22"/>
    <sheet name="宠物战斗" sheetId="21" r:id="rId23"/>
    <sheet name="首胜奖励" sheetId="22" r:id="rId24"/>
    <sheet name="每日礼包" sheetId="23" r:id="rId25"/>
    <sheet name="装备洗练" sheetId="24" r:id="rId26"/>
    <sheet name="挑战之地" sheetId="25" r:id="rId27"/>
    <sheet name="排行" sheetId="26" r:id="rId28"/>
  </sheets>
  <externalReferences>
    <externalReference r:id="rId29"/>
  </externalReferences>
  <calcPr calcId="191029"/>
</workbook>
</file>

<file path=xl/calcChain.xml><?xml version="1.0" encoding="utf-8"?>
<calcChain xmlns="http://schemas.openxmlformats.org/spreadsheetml/2006/main">
  <c r="D3" i="28" l="1"/>
  <c r="D4" i="28"/>
  <c r="D5" i="28"/>
  <c r="D6" i="28"/>
  <c r="D7" i="28"/>
  <c r="D8" i="28"/>
  <c r="D9" i="28"/>
  <c r="D2" i="28"/>
  <c r="C1" i="28" l="1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V7" i="6"/>
  <c r="U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T7" i="6"/>
  <c r="S7" i="6"/>
  <c r="R7" i="6"/>
  <c r="Q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O7" i="6"/>
  <c r="N7" i="6"/>
  <c r="M7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6" i="6"/>
  <c r="AY6" i="6"/>
  <c r="AX6" i="6"/>
  <c r="AW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AM6" i="6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E29" i="1"/>
  <c r="C29" i="1" s="1"/>
  <c r="D29" i="1" s="1"/>
  <c r="D30" i="1" l="1"/>
  <c r="B34" i="4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E36" i="1"/>
  <c r="C36" i="1" s="1"/>
  <c r="D36" i="1" s="1"/>
  <c r="D37" i="1" l="1"/>
  <c r="F39" i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E42" i="1"/>
  <c r="C42" i="1" s="1"/>
  <c r="D42" i="1" s="1"/>
  <c r="D43" i="1" l="1"/>
  <c r="E45" i="4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<sst xmlns="http://schemas.openxmlformats.org/spreadsheetml/2006/main" count="5801" uniqueCount="1441">
  <si>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</si>
  <si>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</si>
  <si>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</si>
  <si>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</si>
  <si>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</si>
  <si>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</si>
  <si>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</si>
  <si>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</si>
  <si>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</si>
  <si>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</si>
  <si>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</si>
  <si>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</si>
  <si>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</si>
  <si>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</si>
  <si>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</si>
  <si>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</si>
  <si>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</si>
  <si>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</si>
  <si>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</si>
  <si>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</si>
  <si>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</si>
  <si>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</si>
  <si>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</si>
  <si>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</si>
  <si>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</si>
  <si>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</si>
  <si>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</si>
  <si>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</si>
  <si>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</si>
  <si>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</si>
  <si>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</si>
  <si>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</si>
  <si>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</si>
  <si>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</si>
  <si>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</si>
  <si>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</si>
  <si>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</si>
  <si>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</si>
  <si>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</si>
  <si>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</si>
  <si>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</si>
  <si>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</si>
  <si>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</si>
  <si>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</si>
  <si>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</si>
  <si>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</si>
  <si>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</si>
  <si>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</si>
  <si>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</si>
  <si>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</si>
  <si>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</si>
  <si>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</si>
  <si>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</si>
  <si>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</si>
  <si>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</si>
  <si>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</si>
  <si>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</si>
  <si>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</si>
  <si>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</si>
  <si>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</si>
  <si>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</si>
  <si>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</si>
  <si>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</si>
  <si>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</si>
  <si>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</si>
  <si>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</si>
  <si>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</si>
  <si>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</si>
  <si>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</si>
  <si>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</si>
  <si>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</si>
  <si>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</si>
  <si>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</si>
  <si>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</si>
  <si>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</si>
  <si>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</si>
  <si>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</si>
  <si>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</si>
  <si>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</si>
  <si>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</si>
  <si>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</si>
  <si>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</si>
  <si>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</si>
  <si>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</si>
  <si>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</si>
  <si>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</si>
  <si>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</si>
  <si>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</si>
  <si>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</si>
  <si>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</si>
  <si>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</si>
  <si>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</si>
  <si>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</si>
  <si>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</si>
  <si>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</si>
  <si>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</si>
  <si>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</si>
  <si>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</si>
  <si>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</si>
  <si>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</si>
  <si>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</si>
  <si>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</si>
  <si>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</si>
  <si>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</si>
  <si>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</si>
  <si>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</si>
  <si>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</si>
  <si>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</si>
  <si>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</si>
  <si>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</si>
  <si>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</si>
  <si>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</si>
  <si>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</si>
  <si>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</si>
  <si>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</si>
  <si>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</si>
  <si>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</si>
  <si>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</si>
  <si>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</si>
  <si>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</si>
  <si>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</si>
  <si>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</si>
  <si>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</si>
  <si>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</si>
  <si>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</si>
  <si>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</si>
  <si>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</si>
  <si>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</si>
  <si>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</si>
  <si>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</si>
  <si>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</si>
  <si>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</si>
  <si>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</si>
  <si>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</si>
  <si>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</si>
  <si>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</si>
  <si>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</si>
  <si>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</si>
  <si>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</si>
  <si>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</si>
  <si>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</si>
  <si>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</si>
  <si>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</si>
  <si>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</si>
  <si>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</si>
  <si>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</si>
  <si>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</si>
  <si>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</si>
  <si>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</si>
  <si>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</si>
  <si>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</si>
  <si>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</si>
  <si>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</si>
  <si>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</si>
  <si>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</si>
  <si>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</si>
  <si>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</si>
  <si>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</si>
  <si>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</si>
  <si>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</si>
  <si>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</si>
  <si>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</si>
  <si>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</si>
  <si>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</si>
  <si>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</si>
  <si>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</si>
  <si>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</si>
  <si>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</si>
  <si>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</si>
  <si>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</si>
  <si>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</si>
  <si>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</si>
  <si>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</si>
  <si>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</si>
  <si>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</si>
  <si>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</si>
  <si>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</si>
  <si>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</si>
  <si>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</si>
  <si>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</si>
  <si>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</si>
  <si>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</si>
  <si>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</si>
  <si>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</si>
  <si>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</si>
  <si>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</si>
  <si>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</si>
  <si>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</si>
  <si>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</si>
  <si>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</si>
  <si>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</si>
  <si>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</si>
  <si>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</si>
  <si>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</si>
  <si>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</si>
  <si>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</si>
  <si>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</si>
  <si>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</si>
  <si>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</si>
  <si>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</si>
  <si>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</si>
  <si>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</si>
  <si>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</si>
  <si>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</si>
  <si>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</si>
  <si>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</si>
  <si>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</si>
  <si>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</si>
  <si>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</si>
  <si>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</si>
  <si>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</si>
  <si>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</si>
  <si>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</si>
  <si>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</si>
  <si>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</si>
  <si>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</si>
  <si>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</si>
  <si>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</si>
  <si>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</si>
  <si>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</si>
  <si>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</si>
  <si>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</si>
  <si>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</si>
  <si>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</si>
  <si>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</si>
  <si>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</si>
  <si>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</si>
  <si>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</si>
  <si>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</si>
  <si>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</si>
  <si>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</si>
  <si>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</si>
  <si>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</si>
  <si>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</si>
  <si>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</si>
  <si>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</si>
  <si>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</si>
  <si>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</si>
  <si>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</si>
  <si>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</si>
  <si>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</si>
  <si>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</si>
  <si>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</si>
  <si>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</si>
  <si>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</si>
  <si>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</si>
  <si>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</si>
  <si>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</si>
  <si>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</si>
  <si>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</si>
  <si>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</si>
  <si>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</si>
  <si>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</si>
  <si>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</si>
  <si>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</si>
  <si>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</si>
  <si>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</si>
  <si>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</si>
  <si>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</si>
  <si>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</si>
  <si>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</si>
  <si>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</si>
  <si>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</si>
  <si>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</si>
  <si>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</si>
  <si>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</si>
  <si>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</si>
  <si>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</si>
  <si>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</si>
  <si>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</si>
  <si>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</si>
  <si>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</si>
  <si>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</si>
  <si>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</si>
  <si>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</si>
  <si>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</si>
  <si>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</si>
  <si>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</si>
  <si>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</si>
  <si>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</si>
  <si>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</si>
  <si>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</si>
  <si>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</si>
  <si>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</si>
  <si>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</si>
  <si>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</si>
  <si>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</si>
  <si>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</si>
  <si>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</si>
  <si>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</si>
  <si>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</si>
  <si>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</si>
  <si>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</si>
  <si>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</si>
  <si>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</si>
  <si>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</si>
  <si>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</si>
  <si>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</si>
  <si>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</si>
  <si>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</si>
  <si>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</si>
  <si>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</si>
  <si>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</si>
  <si>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</si>
  <si>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</si>
  <si>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</si>
  <si>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</si>
  <si>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</si>
  <si>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</si>
  <si>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</si>
  <si>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</si>
  <si>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</si>
  <si>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</si>
  <si>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</si>
  <si>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</si>
  <si>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</si>
  <si>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</si>
  <si>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</si>
  <si>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</si>
  <si>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</si>
  <si>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</si>
  <si>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</si>
  <si>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</si>
  <si>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</si>
  <si>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</si>
  <si>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</si>
  <si>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</si>
  <si>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</si>
  <si>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</si>
  <si>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</si>
  <si>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</si>
  <si>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</si>
  <si>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</si>
  <si>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</si>
  <si>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</si>
  <si>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</si>
  <si>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</si>
  <si>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</si>
  <si>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</si>
  <si>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</si>
  <si>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</si>
  <si>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</si>
  <si>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</si>
  <si>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</si>
  <si>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</si>
  <si>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</si>
  <si>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</si>
  <si>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</si>
  <si>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</si>
  <si>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</si>
  <si>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</si>
  <si>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</si>
  <si>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</si>
  <si>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</si>
  <si>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</si>
  <si>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</si>
  <si>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</si>
  <si>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</si>
  <si>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</si>
  <si>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</si>
  <si>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</si>
  <si>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</si>
  <si>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</si>
  <si>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</si>
  <si>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</si>
  <si>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</si>
  <si>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</si>
  <si>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</si>
  <si>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</si>
  <si>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</si>
  <si>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</si>
  <si>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</si>
  <si>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</si>
  <si>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</si>
  <si>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</si>
  <si>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</si>
  <si>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</si>
  <si>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</si>
  <si>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</si>
  <si>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</si>
  <si>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</si>
  <si>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</si>
  <si>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</si>
  <si>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</si>
  <si>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</si>
  <si>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</si>
  <si>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</si>
  <si>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</si>
  <si>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</si>
  <si>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</si>
  <si>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</si>
  <si>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</si>
  <si>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</si>
  <si>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</si>
  <si>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</si>
  <si>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</si>
  <si>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</si>
  <si>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</si>
  <si>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</si>
  <si>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</si>
  <si>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</si>
  <si>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</si>
  <si>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</si>
  <si>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</si>
  <si>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</si>
  <si>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</si>
  <si>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</si>
  <si>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</si>
  <si>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</si>
  <si>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</si>
  <si>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</si>
  <si>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</si>
  <si>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</si>
  <si>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</si>
  <si>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</si>
  <si>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</si>
  <si>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</si>
  <si>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</si>
  <si>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</si>
  <si>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</si>
  <si>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</si>
  <si>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</si>
  <si>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</si>
  <si>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</si>
  <si>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</si>
  <si>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</si>
  <si>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</si>
  <si>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</si>
  <si>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</si>
  <si>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</si>
  <si>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</si>
  <si>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</si>
  <si>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</si>
  <si>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</si>
  <si>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</si>
  <si>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</si>
  <si>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</si>
  <si>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</si>
  <si>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</si>
  <si>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</si>
  <si>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</si>
  <si>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</si>
  <si>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</si>
  <si>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</si>
  <si>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</si>
  <si>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</si>
  <si>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</si>
  <si>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</si>
  <si>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</si>
  <si>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</si>
  <si>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</si>
  <si>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</si>
  <si>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</si>
  <si>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</si>
  <si>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</si>
  <si>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</si>
  <si>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</si>
  <si>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</si>
  <si>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</si>
  <si>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</si>
  <si>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</si>
  <si>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</si>
  <si>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</si>
  <si>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</si>
  <si>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</si>
  <si>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</si>
  <si>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</si>
  <si>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</si>
  <si>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</si>
  <si>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</si>
  <si>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</si>
  <si>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</si>
  <si>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</si>
  <si>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</si>
  <si>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</si>
  <si>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</si>
  <si>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</si>
  <si>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</si>
  <si>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</si>
  <si>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</si>
  <si>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</si>
  <si>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</si>
  <si>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</si>
  <si>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</si>
  <si>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</si>
  <si>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</si>
  <si>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</si>
  <si>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</si>
  <si>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</si>
  <si>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</si>
  <si>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</si>
  <si>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</si>
  <si>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</si>
  <si>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</si>
  <si>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</si>
  <si>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</si>
  <si>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</si>
  <si>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</si>
  <si>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</si>
  <si>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</si>
  <si>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</si>
  <si>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</si>
  <si>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</si>
  <si>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</si>
  <si>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</si>
  <si>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</si>
  <si>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</si>
  <si>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</si>
  <si>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</si>
  <si>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</si>
  <si>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</si>
  <si>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</si>
  <si>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</si>
  <si>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</si>
  <si>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</si>
  <si>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</si>
  <si>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</si>
  <si>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</si>
  <si>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</si>
  <si>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</si>
  <si>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</si>
  <si>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</si>
  <si>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</si>
  <si>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</si>
  <si>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</si>
  <si>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</si>
  <si>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</si>
  <si>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</si>
  <si>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</si>
  <si>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</si>
  <si>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</si>
  <si>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</si>
  <si>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</si>
  <si>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</si>
  <si>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</si>
  <si>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</si>
  <si>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</si>
  <si>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</si>
  <si>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</si>
  <si>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</si>
  <si>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</si>
  <si>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</si>
  <si>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</si>
  <si>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</si>
  <si>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</si>
  <si>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</si>
  <si>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</si>
  <si>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</si>
  <si>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</si>
  <si>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</si>
  <si>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</si>
  <si>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</si>
  <si>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</si>
  <si>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</si>
  <si>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</si>
  <si>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</si>
  <si>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</si>
  <si>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</si>
  <si>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</si>
  <si>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</si>
  <si>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</si>
  <si>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</si>
  <si>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</si>
  <si>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</si>
  <si>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</si>
  <si>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</si>
  <si>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</si>
  <si>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</si>
  <si>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</si>
  <si>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</si>
  <si>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</si>
  <si>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</si>
  <si>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</si>
  <si>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</si>
  <si>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</si>
  <si>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</si>
  <si>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</si>
  <si>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</si>
  <si>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</si>
  <si>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</si>
  <si>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</si>
  <si>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</si>
  <si>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</si>
  <si>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</si>
  <si>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</si>
  <si>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</si>
  <si>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</si>
  <si>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</si>
  <si>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</si>
  <si>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</si>
  <si>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</si>
  <si>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</si>
  <si>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</si>
  <si>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</si>
  <si>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</si>
  <si>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</si>
  <si>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</si>
  <si>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</si>
  <si>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</si>
  <si>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</si>
  <si>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</si>
  <si>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</si>
  <si>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</si>
  <si>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</si>
  <si>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</si>
  <si>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</si>
  <si>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</si>
  <si>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</si>
  <si>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</si>
  <si>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</si>
  <si>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</si>
  <si>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</si>
  <si>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</si>
  <si>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</si>
  <si>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</si>
  <si>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</si>
  <si>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</si>
  <si>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</si>
  <si>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</si>
  <si>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</si>
  <si>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</si>
  <si>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</si>
  <si>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</si>
  <si>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</si>
  <si>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</si>
  <si>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</si>
  <si>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</si>
  <si>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</si>
  <si>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</si>
  <si>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</si>
  <si>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</si>
  <si>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</si>
  <si>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</si>
  <si>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</si>
  <si>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</si>
  <si>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</si>
  <si>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</si>
  <si>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</si>
  <si>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</si>
  <si>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</si>
  <si>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</si>
  <si>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</si>
  <si>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</si>
  <si>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</si>
  <si>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</si>
  <si>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</si>
  <si>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</si>
  <si>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</si>
  <si>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</si>
  <si>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</si>
  <si>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</si>
  <si>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</si>
  <si>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</si>
  <si>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</si>
  <si>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</si>
  <si>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</si>
  <si>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</si>
  <si>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</si>
  <si>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</si>
  <si>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</si>
  <si>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</si>
  <si>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</si>
  <si>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</si>
  <si>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</si>
  <si>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</si>
  <si>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</si>
  <si>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</si>
  <si>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</si>
  <si>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</si>
  <si>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</si>
  <si>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</si>
  <si>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</si>
  <si>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</si>
  <si>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</si>
  <si>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</si>
  <si>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</si>
  <si>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</si>
  <si>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</si>
  <si>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</si>
  <si>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</si>
  <si>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</si>
  <si>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</si>
  <si>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</si>
  <si>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</si>
  <si>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</si>
  <si>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</si>
  <si>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</si>
  <si>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</si>
  <si>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</si>
  <si>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</si>
  <si>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</si>
  <si>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</si>
  <si>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</si>
  <si>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</si>
  <si>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</si>
  <si>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</si>
  <si>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</si>
  <si>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</si>
  <si>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</si>
  <si>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</si>
  <si>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</si>
  <si>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</si>
  <si>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</si>
  <si>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</si>
  <si>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</si>
  <si>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</si>
  <si>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</si>
  <si>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</si>
  <si>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</si>
  <si>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</si>
  <si>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</si>
  <si>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</si>
  <si>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</si>
  <si>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</si>
  <si>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</si>
  <si>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</si>
  <si>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</si>
  <si>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</si>
  <si>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</si>
  <si>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</si>
  <si>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</si>
  <si>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</si>
  <si>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</si>
  <si>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</si>
  <si>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</si>
  <si>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</si>
  <si>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</si>
  <si>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</si>
  <si>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</si>
  <si>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</si>
  <si>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</si>
  <si>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</si>
  <si>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</si>
  <si>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</si>
  <si>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</si>
  <si>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</si>
  <si>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</si>
  <si>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</si>
  <si>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</si>
  <si>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</si>
  <si>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</si>
  <si>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</si>
  <si>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</si>
  <si>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</si>
  <si>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</si>
  <si>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</si>
  <si>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</si>
  <si>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</si>
  <si>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</si>
  <si>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</si>
  <si>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</si>
  <si>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</si>
  <si>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</si>
  <si>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</si>
  <si>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</si>
  <si>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</si>
  <si>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</si>
  <si>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</si>
  <si>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</si>
  <si>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</si>
  <si>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</si>
  <si>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</si>
  <si>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</si>
  <si>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</si>
  <si>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</si>
  <si>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</si>
  <si>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</si>
  <si>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</si>
  <si>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</si>
  <si>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</si>
  <si>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</si>
  <si>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</si>
  <si>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</si>
  <si>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</si>
  <si>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</si>
  <si>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</si>
  <si>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</si>
  <si>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</si>
  <si>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</si>
  <si>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</si>
  <si>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</si>
  <si>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</si>
  <si>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</si>
  <si>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</si>
  <si>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</si>
  <si>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</si>
  <si>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</si>
  <si>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</si>
  <si>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</si>
  <si>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</si>
  <si>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</si>
  <si>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</si>
  <si>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</si>
  <si>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</si>
  <si>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</si>
  <si>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</si>
  <si>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</si>
  <si>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</si>
  <si>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</si>
  <si>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</si>
  <si>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</si>
  <si>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</si>
  <si>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</si>
  <si>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</si>
  <si>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</si>
  <si>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</si>
  <si>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</si>
  <si>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</si>
  <si>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</si>
  <si>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</si>
  <si>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</si>
  <si>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</si>
  <si>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</si>
  <si>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</si>
  <si>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</si>
  <si>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</si>
  <si>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</si>
  <si>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</si>
  <si>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</si>
  <si>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</si>
  <si>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</si>
  <si>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</si>
  <si>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</si>
  <si>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</si>
  <si>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</si>
  <si>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</si>
  <si>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</si>
  <si>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</si>
  <si>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</si>
  <si>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</si>
  <si>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</si>
  <si>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</si>
  <si>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</si>
  <si>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</si>
  <si>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</si>
  <si>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</si>
  <si>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</si>
  <si>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</si>
  <si>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</si>
  <si>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</si>
  <si>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</si>
  <si>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</si>
  <si>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</si>
  <si>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</si>
  <si>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</si>
  <si>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</si>
  <si>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</si>
  <si>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</si>
  <si>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</si>
  <si>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</si>
  <si>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</si>
  <si>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</si>
  <si>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</si>
  <si>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</si>
  <si>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</si>
  <si>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</si>
  <si>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</si>
  <si>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</si>
  <si>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</si>
  <si>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</si>
  <si>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</si>
  <si>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</si>
  <si>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</si>
  <si>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</si>
  <si>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</si>
  <si>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</si>
  <si>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</si>
  <si>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</si>
  <si>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</si>
  <si>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</si>
  <si>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</si>
  <si>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</si>
  <si>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</si>
  <si>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</si>
  <si>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</si>
  <si>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</si>
  <si>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</si>
  <si>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</si>
  <si>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</si>
  <si>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</si>
  <si>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</si>
  <si>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</si>
  <si>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</si>
  <si>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</si>
  <si>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</si>
  <si>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</si>
  <si>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</si>
  <si>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</si>
  <si>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</si>
  <si>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</si>
  <si>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</si>
  <si>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</si>
  <si>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</si>
  <si>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</si>
  <si>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</si>
  <si>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</si>
  <si>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</si>
  <si>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</si>
  <si>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</si>
  <si>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</si>
  <si>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</si>
  <si>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</si>
  <si>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</si>
  <si>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</si>
  <si>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</si>
  <si>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</si>
  <si>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</si>
  <si>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</si>
  <si>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</si>
  <si>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</si>
  <si>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</si>
  <si>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</si>
  <si>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</si>
  <si>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</si>
  <si>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</si>
  <si>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</si>
  <si>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</si>
  <si>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</si>
  <si>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</si>
  <si>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</si>
  <si>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</si>
  <si>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</si>
  <si>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</si>
  <si>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</si>
  <si>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</si>
  <si>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</si>
  <si>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</si>
  <si>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</si>
  <si>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</si>
  <si>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</si>
  <si>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</si>
  <si>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</si>
  <si>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</si>
  <si>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</si>
  <si>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</si>
  <si>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</si>
  <si>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</si>
  <si>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</si>
  <si>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</si>
  <si>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</si>
  <si>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</si>
  <si>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</si>
  <si>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</si>
  <si>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</si>
  <si>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</si>
  <si>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</si>
  <si>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</si>
  <si>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</si>
  <si>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</si>
  <si>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</si>
  <si>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</si>
  <si>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</si>
  <si>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</si>
  <si>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</si>
  <si>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</si>
  <si>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</si>
  <si>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</si>
  <si>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</si>
  <si>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</si>
  <si>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</si>
  <si>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</si>
  <si>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</si>
  <si>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</si>
  <si>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</si>
  <si>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</si>
  <si>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</si>
  <si>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</si>
  <si>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</si>
  <si>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</si>
  <si>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</si>
  <si>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</si>
  <si>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</si>
  <si>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</si>
  <si>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</si>
  <si>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</si>
  <si>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</si>
  <si>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</si>
  <si>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</si>
  <si>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</si>
  <si>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</si>
  <si>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</si>
  <si>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</si>
  <si>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</si>
  <si>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</si>
  <si>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</si>
  <si>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</si>
  <si>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</si>
  <si>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</si>
  <si>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</si>
  <si>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</si>
  <si>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</si>
  <si>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</si>
  <si>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</si>
  <si>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</si>
  <si>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</si>
  <si>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</si>
  <si>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</si>
  <si>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</si>
  <si>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</si>
  <si>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</si>
  <si>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</si>
  <si>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</si>
  <si>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</si>
  <si>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</si>
  <si>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</si>
  <si>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</si>
  <si>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</si>
  <si>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</si>
  <si>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</si>
  <si>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</si>
  <si>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</si>
  <si>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</si>
  <si>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</si>
  <si>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</si>
  <si>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</si>
  <si>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</si>
  <si>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</si>
  <si>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</si>
  <si>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</si>
  <si>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</si>
  <si>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</si>
  <si>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</si>
  <si>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</si>
  <si>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</si>
  <si>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</si>
  <si>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</si>
  <si>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</si>
  <si>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</si>
  <si>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</si>
  <si>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</si>
  <si>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</si>
  <si>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</si>
  <si>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</si>
  <si>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</si>
  <si>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</si>
  <si>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</si>
  <si>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</si>
  <si>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</si>
  <si>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</si>
  <si>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</si>
  <si>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</si>
  <si>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</si>
  <si>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</si>
  <si>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</si>
  <si>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</si>
  <si>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</si>
  <si>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</si>
  <si>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</si>
  <si>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</si>
  <si>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</si>
  <si>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</si>
  <si>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</si>
  <si>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</si>
  <si>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</si>
  <si>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</si>
  <si>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</si>
  <si>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</si>
  <si>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</si>
  <si>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</si>
  <si>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</si>
  <si>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</si>
  <si>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</si>
  <si>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</si>
  <si>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</si>
  <si>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</si>
  <si>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</si>
  <si>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</si>
  <si>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</si>
  <si>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</si>
  <si>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</si>
  <si>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</si>
  <si>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</si>
  <si>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</si>
  <si>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</si>
  <si>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</si>
  <si>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</si>
  <si>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</si>
  <si>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</si>
  <si>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</si>
  <si>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</si>
  <si>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</si>
  <si>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</si>
  <si>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</si>
  <si>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</si>
  <si>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</si>
  <si>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</si>
  <si>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</si>
  <si>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</si>
  <si>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</si>
  <si>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</si>
  <si>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</si>
  <si>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</si>
  <si>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</si>
  <si>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</si>
  <si>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</si>
  <si>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</si>
  <si>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</si>
  <si>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</si>
  <si>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</si>
  <si>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</si>
  <si>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</si>
  <si>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</si>
  <si>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</si>
  <si>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</si>
  <si>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</si>
  <si>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</si>
  <si>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</si>
  <si>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</si>
  <si>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</si>
  <si>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</si>
  <si>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</si>
  <si>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</si>
  <si>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</si>
  <si>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</si>
  <si>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</si>
  <si>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</si>
  <si>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</si>
  <si>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</si>
  <si>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</si>
  <si>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</si>
  <si>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</si>
  <si>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</si>
  <si>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</si>
  <si>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</si>
  <si>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</si>
  <si>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</si>
  <si>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</si>
  <si>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</si>
  <si>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</si>
  <si>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</si>
  <si>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</si>
  <si>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</si>
  <si>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</si>
  <si>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</si>
  <si>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</si>
  <si>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</si>
  <si>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</si>
  <si>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</si>
  <si>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</si>
  <si>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</si>
  <si>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</si>
  <si>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</si>
  <si>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</si>
  <si>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</si>
  <si>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</si>
  <si>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</si>
  <si>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</si>
  <si>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</si>
  <si>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</si>
  <si>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</si>
  <si>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</si>
  <si>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</si>
  <si>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</si>
  <si>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</si>
  <si>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</si>
  <si>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</si>
  <si>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</si>
  <si>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</si>
  <si>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</si>
  <si>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</si>
  <si>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</si>
  <si>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</si>
  <si>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</si>
  <si>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</si>
  <si>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</si>
  <si>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</si>
  <si>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</si>
  <si>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</si>
  <si>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</si>
  <si>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</si>
  <si>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</si>
  <si>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</si>
  <si>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</si>
  <si>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</si>
  <si>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</si>
  <si>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</si>
  <si>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</si>
  <si>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</si>
  <si>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</si>
  <si>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</si>
  <si>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</si>
  <si>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</si>
  <si>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</si>
  <si>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</si>
  <si>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</si>
  <si>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</si>
  <si>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</si>
  <si>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</si>
  <si>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</si>
  <si>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</si>
  <si>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</si>
  <si>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</si>
  <si>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</si>
  <si>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</si>
  <si>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</si>
  <si>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</si>
  <si>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</si>
  <si>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</si>
  <si>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</si>
  <si>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</si>
  <si>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</si>
  <si>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</si>
  <si>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</si>
  <si>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</si>
  <si>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</si>
  <si>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</si>
  <si>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</si>
  <si>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</si>
  <si>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</si>
  <si>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</si>
  <si>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</si>
  <si>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</si>
  <si>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</si>
  <si>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</si>
  <si>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</si>
  <si>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</si>
  <si>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</si>
  <si>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</si>
  <si>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</si>
  <si>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</si>
  <si>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</si>
  <si>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</si>
  <si>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</si>
  <si>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</si>
  <si>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</si>
  <si>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</si>
  <si>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</si>
  <si>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</si>
  <si>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</si>
  <si>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</si>
  <si>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</si>
  <si>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</si>
  <si>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</si>
  <si>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</si>
  <si>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</si>
  <si>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</si>
  <si>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</si>
  <si>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</si>
  <si>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</si>
  <si>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</si>
  <si>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</si>
  <si>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</si>
  <si>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</si>
  <si>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</si>
  <si>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</si>
  <si>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</si>
  <si>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</si>
  <si>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</si>
  <si>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</si>
  <si>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</si>
  <si>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</si>
  <si>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</si>
  <si>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</si>
  <si>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</si>
  <si>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</si>
  <si>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</si>
  <si>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</si>
  <si>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</si>
  <si>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</si>
  <si>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</si>
  <si>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</si>
  <si>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</si>
  <si>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</si>
  <si>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</si>
  <si>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</si>
  <si>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</si>
  <si>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</si>
  <si>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</si>
  <si>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</si>
  <si>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</si>
  <si>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</si>
  <si>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</si>
  <si>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</si>
  <si>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</si>
  <si>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</si>
  <si>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</si>
  <si>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</si>
  <si>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</si>
  <si>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</si>
  <si>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</si>
  <si>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</si>
  <si>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</si>
  <si>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</si>
  <si>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</si>
  <si>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</si>
  <si>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</si>
  <si>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</si>
  <si>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</si>
  <si>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</si>
  <si>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</si>
  <si>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</si>
  <si>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</si>
  <si>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</si>
  <si>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</si>
  <si>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</si>
  <si>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</si>
  <si>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</si>
  <si>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</si>
  <si>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</si>
  <si>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</si>
  <si>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</si>
  <si>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</si>
  <si>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</si>
  <si>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</si>
  <si>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</si>
  <si>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</si>
  <si>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</si>
  <si>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</si>
  <si>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</si>
  <si>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</si>
  <si>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</si>
  <si>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</si>
  <si>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</si>
  <si>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</si>
  <si>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</si>
  <si>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</si>
  <si>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</si>
  <si>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</si>
  <si>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</si>
  <si>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</si>
  <si>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</si>
  <si>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</si>
  <si>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</si>
  <si>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</si>
  <si>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</si>
  <si>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</si>
  <si>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</si>
  <si>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</si>
  <si>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</si>
  <si>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</si>
  <si>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</si>
  <si>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</si>
  <si>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</si>
  <si>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</si>
  <si>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</si>
  <si>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</si>
  <si>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</si>
  <si>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</si>
  <si>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</si>
  <si>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</si>
  <si>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</si>
  <si>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</si>
  <si>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</si>
  <si>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</si>
  <si>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</si>
  <si>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</si>
  <si>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</si>
  <si>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</si>
  <si>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</si>
  <si>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</si>
  <si>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</si>
  <si>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</si>
  <si>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</si>
  <si>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</si>
  <si>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</si>
  <si>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</si>
  <si>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</si>
  <si>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</si>
  <si>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</si>
  <si>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</si>
  <si>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</si>
  <si>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</si>
  <si>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</si>
  <si>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</si>
  <si>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</si>
  <si>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</si>
  <si>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</si>
  <si>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</si>
  <si>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</si>
  <si>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</si>
  <si>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</si>
  <si>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</si>
  <si>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</si>
  <si>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</si>
  <si>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</si>
  <si>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</si>
  <si>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</si>
  <si>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</si>
  <si>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</si>
  <si>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</si>
  <si>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</si>
  <si>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</si>
  <si>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</si>
  <si>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</si>
  <si>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</si>
  <si>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</si>
  <si>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</si>
  <si>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</si>
  <si>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</si>
  <si>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</si>
  <si>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</si>
  <si>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</si>
  <si>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</si>
  <si>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</si>
  <si>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</si>
  <si>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</si>
  <si>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</si>
  <si>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</si>
  <si>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</si>
  <si>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</si>
  <si>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</si>
  <si>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</si>
  <si>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</si>
  <si>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</si>
  <si>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</si>
  <si>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</si>
  <si>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</si>
  <si>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</si>
  <si>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</si>
  <si>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</si>
  <si>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</si>
  <si>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</si>
  <si>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</si>
  <si>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</si>
  <si>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</si>
  <si>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</si>
  <si>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</si>
  <si>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</si>
  <si>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秩序之带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</si>
  <si>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</si>
  <si>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</si>
  <si>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</si>
  <si>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</si>
  <si>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</si>
  <si>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</si>
  <si>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</si>
  <si>
    <t>喜</t>
    <phoneticPr fontId="26" type="noConversion"/>
  </si>
  <si>
    <t>迎</t>
    <phoneticPr fontId="26" type="noConversion"/>
  </si>
  <si>
    <t>新</t>
    <phoneticPr fontId="26" type="noConversion"/>
  </si>
  <si>
    <t>春</t>
    <phoneticPr fontId="26" type="noConversion"/>
  </si>
  <si>
    <t>兔</t>
    <phoneticPr fontId="26" type="noConversion"/>
  </si>
  <si>
    <t>年</t>
    <phoneticPr fontId="26" type="noConversion"/>
  </si>
  <si>
    <t>大</t>
    <phoneticPr fontId="26" type="noConversion"/>
  </si>
  <si>
    <t>吉</t>
    <phoneticPr fontId="26" type="noConversion"/>
  </si>
  <si>
    <t>福</t>
    <phoneticPr fontId="26" type="noConversion"/>
  </si>
  <si>
    <t>鞭炮</t>
    <phoneticPr fontId="26" type="noConversion"/>
  </si>
  <si>
    <t>金币</t>
    <phoneticPr fontId="22" type="noConversion"/>
  </si>
  <si>
    <t>钻石</t>
    <phoneticPr fontId="22" type="noConversion"/>
  </si>
  <si>
    <t>洗炼石</t>
    <phoneticPr fontId="22" type="noConversion"/>
  </si>
  <si>
    <t>万能鉴定符</t>
  </si>
  <si>
    <t>年兽掉落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</si>
</sst>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/>
    <xf numFmtId="49" fontId="1" fillId="2" borderId="8" xfId="0" applyNumberFormat="1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I2*任务金币!C2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I3*任务金币!C3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I4*任务金币!C4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I5*任务金币!C5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I6*任务金币!C6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I7*任务金币!C7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I8*任务金币!C8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I9*任务金币!C9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I10*任务金币!C10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I11*任务金币!C11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I12*任务金币!C12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I13*任务金币!C13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I14*任务金币!C14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I15*任务金币!C15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I16*任务金币!C16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I17*任务金币!C17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I18*任务金币!C18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I19*任务金币!C19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I20*任务金币!C20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I21*任务金币!C21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I22*任务金币!C22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I23*任务金币!C23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I24*任务金币!C24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I25*任务金币!C25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I26*任务金币!C26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I27*任务金币!C27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I28*任务金币!C28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I29*任务金币!C29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I30*任务金币!C30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I31*任务金币!C31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I32*任务金币!C32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I33*任务金币!C33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I34*任务金币!C34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I35*任务金币!C35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I36*任务金币!C36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I37*任务金币!C37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I38*任务金币!C38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I39*任务金币!C39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I40*任务金币!C40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I41*任务金币!C41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I42*任务金币!C42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I43*任务金币!C43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I44*任务金币!C44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I45*任务金币!C45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I46*任务金币!C46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I47*任务金币!C47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I48*任务金币!C48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I49*任务金币!C49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I50*任务金币!C50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I51*任务金币!C51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I52*任务金币!C52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I53*任务金币!C53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I54*任务金币!C54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I55*任务金币!C55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I56*任务金币!C56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I57*任务金币!C57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I58*任务金币!C58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I59*任务金币!C59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I60*任务金币!C60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I61*任务金币!C61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I62*任务金币!C62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I63*任务金币!C63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I64*任务金币!C64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I65*任务金币!C65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I66*任务金币!C66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workbookViewId="0">
      <selection activeCell="J11" sqref="J11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1424</v>
      </c>
      <c r="M3" s="8"/>
      <c r="N3" s="8"/>
      <c r="R3" s="107" t="s">
        <v>1419</v>
      </c>
      <c r="S3" s="107" t="s">
        <v>1420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1423</v>
      </c>
      <c r="N4" s="8"/>
      <c r="S4" s="107" t="s">
        <v>1421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1422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1425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09">
        <v>10021008</v>
      </c>
      <c r="J20" s="110" t="s">
        <v>236</v>
      </c>
      <c r="K20" s="8">
        <v>1</v>
      </c>
      <c r="L20" s="8">
        <v>15</v>
      </c>
    </row>
    <row r="21" spans="9:22" ht="20.100000000000001" customHeight="1" x14ac:dyDescent="0.2">
      <c r="I21" s="109">
        <v>10021009</v>
      </c>
      <c r="J21" s="110" t="s">
        <v>239</v>
      </c>
      <c r="K21" s="8">
        <v>1</v>
      </c>
      <c r="L21" s="8">
        <v>45</v>
      </c>
    </row>
    <row r="22" spans="9:22" ht="20.100000000000001" customHeight="1" x14ac:dyDescent="0.2">
      <c r="I22" s="109">
        <v>10022008</v>
      </c>
      <c r="J22" s="110" t="s">
        <v>258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9">
        <v>10022009</v>
      </c>
      <c r="J23" s="110" t="s">
        <v>260</v>
      </c>
      <c r="K23" s="8">
        <v>1</v>
      </c>
      <c r="L23" s="8">
        <v>45</v>
      </c>
    </row>
    <row r="24" spans="9:22" ht="20.100000000000001" customHeight="1" x14ac:dyDescent="0.2">
      <c r="I24" s="109">
        <v>10023008</v>
      </c>
      <c r="J24" s="110" t="s">
        <v>280</v>
      </c>
      <c r="K24" s="8">
        <v>1</v>
      </c>
      <c r="L24" s="8">
        <v>15</v>
      </c>
    </row>
    <row r="25" spans="9:22" ht="20.100000000000001" customHeight="1" x14ac:dyDescent="0.2">
      <c r="I25" s="109">
        <v>10023009</v>
      </c>
      <c r="J25" s="110" t="s">
        <v>282</v>
      </c>
      <c r="K25" s="8">
        <v>1</v>
      </c>
      <c r="L25" s="8">
        <v>45</v>
      </c>
    </row>
    <row r="26" spans="9:22" ht="20.100000000000001" customHeight="1" x14ac:dyDescent="0.2">
      <c r="I26" s="109">
        <v>10024008</v>
      </c>
      <c r="J26" s="110" t="s">
        <v>301</v>
      </c>
      <c r="K26" s="8">
        <v>1</v>
      </c>
      <c r="L26" s="8">
        <v>15</v>
      </c>
    </row>
    <row r="27" spans="9:22" ht="20.100000000000001" customHeight="1" x14ac:dyDescent="0.2">
      <c r="I27" s="109">
        <v>10024009</v>
      </c>
      <c r="J27" s="110" t="s">
        <v>303</v>
      </c>
      <c r="K27" s="8">
        <v>1</v>
      </c>
      <c r="L27" s="8">
        <v>45</v>
      </c>
    </row>
    <row r="28" spans="9:22" ht="20.100000000000001" customHeight="1" x14ac:dyDescent="0.2">
      <c r="I28" s="109">
        <v>10025008</v>
      </c>
      <c r="J28" s="110" t="s">
        <v>323</v>
      </c>
      <c r="K28" s="8">
        <v>1</v>
      </c>
      <c r="L28" s="8">
        <v>15</v>
      </c>
    </row>
    <row r="29" spans="9:22" ht="20.100000000000001" customHeight="1" x14ac:dyDescent="0.2">
      <c r="I29" s="109">
        <v>10025009</v>
      </c>
      <c r="J29" s="110" t="s">
        <v>325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3" ht="20.100000000000001" customHeight="1" x14ac:dyDescent="0.2">
      <c r="A2" s="86">
        <v>1</v>
      </c>
      <c r="B2" s="87">
        <v>5</v>
      </c>
      <c r="C2" s="87">
        <f>经济总表!F2*B2</f>
        <v>50</v>
      </c>
    </row>
    <row r="3" spans="1:3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3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3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3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3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3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3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3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3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3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3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3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3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3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11" t="s">
        <v>86</v>
      </c>
      <c r="AW2" s="111"/>
      <c r="AX2" s="111"/>
      <c r="AY2" s="111"/>
      <c r="AZ2" s="111"/>
      <c r="BA2" s="111"/>
      <c r="BB2" s="111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abSelected="1" workbookViewId="0">
      <selection activeCell="B10" sqref="B10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117">
        <v>10030011</v>
      </c>
      <c r="D2" s="3">
        <v>0.2</v>
      </c>
      <c r="E2" s="8">
        <v>1</v>
      </c>
      <c r="F2" s="8">
        <v>1</v>
      </c>
      <c r="G2" s="8">
        <f>ROUND(D2*1000000,0)</f>
        <v>200000</v>
      </c>
      <c r="H2" s="52">
        <f>C2</f>
        <v>10030011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117">
        <v>10030012</v>
      </c>
      <c r="D3" s="3">
        <v>0.2</v>
      </c>
      <c r="E3" s="8">
        <v>1</v>
      </c>
      <c r="F3" s="8">
        <v>1</v>
      </c>
      <c r="G3" s="8">
        <f t="shared" ref="G3:G7" si="0">ROUND(D3*1000000,0)</f>
        <v>200000</v>
      </c>
      <c r="H3" s="52">
        <f t="shared" ref="H3:H7" si="1">C3</f>
        <v>10030012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117">
        <v>10030013</v>
      </c>
      <c r="D4" s="3">
        <v>0.2</v>
      </c>
      <c r="E4" s="8">
        <v>1</v>
      </c>
      <c r="F4" s="8">
        <v>1</v>
      </c>
      <c r="G4" s="8">
        <f t="shared" si="0"/>
        <v>200000</v>
      </c>
      <c r="H4" s="52">
        <f t="shared" si="1"/>
        <v>10030013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117">
        <v>10030014</v>
      </c>
      <c r="D5" s="3">
        <v>0.2</v>
      </c>
      <c r="E5" s="8">
        <v>1</v>
      </c>
      <c r="F5" s="8">
        <v>1</v>
      </c>
      <c r="G5" s="8">
        <f t="shared" si="0"/>
        <v>200000</v>
      </c>
      <c r="H5" s="52">
        <f t="shared" si="1"/>
        <v>10030014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117">
        <v>10030015</v>
      </c>
      <c r="D6" s="3">
        <v>0.2</v>
      </c>
      <c r="E6" s="8">
        <v>1</v>
      </c>
      <c r="F6" s="8">
        <v>1</v>
      </c>
      <c r="G6" s="8">
        <f t="shared" si="0"/>
        <v>200000</v>
      </c>
      <c r="H6" s="52">
        <f t="shared" si="1"/>
        <v>10030015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200000</v>
      </c>
      <c r="N6" s="8">
        <f t="shared" si="4"/>
        <v>10030011</v>
      </c>
      <c r="O6" s="8">
        <f t="shared" si="4"/>
        <v>1</v>
      </c>
      <c r="P6" s="8">
        <f t="shared" si="4"/>
        <v>1</v>
      </c>
      <c r="Q6" s="8">
        <f t="shared" ref="Q6:T6" si="5">G3</f>
        <v>200000</v>
      </c>
      <c r="R6" s="8">
        <f t="shared" si="5"/>
        <v>10030012</v>
      </c>
      <c r="S6" s="8">
        <f t="shared" si="5"/>
        <v>1</v>
      </c>
      <c r="T6" s="8">
        <f t="shared" si="5"/>
        <v>1</v>
      </c>
      <c r="U6" s="8">
        <f t="shared" ref="U6:X6" si="6">G4</f>
        <v>200000</v>
      </c>
      <c r="V6" s="8">
        <f t="shared" si="6"/>
        <v>10030013</v>
      </c>
      <c r="W6" s="8">
        <f t="shared" si="6"/>
        <v>1</v>
      </c>
      <c r="X6" s="8">
        <f t="shared" si="6"/>
        <v>1</v>
      </c>
      <c r="Y6" s="8">
        <f t="shared" ref="Y6:AB6" si="7">G5</f>
        <v>200000</v>
      </c>
      <c r="Z6" s="8">
        <f t="shared" si="7"/>
        <v>10030014</v>
      </c>
      <c r="AA6" s="8">
        <f t="shared" si="7"/>
        <v>1</v>
      </c>
      <c r="AB6" s="8">
        <f t="shared" si="7"/>
        <v>1</v>
      </c>
      <c r="AC6" s="8">
        <f t="shared" ref="AC6:AF6" si="8">G6</f>
        <v>200000</v>
      </c>
      <c r="AD6" s="8">
        <f t="shared" si="8"/>
        <v>10030015</v>
      </c>
      <c r="AE6" s="8">
        <f t="shared" si="8"/>
        <v>1</v>
      </c>
      <c r="AF6" s="8">
        <f t="shared" si="8"/>
        <v>1</v>
      </c>
      <c r="AG6" s="8">
        <f t="shared" ref="AG6:AJ6" si="9">G7</f>
        <v>200000</v>
      </c>
      <c r="AH6" s="8">
        <f t="shared" si="9"/>
        <v>10030016</v>
      </c>
      <c r="AI6" s="8">
        <f t="shared" si="9"/>
        <v>1</v>
      </c>
      <c r="AJ6" s="8">
        <f t="shared" si="9"/>
        <v>1</v>
      </c>
      <c r="AK6" s="8">
        <f t="shared" ref="AK6:AN6" si="10">G8</f>
        <v>200000</v>
      </c>
      <c r="AL6" s="8">
        <f t="shared" si="10"/>
        <v>10030017</v>
      </c>
      <c r="AM6" s="8">
        <f t="shared" si="10"/>
        <v>1</v>
      </c>
      <c r="AN6" s="8">
        <f t="shared" si="10"/>
        <v>1</v>
      </c>
      <c r="AO6" s="8">
        <f t="shared" ref="AO6:AR6" si="11">G9</f>
        <v>200000</v>
      </c>
      <c r="AP6" s="8">
        <f t="shared" si="11"/>
        <v>10030018</v>
      </c>
      <c r="AQ6" s="8">
        <f t="shared" si="11"/>
        <v>1</v>
      </c>
      <c r="AR6" s="8">
        <f t="shared" si="11"/>
        <v>1</v>
      </c>
      <c r="AS6" s="8">
        <f t="shared" ref="AS6:AV6" si="12">G10</f>
        <v>100000</v>
      </c>
      <c r="AT6" s="8">
        <f t="shared" si="12"/>
        <v>10030011</v>
      </c>
      <c r="AU6" s="8">
        <f t="shared" si="12"/>
        <v>1</v>
      </c>
      <c r="AV6" s="8">
        <f t="shared" si="12"/>
        <v>1</v>
      </c>
      <c r="AW6" s="8">
        <f t="shared" ref="AW6:AZ6" si="13">G11</f>
        <v>0</v>
      </c>
      <c r="AX6" s="8">
        <f t="shared" si="13"/>
        <v>0</v>
      </c>
      <c r="AY6" s="8">
        <f t="shared" si="13"/>
        <v>0</v>
      </c>
      <c r="AZ6" s="8">
        <f t="shared" si="13"/>
        <v>0</v>
      </c>
    </row>
    <row r="7" spans="1:52" s="9" customFormat="1" ht="20.100000000000001" customHeight="1" x14ac:dyDescent="0.2">
      <c r="A7" s="3">
        <v>6</v>
      </c>
      <c r="B7" s="108" t="s">
        <v>1416</v>
      </c>
      <c r="C7" s="117">
        <v>10030016</v>
      </c>
      <c r="D7" s="3">
        <v>0.2</v>
      </c>
      <c r="E7" s="8">
        <v>1</v>
      </c>
      <c r="F7" s="8">
        <v>1</v>
      </c>
      <c r="G7" s="8">
        <f t="shared" si="0"/>
        <v>200000</v>
      </c>
      <c r="H7" s="52">
        <f t="shared" si="1"/>
        <v>10030016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0</v>
      </c>
      <c r="N7" s="8">
        <f t="shared" si="14"/>
        <v>0</v>
      </c>
      <c r="O7" s="8">
        <f t="shared" si="14"/>
        <v>0</v>
      </c>
      <c r="P7" s="8">
        <f t="shared" si="14"/>
        <v>0</v>
      </c>
      <c r="Q7" s="8">
        <f t="shared" ref="Q7:T7" si="15">G13</f>
        <v>0</v>
      </c>
      <c r="R7" s="8">
        <f t="shared" si="15"/>
        <v>0</v>
      </c>
      <c r="S7" s="8">
        <f t="shared" si="15"/>
        <v>0</v>
      </c>
      <c r="T7" s="8">
        <f t="shared" si="15"/>
        <v>0</v>
      </c>
      <c r="U7" s="8">
        <f t="shared" ref="U7:X7" si="16">G14</f>
        <v>0</v>
      </c>
      <c r="V7" s="8">
        <f t="shared" si="16"/>
        <v>0</v>
      </c>
      <c r="W7" s="8">
        <f t="shared" si="16"/>
        <v>0</v>
      </c>
      <c r="X7" s="8">
        <f t="shared" si="16"/>
        <v>0</v>
      </c>
      <c r="Y7" s="8">
        <f t="shared" ref="Y7:AB7" si="17">G15</f>
        <v>0</v>
      </c>
      <c r="Z7" s="8">
        <f t="shared" si="17"/>
        <v>0</v>
      </c>
      <c r="AA7" s="8">
        <f t="shared" si="17"/>
        <v>0</v>
      </c>
      <c r="AB7" s="8">
        <f t="shared" si="17"/>
        <v>0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108" t="s">
        <v>451</v>
      </c>
      <c r="C8" s="117">
        <v>10030017</v>
      </c>
      <c r="D8" s="3">
        <v>0.2</v>
      </c>
      <c r="E8" s="8">
        <v>1</v>
      </c>
      <c r="F8" s="8">
        <v>1</v>
      </c>
      <c r="G8" s="8">
        <f t="shared" ref="G8:G15" si="24">ROUND(D8*1000000,0)</f>
        <v>200000</v>
      </c>
      <c r="H8" s="52">
        <f t="shared" ref="H8:H15" si="25">C8</f>
        <v>10030017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117">
        <v>10030018</v>
      </c>
      <c r="D9" s="3">
        <v>0.2</v>
      </c>
      <c r="E9" s="8">
        <v>1</v>
      </c>
      <c r="F9" s="8">
        <v>1</v>
      </c>
      <c r="G9" s="8">
        <f t="shared" si="24"/>
        <v>200000</v>
      </c>
      <c r="H9" s="52">
        <f t="shared" si="25"/>
        <v>10030018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 t="s">
        <v>1418</v>
      </c>
      <c r="C10" s="117">
        <v>10030011</v>
      </c>
      <c r="D10" s="3">
        <v>0.1</v>
      </c>
      <c r="E10" s="8">
        <v>1</v>
      </c>
      <c r="F10" s="8">
        <v>1</v>
      </c>
      <c r="G10" s="8">
        <f t="shared" si="24"/>
        <v>100000</v>
      </c>
      <c r="H10" s="52">
        <f t="shared" si="25"/>
        <v>10030011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/>
      <c r="C11" s="117"/>
      <c r="D11" s="8"/>
      <c r="E11" s="8"/>
      <c r="F11" s="8"/>
      <c r="G11" s="8"/>
      <c r="H11" s="52"/>
      <c r="I11" s="8"/>
      <c r="J11" s="8"/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108"/>
      <c r="C12" s="117"/>
      <c r="D12" s="8"/>
      <c r="E12" s="8"/>
      <c r="F12" s="8"/>
      <c r="G12" s="8"/>
      <c r="H12" s="52"/>
      <c r="I12" s="8"/>
      <c r="J12" s="8"/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108"/>
      <c r="C13" s="1"/>
      <c r="D13" s="8"/>
      <c r="E13" s="8"/>
      <c r="F13" s="8"/>
      <c r="G13" s="8"/>
      <c r="H13" s="52"/>
      <c r="I13" s="8"/>
      <c r="J13" s="8"/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108"/>
      <c r="C14" s="115"/>
      <c r="D14" s="8"/>
      <c r="E14" s="8"/>
      <c r="F14" s="8"/>
      <c r="G14" s="8"/>
      <c r="H14" s="52"/>
      <c r="I14" s="8"/>
      <c r="J14" s="8"/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108"/>
      <c r="C15" s="1"/>
      <c r="D15" s="8"/>
      <c r="E15" s="8"/>
      <c r="F15" s="8"/>
      <c r="G15" s="8"/>
      <c r="H15" s="52"/>
      <c r="I15" s="8"/>
      <c r="J15" s="8"/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108"/>
      <c r="C16" s="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108"/>
      <c r="C17" s="1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/>
      <c r="C18" s="1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/>
      <c r="C19" s="117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/>
      <c r="C20" s="108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/>
      <c r="C21" s="108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/>
      <c r="C22" s="108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24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24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/>
      <c r="C25" s="108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/>
      <c r="C26" s="108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/>
      <c r="C27" s="108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889-5515-4E0A-8540-FFEC2286D65F}">
  <dimension ref="B1:S19"/>
  <sheetViews>
    <sheetView workbookViewId="0">
      <selection activeCell="S3" sqref="S3:S11"/>
    </sheetView>
  </sheetViews>
  <sheetFormatPr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1426</v>
      </c>
      <c r="C2" s="3">
        <v>15</v>
      </c>
      <c r="D2">
        <f>C2/100/100</f>
        <v>1.5E-3</v>
      </c>
      <c r="H2" s="2" t="s">
        <v>1434</v>
      </c>
      <c r="I2" s="8">
        <v>1</v>
      </c>
      <c r="J2" s="8" t="s">
        <v>1436</v>
      </c>
      <c r="K2" s="8">
        <v>10000</v>
      </c>
      <c r="L2" s="8">
        <v>50000</v>
      </c>
      <c r="M2" s="8"/>
      <c r="N2" s="8">
        <v>0.1</v>
      </c>
      <c r="R2" s="113" t="s">
        <v>1440</v>
      </c>
    </row>
    <row r="3" spans="2:19" ht="20.100000000000001" customHeight="1" x14ac:dyDescent="0.2">
      <c r="B3" s="2" t="s">
        <v>1427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1437</v>
      </c>
      <c r="K3" s="8">
        <v>10</v>
      </c>
      <c r="L3" s="8">
        <v>100</v>
      </c>
      <c r="M3" s="8"/>
      <c r="N3" s="8">
        <v>0.05</v>
      </c>
      <c r="Q3" s="117">
        <v>10030011</v>
      </c>
      <c r="R3" s="2" t="s">
        <v>1426</v>
      </c>
      <c r="S3" s="3">
        <v>0.2</v>
      </c>
    </row>
    <row r="4" spans="2:19" ht="20.100000000000001" customHeight="1" x14ac:dyDescent="0.2">
      <c r="B4" s="2" t="s">
        <v>1428</v>
      </c>
      <c r="C4" s="3">
        <v>10</v>
      </c>
      <c r="D4">
        <f t="shared" si="0"/>
        <v>1E-3</v>
      </c>
      <c r="H4" s="8"/>
      <c r="I4" s="117">
        <v>10030011</v>
      </c>
      <c r="J4" s="2" t="s">
        <v>1426</v>
      </c>
      <c r="K4" s="8">
        <v>1</v>
      </c>
      <c r="L4" s="8">
        <v>3</v>
      </c>
      <c r="M4" s="8"/>
      <c r="N4" s="8">
        <v>2.5000000000000001E-2</v>
      </c>
      <c r="Q4" s="117">
        <v>10030012</v>
      </c>
      <c r="R4" s="2" t="s">
        <v>1427</v>
      </c>
      <c r="S4" s="3">
        <v>0.2</v>
      </c>
    </row>
    <row r="5" spans="2:19" ht="20.100000000000001" customHeight="1" x14ac:dyDescent="0.2">
      <c r="B5" s="2" t="s">
        <v>1429</v>
      </c>
      <c r="C5" s="3">
        <v>15</v>
      </c>
      <c r="D5">
        <f t="shared" si="0"/>
        <v>1.5E-3</v>
      </c>
      <c r="H5" s="8"/>
      <c r="I5" s="117">
        <v>10030012</v>
      </c>
      <c r="J5" s="2" t="s">
        <v>1427</v>
      </c>
      <c r="K5" s="8">
        <v>1</v>
      </c>
      <c r="L5" s="8">
        <v>3</v>
      </c>
      <c r="M5" s="8"/>
      <c r="N5" s="8">
        <v>2.5000000000000001E-2</v>
      </c>
      <c r="Q5" s="117">
        <v>10030013</v>
      </c>
      <c r="R5" s="2" t="s">
        <v>1428</v>
      </c>
      <c r="S5" s="3">
        <v>0.2</v>
      </c>
    </row>
    <row r="6" spans="2:19" ht="20.100000000000001" customHeight="1" x14ac:dyDescent="0.2">
      <c r="B6" s="2" t="s">
        <v>1430</v>
      </c>
      <c r="C6" s="3">
        <v>15</v>
      </c>
      <c r="D6">
        <f t="shared" si="0"/>
        <v>1.5E-3</v>
      </c>
      <c r="H6" s="8"/>
      <c r="I6" s="117">
        <v>10030013</v>
      </c>
      <c r="J6" s="2" t="s">
        <v>1428</v>
      </c>
      <c r="K6" s="8">
        <v>1</v>
      </c>
      <c r="L6" s="8">
        <v>3</v>
      </c>
      <c r="M6" s="8"/>
      <c r="N6" s="8">
        <v>2.5000000000000001E-2</v>
      </c>
      <c r="Q6" s="117">
        <v>10030014</v>
      </c>
      <c r="R6" s="2" t="s">
        <v>1429</v>
      </c>
      <c r="S6" s="3">
        <v>0.2</v>
      </c>
    </row>
    <row r="7" spans="2:19" ht="20.100000000000001" customHeight="1" x14ac:dyDescent="0.2">
      <c r="B7" s="2" t="s">
        <v>1431</v>
      </c>
      <c r="C7" s="3">
        <v>10</v>
      </c>
      <c r="D7">
        <f t="shared" si="0"/>
        <v>1E-3</v>
      </c>
      <c r="H7" s="8"/>
      <c r="I7" s="117">
        <v>10030014</v>
      </c>
      <c r="J7" s="2" t="s">
        <v>1429</v>
      </c>
      <c r="K7" s="8">
        <v>1</v>
      </c>
      <c r="L7" s="8">
        <v>3</v>
      </c>
      <c r="M7" s="8"/>
      <c r="N7" s="8">
        <v>2.5000000000000001E-2</v>
      </c>
      <c r="Q7" s="117">
        <v>10030015</v>
      </c>
      <c r="R7" s="2" t="s">
        <v>1430</v>
      </c>
      <c r="S7" s="3">
        <v>0.2</v>
      </c>
    </row>
    <row r="8" spans="2:19" ht="20.100000000000001" customHeight="1" x14ac:dyDescent="0.2">
      <c r="B8" s="2" t="s">
        <v>1432</v>
      </c>
      <c r="C8" s="3">
        <v>10</v>
      </c>
      <c r="D8">
        <f t="shared" si="0"/>
        <v>1E-3</v>
      </c>
      <c r="H8" s="8"/>
      <c r="I8" s="117">
        <v>10030015</v>
      </c>
      <c r="J8" s="2" t="s">
        <v>1430</v>
      </c>
      <c r="K8" s="8">
        <v>1</v>
      </c>
      <c r="L8" s="8">
        <v>3</v>
      </c>
      <c r="M8" s="8"/>
      <c r="N8" s="8">
        <v>2.5000000000000001E-2</v>
      </c>
      <c r="Q8" s="117">
        <v>10030016</v>
      </c>
      <c r="R8" s="2" t="s">
        <v>1431</v>
      </c>
      <c r="S8" s="3">
        <v>0.2</v>
      </c>
    </row>
    <row r="9" spans="2:19" ht="20.100000000000001" customHeight="1" x14ac:dyDescent="0.2">
      <c r="B9" s="2" t="s">
        <v>1433</v>
      </c>
      <c r="C9" s="3">
        <v>10</v>
      </c>
      <c r="D9">
        <f t="shared" si="0"/>
        <v>1E-3</v>
      </c>
      <c r="H9" s="8"/>
      <c r="I9" s="117">
        <v>10030016</v>
      </c>
      <c r="J9" s="2" t="s">
        <v>1431</v>
      </c>
      <c r="K9" s="8">
        <v>1</v>
      </c>
      <c r="L9" s="8">
        <v>3</v>
      </c>
      <c r="M9" s="8"/>
      <c r="N9" s="8">
        <v>2.5000000000000001E-2</v>
      </c>
      <c r="Q9" s="117">
        <v>10030017</v>
      </c>
      <c r="R9" s="2" t="s">
        <v>1432</v>
      </c>
      <c r="S9" s="3">
        <v>0.2</v>
      </c>
    </row>
    <row r="10" spans="2:19" ht="20.100000000000001" customHeight="1" x14ac:dyDescent="0.2">
      <c r="B10" s="2"/>
      <c r="H10" s="8"/>
      <c r="I10" s="117">
        <v>10030017</v>
      </c>
      <c r="J10" s="2" t="s">
        <v>1432</v>
      </c>
      <c r="K10" s="8">
        <v>1</v>
      </c>
      <c r="L10" s="8">
        <v>3</v>
      </c>
      <c r="M10" s="8"/>
      <c r="N10" s="8">
        <v>2.5000000000000001E-2</v>
      </c>
      <c r="Q10" s="117">
        <v>10030018</v>
      </c>
      <c r="R10" s="2" t="s">
        <v>1433</v>
      </c>
      <c r="S10" s="3">
        <v>0.2</v>
      </c>
    </row>
    <row r="11" spans="2:19" ht="20.100000000000001" customHeight="1" x14ac:dyDescent="0.2">
      <c r="H11" s="8"/>
      <c r="I11" s="117">
        <v>10030018</v>
      </c>
      <c r="J11" s="2" t="s">
        <v>1433</v>
      </c>
      <c r="K11" s="8">
        <v>1</v>
      </c>
      <c r="L11" s="8">
        <v>3</v>
      </c>
      <c r="M11" s="8"/>
      <c r="N11" s="8">
        <v>2.5000000000000001E-2</v>
      </c>
      <c r="Q11" s="117">
        <v>10030011</v>
      </c>
      <c r="R11" s="2" t="s">
        <v>1426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114" t="s">
        <v>1438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110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1435</v>
      </c>
      <c r="C14" s="112">
        <v>0.01</v>
      </c>
      <c r="H14" s="8"/>
      <c r="I14" s="115">
        <v>11200000</v>
      </c>
      <c r="J14" s="116" t="s">
        <v>1439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118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1262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1144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122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117">
        <v>10030002</v>
      </c>
      <c r="J19" s="2" t="s">
        <v>1435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2023-01-14T10:02:22Z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