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D7BB62C-B0A3-4461-B7F8-9D4FFE8A73BC}"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SkillProto!$O$1:$O$1579</definedName>
  </definedNames>
  <calcPr calcId="191029"/>
</workbook>
</file>

<file path=xl/calcChain.xml><?xml version="1.0" encoding="utf-8"?>
<calcChain xmlns="http://schemas.openxmlformats.org/spreadsheetml/2006/main">
  <c r="BB1575" i="1" l="1"/>
  <c r="BB1574" i="1"/>
  <c r="BB1573" i="1"/>
  <c r="G1573" i="1"/>
  <c r="I1556" i="1"/>
  <c r="C1524" i="1"/>
  <c r="C1522" i="1"/>
  <c r="C1521" i="1"/>
  <c r="C1520" i="1"/>
  <c r="C1519" i="1"/>
  <c r="C1518" i="1"/>
  <c r="C1517" i="1"/>
  <c r="C1516" i="1"/>
  <c r="C1515" i="1"/>
  <c r="C1514" i="1"/>
  <c r="C1513" i="1"/>
  <c r="C1512" i="1"/>
  <c r="C1511" i="1"/>
  <c r="C1510" i="1"/>
  <c r="C1509" i="1"/>
  <c r="C1508" i="1"/>
  <c r="C1507" i="1"/>
  <c r="C1506" i="1"/>
  <c r="C1505" i="1"/>
  <c r="C1504" i="1"/>
  <c r="C1532" i="1" s="1"/>
  <c r="C1503" i="1"/>
  <c r="C1531" i="1" s="1"/>
  <c r="C1502" i="1"/>
  <c r="C1530" i="1" s="1"/>
  <c r="C1501" i="1"/>
  <c r="C1529" i="1" s="1"/>
  <c r="C1500" i="1"/>
  <c r="C1528" i="1" s="1"/>
  <c r="C1499" i="1"/>
  <c r="C1527" i="1" s="1"/>
  <c r="C1498" i="1"/>
  <c r="C1526" i="1" s="1"/>
  <c r="C1497" i="1"/>
  <c r="C1525" i="1" s="1"/>
  <c r="C1496" i="1"/>
  <c r="C1495" i="1"/>
  <c r="C1523" i="1" s="1"/>
  <c r="G1228" i="1"/>
  <c r="G1227" i="1"/>
  <c r="G1226" i="1"/>
  <c r="G1225" i="1"/>
  <c r="G1224" i="1"/>
  <c r="G1223" i="1"/>
  <c r="G1222" i="1"/>
  <c r="G1221" i="1"/>
  <c r="G1220" i="1"/>
  <c r="G1219" i="1"/>
  <c r="G1217" i="1"/>
  <c r="G1216" i="1"/>
  <c r="G1215" i="1"/>
  <c r="G1214" i="1"/>
  <c r="G1213" i="1"/>
  <c r="G1212" i="1"/>
  <c r="G1211" i="1"/>
  <c r="G1210" i="1"/>
  <c r="G1209" i="1"/>
  <c r="G1208" i="1"/>
  <c r="G1206" i="1"/>
  <c r="G1205" i="1"/>
  <c r="G1204" i="1"/>
  <c r="G1203" i="1"/>
  <c r="G1202" i="1"/>
  <c r="G1201" i="1"/>
  <c r="G1200" i="1"/>
  <c r="G1199" i="1"/>
  <c r="G1198" i="1"/>
  <c r="G1197" i="1"/>
  <c r="G1195" i="1"/>
  <c r="G1194" i="1"/>
  <c r="G1193" i="1"/>
  <c r="G1192" i="1"/>
  <c r="G1191" i="1"/>
  <c r="G1190" i="1"/>
  <c r="G1189" i="1"/>
  <c r="G1188" i="1"/>
  <c r="G1187" i="1"/>
  <c r="G1186" i="1"/>
  <c r="AJ994" i="1"/>
  <c r="BB913" i="1"/>
  <c r="BB912" i="1"/>
  <c r="BB865" i="1"/>
  <c r="BB859" i="1"/>
  <c r="BB850" i="1"/>
  <c r="BB848" i="1"/>
  <c r="BB832" i="1"/>
  <c r="G832" i="1"/>
  <c r="BB823" i="1"/>
  <c r="G823" i="1"/>
  <c r="G811" i="1"/>
  <c r="G810" i="1"/>
  <c r="G809" i="1"/>
  <c r="G805" i="1"/>
  <c r="G804" i="1"/>
  <c r="G803" i="1"/>
  <c r="BB802" i="1"/>
  <c r="BB801" i="1"/>
  <c r="BB800" i="1"/>
  <c r="BB799" i="1"/>
  <c r="G799" i="1"/>
  <c r="BB798" i="1"/>
  <c r="G798" i="1"/>
  <c r="BB797" i="1"/>
  <c r="G797" i="1"/>
  <c r="G793" i="1"/>
  <c r="G792" i="1"/>
  <c r="G791" i="1"/>
  <c r="BB790" i="1"/>
  <c r="BB789" i="1"/>
  <c r="BB788" i="1"/>
  <c r="BB787" i="1"/>
  <c r="G787" i="1"/>
  <c r="BB786" i="1"/>
  <c r="G786" i="1"/>
  <c r="BB785" i="1"/>
  <c r="G785" i="1"/>
  <c r="BB784" i="1"/>
  <c r="BB783" i="1"/>
  <c r="BB782" i="1"/>
  <c r="BB781" i="1"/>
  <c r="G781" i="1"/>
  <c r="BB780" i="1"/>
  <c r="G780" i="1"/>
  <c r="BB779" i="1"/>
  <c r="G779" i="1"/>
  <c r="G775" i="1"/>
  <c r="G774" i="1"/>
  <c r="G773" i="1"/>
  <c r="BB772" i="1"/>
  <c r="BB771" i="1"/>
  <c r="BB770" i="1"/>
  <c r="BB769" i="1"/>
  <c r="G769" i="1"/>
  <c r="BB768" i="1"/>
  <c r="G768" i="1"/>
  <c r="BB767" i="1"/>
  <c r="G767" i="1"/>
  <c r="G763" i="1"/>
  <c r="G762" i="1"/>
  <c r="G761" i="1"/>
  <c r="BB760" i="1"/>
  <c r="BB759" i="1"/>
  <c r="BB758" i="1"/>
  <c r="BB757" i="1"/>
  <c r="G757" i="1"/>
  <c r="BB756" i="1"/>
  <c r="G756" i="1"/>
  <c r="BB755" i="1"/>
  <c r="G755" i="1"/>
  <c r="G751" i="1"/>
  <c r="G750" i="1"/>
  <c r="G749" i="1"/>
  <c r="G745" i="1"/>
  <c r="G744" i="1"/>
  <c r="G743" i="1"/>
  <c r="BB742" i="1"/>
  <c r="BB741" i="1"/>
  <c r="BB740" i="1"/>
  <c r="BB739" i="1"/>
  <c r="G739" i="1"/>
  <c r="BB738" i="1"/>
  <c r="G738" i="1"/>
  <c r="BB737" i="1"/>
  <c r="G737" i="1"/>
  <c r="BB736" i="1"/>
  <c r="BB735" i="1"/>
  <c r="BB734" i="1"/>
  <c r="BB733" i="1"/>
  <c r="G733" i="1"/>
  <c r="BB732" i="1"/>
  <c r="G732" i="1"/>
  <c r="BB731" i="1"/>
  <c r="G731" i="1"/>
  <c r="BB730" i="1"/>
  <c r="BB729" i="1"/>
  <c r="BB728" i="1"/>
  <c r="BB727" i="1"/>
  <c r="G727" i="1"/>
  <c r="BB726" i="1"/>
  <c r="G726" i="1"/>
  <c r="BB725" i="1"/>
  <c r="G725" i="1"/>
  <c r="G721" i="1"/>
  <c r="G720" i="1"/>
  <c r="G719" i="1"/>
  <c r="BB718" i="1"/>
  <c r="BB717" i="1"/>
  <c r="BB716" i="1"/>
  <c r="BB715" i="1"/>
  <c r="G715" i="1"/>
  <c r="BB714" i="1"/>
  <c r="G714" i="1"/>
  <c r="BB713" i="1"/>
  <c r="G713" i="1"/>
  <c r="BB712" i="1"/>
  <c r="BB711" i="1"/>
  <c r="BB710" i="1"/>
  <c r="BB709" i="1"/>
  <c r="G709" i="1"/>
  <c r="BB708" i="1"/>
  <c r="G708" i="1"/>
  <c r="BB707" i="1"/>
  <c r="G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434" i="1" s="1"/>
  <c r="BB630" i="1"/>
  <c r="BB433" i="1" s="1"/>
  <c r="BB629" i="1"/>
  <c r="BB628" i="1"/>
  <c r="BB627" i="1"/>
  <c r="BB430" i="1" s="1"/>
  <c r="BB620" i="1"/>
  <c r="BB619" i="1"/>
  <c r="BB618" i="1"/>
  <c r="BB617" i="1"/>
  <c r="BB426" i="1" s="1"/>
  <c r="BB616" i="1"/>
  <c r="BB615" i="1"/>
  <c r="BB614" i="1"/>
  <c r="BB429" i="1" s="1"/>
  <c r="BB613" i="1"/>
  <c r="BB612" i="1"/>
  <c r="BB415" i="1" s="1"/>
  <c r="BB611" i="1"/>
  <c r="G611" i="1"/>
  <c r="BB610" i="1"/>
  <c r="BB425" i="1" s="1"/>
  <c r="G610" i="1"/>
  <c r="BB609" i="1"/>
  <c r="G609" i="1"/>
  <c r="BB608" i="1"/>
  <c r="BB607" i="1"/>
  <c r="BB606" i="1"/>
  <c r="BB605" i="1"/>
  <c r="G605" i="1"/>
  <c r="BB604" i="1"/>
  <c r="BB419" i="1" s="1"/>
  <c r="G604" i="1"/>
  <c r="BB603" i="1"/>
  <c r="G603" i="1"/>
  <c r="BB602" i="1"/>
  <c r="BB601" i="1"/>
  <c r="BB600" i="1"/>
  <c r="BB599" i="1"/>
  <c r="BB408" i="1" s="1"/>
  <c r="G599" i="1"/>
  <c r="BB598" i="1"/>
  <c r="G598" i="1"/>
  <c r="BB597" i="1"/>
  <c r="G597" i="1"/>
  <c r="BB596" i="1"/>
  <c r="BB595" i="1"/>
  <c r="BB410" i="1" s="1"/>
  <c r="BB594" i="1"/>
  <c r="BB409" i="1" s="1"/>
  <c r="BB593" i="1"/>
  <c r="G593" i="1"/>
  <c r="BB592" i="1"/>
  <c r="G592" i="1"/>
  <c r="BB591" i="1"/>
  <c r="G591" i="1"/>
  <c r="BB590" i="1"/>
  <c r="BB589" i="1"/>
  <c r="BB588" i="1"/>
  <c r="BB403" i="1" s="1"/>
  <c r="BB587" i="1"/>
  <c r="G587" i="1"/>
  <c r="BB586" i="1"/>
  <c r="G586" i="1"/>
  <c r="BB585" i="1"/>
  <c r="G585" i="1"/>
  <c r="BB584" i="1"/>
  <c r="BB583" i="1"/>
  <c r="BB582" i="1"/>
  <c r="BB581" i="1"/>
  <c r="BB402" i="1" s="1"/>
  <c r="G581" i="1"/>
  <c r="BB580" i="1"/>
  <c r="BB401" i="1" s="1"/>
  <c r="G580" i="1"/>
  <c r="BB579" i="1"/>
  <c r="BB400" i="1" s="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G550" i="1"/>
  <c r="BB549" i="1"/>
  <c r="BB548" i="1"/>
  <c r="BB547" i="1"/>
  <c r="BB546" i="1"/>
  <c r="BB545" i="1"/>
  <c r="G545" i="1"/>
  <c r="G551" i="1" s="1"/>
  <c r="BB544" i="1"/>
  <c r="G544" i="1"/>
  <c r="BB543" i="1"/>
  <c r="G543" i="1"/>
  <c r="G549" i="1" s="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484" i="1"/>
  <c r="BB483" i="1"/>
  <c r="BB482" i="1"/>
  <c r="BB481" i="1"/>
  <c r="BB480" i="1"/>
  <c r="BB479" i="1"/>
  <c r="BB391" i="1" s="1"/>
  <c r="BB478" i="1"/>
  <c r="BB477" i="1"/>
  <c r="BB389" i="1" s="1"/>
  <c r="BB476" i="1"/>
  <c r="BB475" i="1"/>
  <c r="BB474" i="1"/>
  <c r="BB473" i="1"/>
  <c r="BB472" i="1"/>
  <c r="BB471" i="1"/>
  <c r="BB470" i="1"/>
  <c r="BB469" i="1"/>
  <c r="BB468" i="1"/>
  <c r="BB467" i="1"/>
  <c r="BB397" i="1" s="1"/>
  <c r="BB466" i="1"/>
  <c r="BB396" i="1" s="1"/>
  <c r="BB465" i="1"/>
  <c r="BB395" i="1" s="1"/>
  <c r="BB464" i="1"/>
  <c r="BB463" i="1"/>
  <c r="BB393" i="1" s="1"/>
  <c r="BB462" i="1"/>
  <c r="BB392" i="1" s="1"/>
  <c r="BB461" i="1"/>
  <c r="BB460" i="1"/>
  <c r="BB459" i="1"/>
  <c r="BB458" i="1"/>
  <c r="BB388" i="1" s="1"/>
  <c r="BB457" i="1"/>
  <c r="BB456" i="1"/>
  <c r="BB455" i="1"/>
  <c r="BB385" i="1" s="1"/>
  <c r="BB454" i="1"/>
  <c r="BB384" i="1" s="1"/>
  <c r="BB453" i="1"/>
  <c r="BB383" i="1" s="1"/>
  <c r="BB452" i="1"/>
  <c r="BB432" i="1"/>
  <c r="BB431" i="1"/>
  <c r="BB428" i="1"/>
  <c r="BB424" i="1"/>
  <c r="BB423" i="1"/>
  <c r="BB422" i="1"/>
  <c r="BB421" i="1"/>
  <c r="BB416" i="1"/>
  <c r="BB412" i="1"/>
  <c r="BB411" i="1"/>
  <c r="BB407" i="1"/>
  <c r="BB404" i="1"/>
  <c r="BB390" i="1"/>
  <c r="BB353" i="1"/>
  <c r="BB98" i="1"/>
  <c r="I98" i="1"/>
  <c r="G98" i="1"/>
  <c r="G89" i="1"/>
  <c r="BB382" i="1" l="1"/>
  <c r="BB394" i="1"/>
  <c r="BB418" i="1"/>
  <c r="BB405" i="1"/>
  <c r="BB420" i="1"/>
  <c r="BB387" i="1"/>
  <c r="BB399" i="1"/>
  <c r="BB417" i="1"/>
  <c r="BB386" i="1"/>
  <c r="BB398" i="1"/>
  <c r="BB427" i="1"/>
  <c r="BB413" i="1"/>
  <c r="BB414" i="1"/>
  <c r="BB406" i="1"/>
  <c r="BB15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<sst xmlns="http://schemas.openxmlformats.org/spreadsheetml/2006/main" count="9261" uniqueCount="2052">
  <si>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</si>
  <si>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</si>
  <si>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</si>
  <si>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</si>
  <si>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</si>
  <si>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</si>
  <si>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</si>
  <si>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</si>
  <si>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</si>
  <si>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</si>
  <si>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</si>
  <si>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</si>
  <si>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</si>
  <si>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</si>
  <si>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</si>
  <si>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</si>
  <si>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</si>
  <si>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</si>
  <si>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</si>
  <si>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</si>
  <si>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</si>
  <si>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</si>
  <si>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</si>
  <si>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</si>
  <si>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</si>
  <si>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</si>
  <si>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</si>
  <si>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</si>
  <si>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</si>
  <si>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</si>
  <si>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</si>
  <si>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</si>
  <si>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</si>
  <si>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</si>
  <si>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</si>
  <si>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</si>
  <si>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</si>
  <si>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</si>
  <si>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</si>
  <si>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</si>
  <si>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</si>
  <si>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</si>
  <si>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</si>
  <si>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</si>
  <si>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</si>
  <si>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</si>
  <si>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</si>
  <si>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</si>
  <si>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</si>
  <si>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</si>
  <si>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</si>
  <si>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</si>
  <si>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</si>
  <si>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</si>
  <si>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</si>
  <si>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</si>
  <si>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</si>
  <si>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</si>
  <si>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</si>
  <si>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</si>
  <si>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</si>
  <si>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</si>
  <si>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</si>
  <si>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</si>
  <si>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</si>
  <si>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</si>
  <si>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</si>
  <si>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</si>
  <si>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</si>
  <si>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</si>
  <si>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</si>
  <si>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</si>
  <si>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</si>
  <si>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</si>
  <si>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</si>
  <si>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</si>
  <si>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</si>
  <si>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</si>
  <si>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</si>
  <si>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</si>
  <si>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</si>
  <si>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</si>
  <si>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</si>
  <si>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</si>
  <si>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</si>
  <si>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</si>
  <si>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</si>
  <si>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</si>
  <si>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</si>
  <si>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</si>
  <si>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</si>
  <si>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</si>
  <si>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</si>
  <si>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</si>
  <si>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</si>
  <si>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</si>
  <si>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</si>
  <si>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</si>
  <si>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</si>
  <si>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</si>
  <si>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</si>
  <si>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</si>
  <si>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</si>
  <si>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</si>
  <si>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</si>
  <si>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</si>
  <si>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</si>
  <si>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</si>
  <si>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</si>
  <si>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</si>
  <si>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</si>
  <si>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</si>
  <si>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</si>
  <si>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</si>
  <si>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</si>
  <si>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</si>
  <si>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</si>
  <si>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</si>
  <si>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</si>
  <si>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</si>
  <si>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</si>
  <si>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</si>
  <si>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</si>
  <si>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</si>
  <si>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</si>
  <si>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</si>
  <si>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</si>
  <si>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</si>
  <si>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</si>
  <si>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</si>
  <si>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</si>
  <si>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</si>
  <si>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</si>
  <si>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</si>
  <si>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</si>
  <si>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</si>
  <si>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</si>
  <si>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</si>
  <si>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</si>
  <si>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</si>
  <si>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</si>
  <si>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</si>
  <si>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</si>
  <si>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</si>
  <si>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</si>
  <si>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</si>
  <si>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</si>
  <si>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</si>
  <si>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</si>
  <si>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</si>
  <si>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</si>
  <si>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</si>
  <si>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</si>
  <si>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</si>
  <si>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</si>
  <si>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</si>
  <si>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</si>
  <si>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</si>
  <si>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</si>
  <si>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</si>
  <si>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</si>
  <si>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</si>
  <si>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</si>
  <si>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</si>
  <si>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</si>
  <si>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</si>
  <si>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</si>
  <si>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</si>
  <si>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</si>
  <si>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</si>
  <si>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</si>
  <si>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</si>
  <si>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</si>
  <si>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</si>
  <si>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</si>
  <si>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</si>
  <si>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</si>
  <si>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</si>
  <si>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</si>
  <si>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</si>
  <si>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</si>
  <si>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</si>
  <si>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</si>
  <si>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</si>
  <si>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</si>
  <si>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</si>
  <si>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</si>
  <si>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</si>
  <si>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</si>
  <si>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</si>
  <si>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</si>
  <si>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</si>
  <si>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</si>
  <si>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</si>
  <si>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</si>
  <si>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</si>
  <si>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</si>
  <si>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</si>
  <si>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</si>
  <si>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</si>
  <si>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</si>
  <si>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</si>
  <si>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</si>
  <si>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</si>
  <si>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</si>
  <si>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</si>
  <si>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</si>
  <si>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</si>
  <si>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</si>
  <si>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</si>
  <si>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</si>
  <si>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</si>
  <si>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</si>
  <si>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</si>
  <si>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</si>
  <si>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</si>
  <si>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</si>
  <si>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</si>
  <si>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</si>
  <si>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</si>
  <si>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</si>
  <si>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</si>
  <si>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</si>
  <si>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</si>
  <si>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</si>
  <si>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</si>
  <si>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</si>
  <si>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</si>
  <si>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</si>
  <si>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</si>
  <si>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</si>
  <si>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</si>
  <si>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</si>
  <si>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</si>
  <si>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</si>
  <si>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</si>
  <si>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</si>
  <si>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</si>
  <si>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</si>
  <si>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</si>
  <si>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</si>
  <si>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</si>
  <si>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</si>
  <si>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</si>
  <si>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</si>
  <si>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</si>
  <si>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</si>
  <si>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</si>
  <si>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</si>
  <si>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</si>
  <si>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</si>
  <si>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</si>
  <si>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</si>
  <si>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</si>
  <si>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</si>
  <si>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</si>
  <si>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</si>
  <si>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</si>
  <si>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</si>
  <si>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</si>
  <si>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</si>
  <si>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</si>
  <si>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</si>
  <si>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</si>
  <si>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</si>
  <si>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</si>
  <si>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</si>
  <si>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</si>
  <si>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</si>
  <si>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</si>
  <si>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</si>
  <si>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</si>
  <si>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</si>
  <si>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</si>
  <si>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</si>
  <si>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</si>
  <si>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</si>
  <si>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</si>
  <si>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</si>
  <si>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</si>
  <si>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</si>
  <si>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</si>
  <si>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</si>
  <si>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</si>
  <si>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</si>
  <si>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</si>
  <si>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</si>
  <si>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</si>
  <si>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</si>
  <si>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</si>
  <si>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</si>
  <si>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</si>
  <si>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</si>
  <si>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</si>
  <si>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</si>
  <si>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</si>
  <si>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</si>
  <si>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</si>
  <si>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</si>
  <si>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</si>
  <si>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</si>
  <si>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</si>
  <si>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</si>
  <si>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</si>
  <si>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</si>
  <si>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</si>
  <si>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</si>
  <si>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</si>
  <si>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</si>
  <si>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</si>
  <si>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</si>
  <si>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</si>
  <si>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</si>
  <si>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</si>
  <si>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</si>
  <si>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</si>
  <si>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</si>
  <si>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</si>
  <si>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</si>
  <si>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</si>
  <si>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</si>
  <si>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</si>
  <si>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</si>
  <si>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</si>
  <si>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</si>
  <si>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</si>
  <si>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</si>
  <si>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</si>
  <si>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</si>
  <si>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</si>
  <si>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</si>
  <si>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</si>
  <si>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</si>
  <si>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</si>
  <si>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</si>
  <si>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</si>
  <si>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</si>
  <si>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</si>
  <si>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</si>
  <si>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</si>
  <si>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</si>
  <si>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</si>
  <si>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</si>
  <si>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</si>
  <si>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</si>
  <si>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</si>
  <si>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</si>
  <si>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</si>
  <si>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</si>
  <si>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</si>
  <si>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</si>
  <si>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</si>
  <si>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</si>
  <si>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</si>
  <si>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</si>
  <si>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</si>
  <si>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</si>
  <si>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</si>
  <si>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</si>
  <si>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</si>
  <si>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</si>
  <si>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</si>
  <si>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</si>
  <si>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</si>
  <si>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</si>
  <si>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</si>
  <si>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</si>
  <si>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</si>
  <si>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</si>
  <si>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</si>
  <si>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</si>
  <si>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</si>
  <si>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</si>
  <si>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</si>
  <si>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</si>
  <si>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</si>
  <si>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</si>
  <si>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</si>
  <si>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</si>
  <si>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</si>
  <si>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</si>
  <si>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</si>
  <si>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</si>
  <si>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</si>
  <si>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</si>
  <si>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</si>
  <si>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</si>
  <si>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</si>
  <si>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</si>
  <si>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</si>
  <si>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</si>
  <si>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</si>
  <si>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</si>
  <si>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</si>
  <si>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</si>
  <si>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</si>
  <si>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</si>
  <si>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</si>
  <si>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</si>
  <si>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</si>
  <si>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</si>
  <si>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</si>
  <si>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</si>
  <si>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</si>
  <si>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</si>
  <si>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</si>
  <si>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</si>
  <si>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</si>
  <si>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</si>
  <si>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</si>
  <si>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</si>
  <si>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</si>
  <si>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</si>
  <si>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</si>
  <si>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</si>
  <si>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</si>
  <si>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</si>
  <si>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</si>
  <si>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</si>
  <si>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</si>
  <si>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</si>
  <si>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</si>
  <si>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</si>
  <si>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</si>
  <si>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</si>
  <si>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</si>
  <si>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</si>
  <si>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</si>
  <si>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</si>
  <si>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</si>
  <si>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</si>
  <si>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</si>
  <si>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</si>
  <si>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</si>
  <si>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</si>
  <si>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</si>
  <si>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</si>
  <si>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</si>
  <si>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</si>
  <si>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</si>
  <si>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</si>
  <si>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</si>
  <si>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</si>
  <si>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</si>
  <si>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</si>
  <si>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</si>
  <si>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</si>
  <si>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</si>
  <si>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</si>
  <si>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</si>
  <si>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</si>
  <si>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</si>
  <si>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</si>
  <si>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</si>
  <si>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</si>
  <si>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</si>
  <si>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</si>
  <si>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</si>
  <si>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</si>
  <si>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</si>
  <si>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</si>
  <si>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</si>
  <si>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</si>
  <si>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</si>
  <si>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</si>
  <si>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</si>
  <si>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</si>
  <si>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</si>
  <si>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</si>
  <si>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</si>
  <si>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</si>
  <si>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</si>
  <si>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</si>
  <si>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</si>
  <si>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</si>
  <si>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</si>
  <si>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</si>
  <si>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</si>
  <si>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</si>
  <si>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</si>
  <si>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</si>
  <si>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</si>
  <si>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</si>
  <si>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</si>
  <si>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</si>
  <si>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</si>
  <si>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</si>
  <si>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</si>
  <si>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</si>
  <si>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</si>
  <si>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</si>
  <si>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</si>
  <si>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</si>
  <si>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</si>
  <si>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</si>
  <si>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</si>
  <si>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</si>
  <si>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</si>
  <si>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</si>
  <si>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</si>
  <si>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</si>
  <si>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</si>
  <si>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</si>
  <si>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</si>
  <si>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</si>
  <si>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</si>
  <si>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</si>
  <si>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</si>
  <si>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</si>
  <si>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</si>
  <si>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</si>
  <si>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</si>
  <si>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</si>
  <si>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</si>
  <si>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</si>
  <si>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</si>
  <si>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</si>
  <si>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</si>
  <si>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</si>
  <si>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</si>
  <si>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</si>
  <si>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</si>
  <si>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</si>
  <si>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</si>
  <si>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</si>
  <si>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</si>
  <si>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</si>
  <si>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</si>
  <si>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</si>
  <si>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</si>
  <si>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</si>
  <si>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</si>
  <si>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</si>
  <si>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</si>
  <si>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</si>
  <si>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</si>
  <si>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</si>
  <si>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</si>
  <si>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</si>
  <si>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</si>
  <si>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</si>
  <si>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</si>
  <si>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</si>
  <si>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</si>
  <si>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</si>
  <si>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</si>
  <si>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</si>
  <si>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</si>
  <si>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</si>
  <si>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</si>
  <si>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</si>
  <si>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</si>
  <si>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</si>
  <si>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</si>
  <si>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</si>
  <si>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</si>
  <si>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</si>
  <si>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</si>
  <si>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</si>
  <si>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</si>
  <si>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</si>
  <si>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</si>
  <si>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</si>
  <si>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</si>
  <si>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</si>
  <si>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</si>
  <si>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</si>
  <si>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</si>
  <si>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</si>
  <si>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</si>
  <si>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</si>
  <si>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</si>
  <si>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</si>
  <si>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</si>
  <si>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</si>
  <si>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</si>
  <si>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</si>
  <si>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</si>
  <si>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</si>
  <si>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</si>
  <si>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</si>
  <si>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</si>
  <si>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</si>
  <si>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</si>
  <si>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</si>
  <si>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</si>
  <si>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</si>
  <si>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</si>
  <si>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</si>
  <si>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</si>
  <si>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</si>
  <si>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</si>
  <si>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</si>
  <si>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</si>
  <si>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</si>
  <si>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</si>
  <si>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</si>
  <si>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</si>
  <si>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</si>
  <si>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</si>
  <si>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</si>
  <si>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</si>
  <si>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</si>
  <si>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</si>
  <si>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</si>
  <si>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</si>
  <si>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</si>
  <si>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</si>
  <si>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</si>
  <si>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</si>
  <si>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</si>
  <si>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</si>
  <si>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</si>
  <si>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</si>
  <si>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</si>
  <si>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</si>
  <si>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</si>
  <si>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</si>
  <si>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</si>
  <si>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</si>
  <si>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</si>
  <si>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</si>
  <si>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</si>
  <si>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</si>
  <si>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</si>
  <si>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</si>
  <si>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</si>
  <si>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</si>
  <si>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</si>
  <si>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</si>
  <si>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</si>
  <si>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</si>
  <si>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</si>
  <si>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</si>
  <si>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</si>
  <si>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</si>
  <si>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</si>
  <si>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</si>
  <si>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</si>
  <si>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</si>
  <si>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</si>
  <si>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</si>
  <si>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</si>
  <si>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</si>
  <si>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</si>
  <si>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</si>
  <si>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</si>
  <si>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</si>
  <si>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</si>
  <si>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</si>
  <si>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</si>
  <si>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</si>
  <si>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</si>
  <si>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</si>
  <si>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</si>
  <si>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</si>
  <si>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</si>
  <si>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</si>
  <si>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</si>
  <si>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</si>
  <si>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</si>
  <si>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</si>
  <si>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</si>
  <si>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</si>
  <si>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</si>
  <si>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</si>
  <si>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</si>
  <si>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</si>
  <si>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</si>
  <si>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</si>
  <si>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</si>
  <si>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</si>
  <si>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</si>
  <si>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</si>
  <si>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</si>
  <si>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</si>
  <si>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</si>
  <si>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</si>
  <si>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</si>
  <si>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</si>
  <si>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</si>
  <si>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</si>
  <si>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</si>
  <si>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</si>
  <si>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</si>
  <si>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</si>
  <si>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</si>
  <si>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</si>
  <si>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</si>
  <si>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</si>
  <si>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</si>
  <si>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</si>
  <si>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</si>
  <si>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</si>
  <si>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</si>
  <si>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</si>
  <si>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</si>
  <si>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</si>
  <si>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</si>
  <si>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</si>
  <si>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</si>
  <si>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</si>
  <si>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</si>
  <si>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</si>
  <si>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</si>
  <si>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</si>
  <si>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</si>
  <si>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</si>
  <si>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</si>
  <si>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</si>
  <si>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</si>
  <si>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</si>
  <si>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</si>
  <si>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</si>
  <si>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</si>
  <si>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</si>
  <si>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</si>
  <si>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</si>
  <si>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</si>
  <si>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</si>
  <si>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</si>
  <si>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</si>
  <si>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</si>
  <si>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</si>
  <si>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</si>
  <si>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</si>
  <si>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</si>
  <si>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</si>
  <si>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</si>
  <si>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</si>
  <si>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</si>
  <si>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</si>
  <si>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</si>
  <si>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</si>
  <si>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</si>
  <si>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</si>
  <si>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</si>
  <si>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</si>
  <si>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</si>
  <si>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</si>
  <si>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</si>
  <si>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</si>
  <si>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</si>
  <si>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</si>
  <si>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</si>
  <si>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</si>
  <si>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</si>
  <si>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</si>
  <si>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</si>
  <si>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</si>
  <si>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</si>
  <si>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</si>
  <si>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</si>
  <si>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</si>
  <si>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</si>
  <si>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</si>
  <si>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</si>
  <si>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</si>
  <si>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</si>
  <si>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</si>
  <si>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</si>
  <si>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</si>
  <si>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</si>
  <si>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</si>
  <si>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</si>
  <si>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</si>
  <si>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</si>
  <si>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</si>
  <si>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</si>
  <si>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</si>
  <si>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</si>
  <si>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</si>
  <si>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</si>
  <si>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</si>
  <si>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</si>
  <si>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</si>
  <si>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</si>
  <si>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</si>
  <si>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</si>
  <si>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</si>
  <si>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</si>
  <si>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</si>
  <si>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</si>
  <si>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</si>
  <si>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</si>
  <si>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</si>
  <si>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</si>
  <si>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</si>
  <si>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</si>
  <si>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</si>
  <si>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</si>
  <si>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</si>
  <si>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</si>
  <si>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</si>
  <si>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</si>
  <si>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</si>
  <si>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</si>
  <si>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</si>
  <si>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</si>
  <si>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</si>
  <si>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</si>
  <si>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</si>
  <si>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</si>
  <si>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</si>
  <si>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</si>
  <si>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</si>
  <si>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</si>
  <si>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</si>
  <si>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</si>
  <si>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</si>
  <si>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</si>
  <si>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</si>
  <si>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</si>
  <si>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</si>
  <si>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</si>
  <si>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</si>
  <si>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</si>
  <si>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</si>
  <si>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</si>
  <si>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</si>
  <si>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</si>
  <si>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</si>
  <si>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</si>
  <si>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</si>
  <si>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</si>
  <si>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</si>
  <si>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</si>
  <si>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</si>
  <si>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</si>
  <si>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</si>
  <si>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</si>
  <si>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</si>
  <si>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</si>
  <si>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</si>
  <si>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</si>
  <si>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</si>
  <si>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</si>
  <si>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</si>
  <si>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</si>
  <si>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</si>
  <si>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</si>
  <si>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</si>
  <si>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</si>
  <si>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</si>
  <si>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</si>
  <si>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</si>
  <si>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</si>
  <si>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</si>
  <si>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</si>
  <si>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</si>
  <si>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</si>
  <si>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</si>
  <si>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</si>
  <si>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</si>
  <si>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</si>
  <si>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</si>
  <si>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</si>
  <si>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</si>
  <si>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</si>
  <si>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</si>
  <si>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</si>
  <si>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</si>
  <si>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</si>
  <si>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</si>
  <si>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</si>
  <si>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</si>
  <si>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</si>
  <si>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</si>
  <si>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</si>
  <si>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</si>
  <si>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</si>
  <si>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</si>
  <si>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</si>
  <si>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</si>
  <si>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</si>
  <si>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</si>
  <si>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</si>
  <si>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</si>
  <si>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</si>
  <si>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</si>
  <si>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</si>
  <si>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</si>
  <si>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</si>
  <si>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</si>
  <si>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</si>
  <si>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</si>
  <si>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</si>
  <si>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</si>
  <si>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</si>
  <si>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</si>
  <si>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</si>
  <si>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</si>
  <si>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</si>
  <si>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</si>
  <si>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</si>
  <si>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</si>
  <si>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</si>
  <si>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</si>
  <si>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</si>
  <si>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</si>
  <si>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</si>
  <si>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</si>
  <si>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</si>
  <si>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</si>
  <si>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</si>
  <si>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</si>
  <si>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</si>
  <si>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</si>
  <si>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</si>
  <si>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</si>
  <si>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</si>
  <si>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</si>
  <si>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</si>
  <si>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</si>
  <si>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</si>
  <si>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</si>
  <si>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</si>
  <si>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</si>
  <si>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</si>
  <si>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</si>
  <si>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</si>
  <si>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</si>
  <si>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</si>
  <si>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</si>
  <si>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</si>
  <si>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</si>
  <si>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</si>
  <si>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</si>
  <si>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</si>
  <si>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</si>
  <si>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</si>
  <si>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</si>
  <si>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</si>
  <si>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</si>
  <si>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</si>
  <si>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</si>
  <si>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</si>
  <si>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</si>
  <si>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</si>
  <si>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</si>
  <si>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</si>
  <si>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</si>
  <si>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</si>
  <si>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</si>
  <si>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</si>
  <si>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</si>
  <si>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</si>
  <si>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</si>
  <si>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</si>
  <si>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</si>
  <si>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</si>
  <si>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</si>
  <si>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</si>
  <si>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</si>
  <si>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</si>
  <si>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</si>
  <si>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</si>
  <si>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</si>
  <si>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</si>
  <si>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</si>
  <si>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</si>
  <si>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</si>
  <si>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</si>
  <si>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</si>
  <si>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</si>
  <si>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</si>
  <si>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</si>
  <si>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</si>
  <si>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</si>
  <si>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</si>
  <si>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</si>
  <si>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</si>
  <si>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</si>
  <si>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</si>
  <si>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</si>
  <si>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</si>
  <si>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</si>
  <si>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</si>
  <si>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</si>
  <si>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</si>
  <si>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</si>
  <si>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</si>
  <si>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</si>
  <si>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</si>
  <si>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</si>
  <si>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</si>
  <si>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</si>
  <si>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</si>
  <si>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</si>
  <si>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</si>
  <si>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</si>
  <si>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</si>
  <si>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</si>
  <si>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</si>
  <si>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</si>
  <si>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</si>
  <si>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</si>
  <si>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</si>
  <si>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</si>
  <si>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</si>
  <si>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</si>
  <si>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</si>
  <si>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</si>
  <si>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</si>
  <si>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</si>
  <si>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</si>
  <si>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</si>
  <si>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</si>
  <si>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</si>
  <si>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</si>
  <si>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</si>
  <si>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</si>
  <si>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</si>
  <si>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</si>
  <si>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</si>
  <si>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</si>
  <si>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</si>
  <si>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</si>
  <si>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</si>
  <si>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</si>
  <si>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</si>
  <si>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</si>
  <si>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</si>
  <si>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</si>
  <si>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</si>
  <si>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</si>
  <si>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</si>
  <si>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</si>
  <si>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</si>
  <si>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</si>
  <si>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</si>
  <si>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</si>
  <si>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</si>
  <si>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</si>
  <si>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</si>
  <si>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</si>
  <si>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</si>
  <si>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</si>
  <si>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</si>
  <si>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</si>
  <si>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</si>
  <si>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</si>
  <si>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</si>
  <si>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</si>
  <si>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</si>
  <si>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</si>
  <si>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</si>
  <si>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</si>
  <si>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</si>
  <si>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</si>
  <si>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</si>
  <si>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</si>
  <si>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</si>
  <si>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</si>
  <si>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</si>
  <si>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</si>
  <si>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</si>
  <si>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</si>
  <si>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</si>
  <si>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</si>
  <si>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</si>
  <si>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</si>
  <si>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</si>
  <si>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</si>
  <si>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</si>
  <si>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</si>
  <si>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</si>
  <si>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</si>
  <si>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</si>
  <si>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</si>
  <si>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</si>
  <si>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</si>
  <si>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</si>
  <si>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</si>
  <si>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</si>
  <si>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</si>
  <si>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</si>
  <si>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</si>
  <si>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</si>
  <si>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</si>
  <si>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</si>
  <si>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</si>
  <si>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</si>
  <si>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</si>
  <si>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</si>
  <si>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</si>
  <si>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</si>
  <si>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</si>
  <si>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</si>
  <si>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</si>
  <si>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</si>
  <si>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</si>
  <si>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</si>
  <si>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</si>
  <si>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</si>
  <si>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</si>
  <si>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</si>
  <si>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</si>
  <si>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</si>
  <si>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</si>
  <si>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</si>
  <si>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</si>
  <si>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</si>
  <si>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</si>
  <si>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</si>
  <si>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</si>
  <si>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</si>
  <si>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</si>
  <si>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</si>
  <si>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</si>
  <si>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</si>
  <si>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</si>
  <si>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</si>
  <si>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</si>
  <si>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</si>
  <si>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</si>
  <si>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</si>
  <si>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</si>
  <si>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</si>
  <si>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</si>
  <si>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</si>
  <si>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</si>
  <si>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</si>
  <si>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</si>
  <si>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</si>
  <si>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</si>
  <si>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</si>
  <si>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</si>
  <si>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</si>
  <si>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</si>
  <si>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</si>
  <si>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</si>
  <si>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</si>
  <si>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</si>
  <si>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</si>
  <si>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</si>
  <si>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</si>
  <si>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</si>
  <si>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</si>
  <si>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</si>
  <si>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</si>
  <si>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</si>
  <si>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</si>
  <si>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</si>
  <si>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</si>
  <si>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</si>
  <si>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</si>
  <si>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</si>
  <si>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</si>
  <si>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</si>
  <si>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</si>
  <si>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</si>
  <si>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</si>
  <si>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</si>
  <si>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</si>
  <si>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</si>
  <si>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</si>
  <si>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</si>
  <si>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</si>
  <si>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</si>
  <si>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</si>
  <si>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</si>
  <si>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</si>
  <si>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</si>
  <si>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</si>
  <si>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</si>
  <si>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</si>
  <si>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</si>
  <si>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</si>
  <si>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</si>
  <si>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</si>
  <si>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</si>
  <si>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</si>
  <si>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</si>
  <si>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</si>
  <si>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</si>
  <si>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</si>
  <si>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</si>
  <si>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</si>
  <si>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</si>
  <si>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</si>
  <si>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</si>
  <si>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</si>
  <si>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</si>
  <si>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</si>
  <si>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</si>
  <si>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</si>
  <si>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</si>
  <si>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</si>
  <si>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</si>
  <si>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</si>
  <si>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</si>
  <si>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</si>
  <si>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</si>
  <si>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</si>
  <si>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</si>
  <si>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</si>
  <si>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</si>
  <si>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</si>
  <si>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</si>
  <si>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</si>
  <si>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</si>
  <si>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</si>
  <si>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</si>
  <si>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</si>
  <si>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</si>
  <si>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</si>
  <si>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</si>
  <si>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</si>
  <si>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</si>
  <si>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</si>
  <si>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</si>
  <si>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</si>
  <si>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</si>
  <si>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</si>
  <si>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</si>
  <si>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</si>
  <si>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</si>
  <si>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</si>
  <si>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</si>
  <si>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</si>
  <si>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</si>
  <si>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</si>
  <si>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</si>
  <si>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</si>
  <si>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</si>
  <si>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</si>
  <si>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</si>
  <si>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</si>
  <si>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</si>
  <si>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</si>
  <si>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</si>
  <si>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</si>
  <si>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</si>
  <si>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</si>
  <si>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</si>
  <si>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</si>
  <si>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</si>
  <si>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</si>
  <si>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</si>
  <si>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</si>
  <si>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</si>
  <si>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</si>
  <si>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</si>
  <si>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</si>
  <si>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</si>
  <si>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</si>
  <si>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</si>
  <si>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</si>
  <si>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</si>
  <si>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</si>
  <si>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</si>
  <si>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</si>
  <si>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</si>
  <si>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</si>
  <si>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</si>
  <si>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</si>
  <si>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</si>
  <si>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</si>
  <si>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</si>
  <si>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</si>
  <si>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</si>
  <si>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</si>
  <si>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</si>
  <si>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</si>
  <si>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</si>
  <si>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</si>
  <si>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</si>
  <si>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</si>
  <si>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</si>
  <si>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</si>
  <si>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</si>
  <si>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</si>
  <si>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</si>
  <si>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</si>
  <si>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</si>
  <si>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</si>
  <si>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</si>
  <si>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</si>
  <si>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</si>
  <si>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</si>
  <si>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</si>
  <si>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</si>
  <si>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</si>
  <si>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</si>
  <si>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</si>
  <si>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</si>
  <si>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</si>
  <si>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</si>
  <si>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</si>
  <si>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</si>
  <si>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</si>
  <si>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</si>
  <si>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</si>
  <si>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</si>
  <si>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</si>
  <si>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</si>
  <si>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</si>
  <si>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</si>
  <si>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</si>
  <si>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</si>
  <si>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</si>
  <si>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</si>
  <si>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</si>
  <si>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</si>
  <si>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</si>
  <si>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</si>
  <si>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</si>
  <si>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</si>
  <si>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</si>
  <si>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</si>
  <si>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</si>
  <si>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</si>
  <si>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</si>
  <si>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</si>
  <si>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</si>
  <si>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</si>
  <si>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</si>
  <si>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</si>
  <si>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</si>
  <si>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</si>
  <si>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</si>
  <si>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</si>
  <si>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</si>
  <si>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</si>
  <si>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</si>
  <si>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</si>
  <si>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</si>
  <si>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</si>
  <si>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</si>
  <si>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</si>
  <si>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</si>
  <si>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</si>
  <si>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</si>
  <si>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</si>
  <si>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</si>
  <si>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</si>
  <si>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</si>
  <si>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</si>
  <si>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</si>
  <si>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</si>
  <si>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</si>
  <si>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</si>
  <si>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</si>
  <si>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</si>
  <si>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</si>
  <si>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</si>
  <si>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</si>
  <si>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</si>
  <si>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</si>
  <si>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</si>
  <si>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</si>
  <si>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</si>
  <si>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</si>
  <si>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</si>
  <si>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</si>
  <si>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</si>
  <si>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</si>
  <si>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</si>
  <si>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</si>
  <si>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</si>
  <si>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</si>
  <si>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</si>
  <si>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</si>
  <si>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</si>
  <si>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</si>
  <si>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</si>
  <si>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</si>
  <si>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</si>
  <si>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</si>
  <si>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</si>
  <si>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</si>
  <si>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</si>
  <si>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</si>
  <si>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</si>
  <si>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</si>
  <si>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</si>
  <si>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</si>
  <si>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</si>
  <si>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</si>
  <si>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</si>
  <si>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</si>
  <si>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</si>
  <si>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</si>
  <si>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</si>
  <si>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</si>
  <si>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</si>
  <si>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</si>
  <si>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</si>
  <si>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</si>
  <si>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</si>
  <si>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</si>
  <si>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</si>
  <si>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</si>
  <si>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</si>
  <si>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</si>
  <si>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</si>
  <si>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</si>
  <si>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</si>
  <si>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</si>
  <si>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</si>
  <si>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</si>
  <si>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</si>
  <si>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</si>
  <si>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</si>
  <si>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</si>
  <si>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</si>
  <si>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</si>
  <si>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</si>
  <si>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</si>
  <si>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</si>
  <si>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</si>
  <si>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</si>
  <si>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</si>
  <si>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</si>
  <si>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</si>
  <si>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</si>
  <si>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</si>
  <si>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</si>
  <si>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</si>
  <si>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</si>
  <si>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</si>
  <si>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</si>
  <si>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</si>
  <si>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</si>
  <si>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</si>
  <si>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</si>
  <si>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</si>
  <si>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</si>
  <si>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</si>
  <si>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</si>
  <si>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</si>
  <si>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</si>
  <si>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</si>
  <si>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</si>
  <si>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</si>
  <si>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</si>
  <si>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</si>
  <si>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</si>
  <si>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</si>
  <si>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</si>
  <si>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</si>
  <si>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</si>
  <si>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</si>
  <si>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</si>
  <si>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</si>
  <si>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</si>
  <si>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</si>
  <si>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</si>
  <si>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</si>
  <si>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</si>
  <si>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</si>
  <si>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</si>
  <si>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</si>
  <si>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</si>
  <si>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</si>
  <si>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</si>
  <si>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</si>
  <si>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</si>
  <si>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</si>
  <si>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</si>
  <si>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</si>
  <si>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</si>
  <si>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</si>
  <si>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</si>
  <si>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</si>
  <si>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</si>
  <si>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</si>
  <si>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</si>
  <si>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</si>
  <si>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</si>
  <si>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</si>
  <si>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</si>
  <si>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</si>
  <si>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</si>
  <si>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</si>
  <si>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</si>
  <si>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</si>
  <si>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</si>
  <si>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</si>
  <si>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</si>
  <si>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</si>
  <si>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</si>
  <si>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</si>
  <si>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</si>
  <si>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</si>
  <si>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</si>
  <si>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</si>
  <si>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</si>
  <si>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</si>
  <si>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</si>
  <si>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</si>
  <si>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</si>
  <si>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</si>
  <si>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</si>
  <si>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</si>
  <si>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</si>
  <si>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</si>
  <si>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</si>
  <si>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</si>
  <si>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</si>
  <si>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</si>
  <si>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</si>
  <si>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</si>
  <si>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</si>
  <si>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</si>
  <si>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</si>
  <si>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</si>
  <si>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</si>
  <si>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</si>
  <si>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</si>
  <si>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</si>
  <si>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</si>
  <si>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</si>
  <si>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</si>
  <si>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</si>
  <si>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</si>
  <si>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</si>
  <si>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</si>
  <si>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</si>
  <si>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</si>
  <si>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</si>
  <si>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</si>
  <si>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</si>
  <si>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</si>
  <si>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</si>
  <si>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</si>
  <si>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</si>
  <si>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</si>
  <si>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</si>
  <si>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</si>
  <si>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</si>
  <si>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</si>
  <si>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</si>
  <si>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</si>
  <si>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</si>
  <si>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</si>
  <si>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</si>
  <si>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</si>
  <si>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</si>
  <si>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</si>
  <si>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</si>
  <si>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</si>
  <si>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</si>
  <si>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</si>
  <si>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</si>
  <si>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</si>
  <si>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</si>
  <si>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</si>
  <si>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</si>
  <si>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</si>
  <si>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</si>
  <si>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</si>
  <si>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</si>
  <si>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</si>
  <si>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</si>
  <si>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</si>
  <si>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</si>
  <si>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</si>
  <si>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</si>
  <si>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</si>
  <si>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</si>
  <si>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</si>
  <si>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</si>
  <si>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</si>
  <si>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</si>
  <si>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</si>
  <si>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</si>
  <si>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</si>
  <si>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</si>
  <si>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</si>
  <si>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</si>
  <si>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</si>
  <si>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</si>
  <si>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</si>
  <si>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</si>
  <si>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</si>
  <si>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</si>
  <si>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</si>
  <si>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</si>
  <si>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</si>
  <si>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</si>
  <si>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</si>
  <si>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</si>
  <si>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</si>
  <si>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</si>
  <si>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</si>
  <si>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</si>
  <si>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</si>
  <si>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</si>
  <si>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</si>
  <si>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</si>
  <si>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</si>
  <si>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</si>
  <si>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</si>
  <si>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</si>
  <si>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</si>
  <si>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</si>
  <si>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</si>
  <si>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</si>
  <si>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</si>
  <si>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</si>
  <si>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</si>
  <si>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</si>
  <si>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</si>
  <si>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</si>
  <si>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</si>
  <si>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</si>
  <si>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</si>
  <si>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</si>
  <si>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</si>
  <si>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</si>
  <si>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</si>
  <si>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</si>
  <si>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</si>
  <si>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</si>
  <si>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</si>
  <si>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</si>
  <si>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</si>
  <si>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</si>
  <si>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</si>
  <si>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</si>
  <si>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</si>
  <si>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</si>
  <si>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</si>
  <si>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</si>
  <si>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</si>
  <si>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</si>
  <si>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</si>
  <si>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</si>
  <si>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</si>
  <si>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</si>
  <si>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</si>
  <si>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</si>
  <si>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</si>
  <si>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</si>
  <si>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</si>
  <si>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</si>
  <si>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</si>
  <si>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</si>
  <si>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</si>
  <si>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</si>
  <si>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</si>
  <si>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</si>
  <si>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</si>
  <si>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</si>
  <si>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</si>
  <si>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</si>
  <si>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</si>
  <si>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</si>
  <si>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</si>
  <si>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</si>
  <si>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</si>
  <si>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</si>
  <si>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</si>
  <si>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</si>
  <si>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</si>
  <si>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</si>
  <si>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</si>
  <si>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</si>
  <si>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</si>
  <si>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</si>
  <si>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</si>
  <si>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</si>
  <si>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</si>
  <si>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</si>
  <si>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</si>
  <si>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</si>
  <si>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</si>
  <si>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</si>
  <si>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</si>
  <si>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</si>
  <si>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</si>
  <si>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</si>
  <si>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</si>
  <si>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</si>
  <si>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</si>
  <si>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</si>
  <si>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</si>
  <si>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</si>
  <si>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</si>
  <si>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</si>
  <si>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</si>
  <si>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</si>
  <si>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</si>
  <si>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</si>
  <si>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</si>
  <si>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</si>
  <si>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</si>
  <si>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</si>
  <si>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</si>
  <si>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</si>
  <si>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</si>
  <si>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</si>
  <si>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</si>
  <si>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</si>
  <si>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</si>
  <si>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</si>
  <si>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</si>
  <si>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</si>
  <si>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</si>
  <si>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</si>
  <si>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</si>
  <si>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</si>
  <si>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</si>
  <si>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</si>
  <si>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</si>
  <si>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</si>
  <si>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</si>
  <si>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</si>
  <si>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</si>
  <si>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</si>
  <si>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</si>
  <si>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</si>
  <si>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</si>
  <si>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</si>
  <si>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</si>
  <si>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</si>
  <si>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</si>
  <si>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</si>
  <si>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</si>
  <si>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</si>
  <si>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</si>
  <si>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</si>
  <si>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</si>
  <si>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</si>
  <si>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</si>
  <si>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</si>
  <si>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</si>
  <si>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</si>
  <si>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</si>
  <si>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</si>
  <si>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</si>
  <si>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</si>
  <si>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</si>
  <si>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</si>
  <si>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</si>
  <si>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</si>
  <si>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</si>
  <si>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</si>
  <si>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</si>
  <si>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</si>
  <si>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</si>
  <si>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</si>
  <si>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</si>
  <si>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</si>
  <si>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</si>
  <si>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</si>
  <si>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</si>
  <si>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</si>
  <si>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</si>
  <si>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</si>
  <si>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</si>
  <si>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</si>
  <si>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</si>
  <si>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</si>
  <si>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</si>
  <si>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</si>
  <si>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</si>
  <si>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</si>
  <si>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</si>
  <si>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</si>
  <si>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</si>
  <si>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</si>
  <si>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</si>
  <si>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</si>
  <si>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</si>
  <si>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</si>
  <si>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</si>
  <si>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</si>
  <si>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</si>
  <si>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</si>
  <si>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</si>
  <si>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</si>
  <si>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</si>
  <si>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</si>
  <si>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</si>
  <si>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</si>
  <si>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</si>
  <si>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</si>
  <si>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</si>
  <si>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</si>
  <si>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</si>
  <si>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</si>
  <si>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</si>
  <si>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</si>
  <si>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</si>
  <si>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</si>
  <si>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</si>
  <si>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</si>
  <si>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</si>
  <si>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</si>
  <si>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</si>
  <si>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</si>
  <si>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</si>
  <si>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</si>
  <si>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</si>
  <si>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</si>
  <si>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</si>
  <si>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</si>
  <si>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</si>
  <si>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</si>
  <si>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</si>
  <si>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</si>
  <si>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</si>
  <si>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</si>
  <si>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</si>
  <si>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</si>
  <si>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</si>
  <si>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</si>
  <si>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</si>
  <si>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</si>
  <si>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</si>
  <si>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</si>
  <si>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</si>
  <si>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</si>
  <si>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</si>
  <si>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</si>
  <si>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</si>
  <si>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</si>
  <si>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</si>
  <si>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</si>
  <si>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</si>
  <si>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</si>
  <si>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</si>
  <si>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</si>
  <si>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</si>
  <si>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</si>
  <si>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</si>
  <si>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</si>
  <si>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</si>
  <si>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</si>
  <si>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</si>
  <si>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</si>
  <si>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</si>
  <si>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</si>
  <si>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</si>
  <si>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</si>
  <si>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</si>
  <si>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</si>
  <si>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</si>
  <si>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</si>
  <si>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</si>
  <si>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</si>
  <si>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</si>
  <si>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</si>
  <si>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</si>
  <si>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</si>
  <si>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</si>
  <si>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</si>
  <si>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</si>
  <si>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</si>
  <si>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</si>
  <si>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</si>
  <si>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</si>
  <si>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</si>
  <si>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</si>
  <si>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</si>
  <si>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</si>
  <si>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</si>
  <si>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</si>
  <si>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</si>
  <si>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</si>
  <si>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</si>
  <si>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</si>
  <si>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</si>
  <si>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</si>
  <si>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</si>
  <si>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</si>
  <si>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</si>
  <si>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</si>
  <si>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</si>
  <si>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</si>
  <si>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</si>
  <si>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</si>
  <si>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</si>
  <si>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</si>
  <si>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</si>
  <si>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</si>
  <si>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</si>
  <si>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</si>
  <si>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</si>
  <si>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</si>
  <si>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</si>
  <si>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</si>
  <si>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</si>
  <si>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</si>
  <si>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</si>
  <si>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</si>
  <si>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</si>
  <si>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</si>
  <si>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</si>
  <si>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</si>
  <si>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</si>
  <si>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</si>
  <si>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</si>
  <si>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</si>
  <si>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</si>
  <si>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</si>
  <si>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</si>
  <si>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</si>
  <si>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</si>
  <si>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</si>
  <si>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</si>
  <si>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</si>
  <si>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</si>
  <si>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</si>
  <si>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</si>
  <si>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</si>
  <si>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</si>
  <si>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</si>
  <si>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</si>
  <si>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</si>
  <si>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</si>
  <si>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</si>
  <si>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</si>
  <si>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</si>
  <si>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</si>
  <si>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</si>
  <si>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</si>
  <si>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</si>
  <si>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</si>
  <si>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</si>
  <si>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</si>
  <si>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</si>
  <si>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</si>
  <si>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</si>
  <si>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</si>
  <si>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</si>
  <si>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</si>
  <si>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</si>
  <si>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</si>
  <si>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</si>
  <si>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</si>
  <si>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</si>
  <si>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</si>
  <si>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</si>
  <si>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</si>
  <si>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</si>
  <si>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</si>
  <si>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</si>
  <si>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</si>
  <si>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</si>
  <si>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</si>
  <si>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</si>
  <si>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</si>
  <si>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</si>
  <si>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</si>
  <si>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</si>
  <si>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</si>
  <si>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</si>
  <si>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</si>
  <si>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</si>
  <si>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</si>
  <si>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</si>
  <si>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</si>
  <si>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</si>
  <si>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</si>
  <si>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</si>
  <si>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</si>
  <si>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</si>
  <si>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</si>
  <si>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</si>
  <si>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</si>
  <si>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</si>
  <si>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</si>
  <si>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</si>
  <si>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</si>
  <si>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</si>
  <si>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</si>
  <si>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</si>
  <si>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</si>
  <si>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</si>
  <si>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</si>
  <si>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</si>
  <si>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</si>
  <si>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</si>
  <si>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</si>
  <si>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</si>
  <si>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</si>
  <si>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</si>
  <si>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</si>
  <si>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</si>
  <si>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</si>
  <si>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</si>
  <si>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</si>
  <si>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</si>
  <si>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</si>
  <si>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</si>
  <si>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</si>
  <si>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</si>
  <si>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</si>
  <si>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</si>
  <si>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</si>
  <si>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</si>
  <si>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</si>
  <si>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</si>
  <si>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</si>
  <si>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</si>
  <si>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</si>
  <si>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</si>
  <si>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</si>
  <si>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</si>
  <si>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</si>
  <si>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</si>
  <si>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</si>
  <si>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</si>
  <si>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</si>
  <si>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</si>
  <si>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</si>
  <si>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</si>
  <si>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</si>
  <si>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</si>
  <si>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</si>
  <si>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</si>
  <si>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</si>
  <si>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</si>
  <si>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</si>
  <si>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</si>
  <si>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</si>
  <si>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</si>
  <si>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</si>
  <si>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</si>
  <si>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</si>
  <si>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</si>
  <si>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</si>
  <si>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</si>
  <si>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</si>
  <si>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</si>
  <si>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</si>
  <si>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</si>
  <si>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</si>
  <si>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</si>
  <si>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</si>
  <si>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</si>
  <si>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</si>
  <si>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</si>
  <si>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</si>
  <si>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</si>
  <si>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</si>
  <si>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</si>
  <si>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</si>
  <si>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90000001;0;1;1;2,0.8,0.8,0.5,0.5;5000,0,0,0,0</t>
  </si>
  <si>
    <t>90000001;0;1;1;2,0.8,0.8,0.5,0.5;5000,0,0,0,0</t>
    <phoneticPr fontId="45" type="noConversion"/>
  </si>
  <si>
    <t>90000001;0;1;1;2.25,0.9,0.9,0.575,0.575;5000,0,0,0,0</t>
  </si>
  <si>
    <t>90000001;0;1;1;2.5,1,1,0.65,0.65;5000,0,0,0,0</t>
  </si>
  <si>
    <t>90000001;0;1;1;2.75,1.1,1.1,0.725,0.725;5000,0,0,0,0</t>
  </si>
  <si>
    <t>90000001;0;1;1;3,1.2,1.2,0.8,0.8;5000,0,0,0,0</t>
  </si>
  <si>
    <t>90000101;0;3,4;1,1;0.5,0.5,0.5,0.5,0.5;0,0,0,0,0</t>
  </si>
  <si>
    <t>Skill_Com_Summon_2</t>
    <phoneticPr fontId="45" type="noConversion"/>
  </si>
  <si>
    <t>70009001;0;1;1</t>
    <phoneticPr fontId="45" type="noConversion"/>
  </si>
  <si>
    <t>90000102;0;1;1;0.5,0.5,0.5,0.5,0.5;0,0,0,0,0</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</si>
</sst>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3"/>
  <sheetViews>
    <sheetView showGridLines="0" tabSelected="1" workbookViewId="0">
      <pane xSplit="4" ySplit="5" topLeftCell="AU737" activePane="bottomRight" state="frozen"/>
      <selection pane="topRight"/>
      <selection pane="bottomLeft"/>
      <selection pane="bottomRight" activeCell="AY747" sqref="AY74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2050</v>
      </c>
      <c r="AZ145" s="34">
        <v>0</v>
      </c>
      <c r="BA145" s="34">
        <v>0</v>
      </c>
      <c r="BB145" s="37" t="s">
        <v>347</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348</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349</v>
      </c>
      <c r="AT146" s="12" t="s">
        <v>216</v>
      </c>
      <c r="AU146" s="11" t="s">
        <v>350</v>
      </c>
      <c r="AV146" s="18">
        <v>10000007</v>
      </c>
      <c r="AW146" s="18">
        <v>70102001</v>
      </c>
      <c r="AX146" s="12" t="s">
        <v>158</v>
      </c>
      <c r="AY146" s="11" t="s">
        <v>351</v>
      </c>
      <c r="AZ146" s="13">
        <v>0</v>
      </c>
      <c r="BA146" s="13">
        <v>0</v>
      </c>
      <c r="BB146" s="37" t="s">
        <v>352</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353</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354</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348</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350</v>
      </c>
      <c r="AV148" s="18">
        <v>10000007</v>
      </c>
      <c r="AW148" s="18">
        <v>90010301</v>
      </c>
      <c r="AX148" s="12" t="s">
        <v>158</v>
      </c>
      <c r="AY148" s="11" t="s">
        <v>355</v>
      </c>
      <c r="AZ148" s="13">
        <v>0</v>
      </c>
      <c r="BA148" s="13">
        <v>0</v>
      </c>
      <c r="BB148" s="37" t="s">
        <v>352</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356</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357</v>
      </c>
      <c r="AV149" s="18">
        <v>10001007</v>
      </c>
      <c r="AW149" s="18">
        <v>70103001</v>
      </c>
      <c r="AX149" s="12" t="s">
        <v>158</v>
      </c>
      <c r="AY149" s="11">
        <v>0</v>
      </c>
      <c r="AZ149" s="13">
        <v>0</v>
      </c>
      <c r="BA149" s="13">
        <v>0</v>
      </c>
      <c r="BB149" s="37" t="s">
        <v>358</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353</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359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360</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361</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348</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362</v>
      </c>
      <c r="AZ152" s="13">
        <v>0</v>
      </c>
      <c r="BA152" s="13">
        <v>0</v>
      </c>
      <c r="BB152" s="37" t="s">
        <v>363</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364</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365</v>
      </c>
      <c r="AT153" s="9" t="s">
        <v>157</v>
      </c>
      <c r="AU153" s="10">
        <v>0</v>
      </c>
      <c r="AV153" s="10">
        <v>0</v>
      </c>
      <c r="AW153" s="10">
        <v>90010403</v>
      </c>
      <c r="AX153" s="19" t="s">
        <v>158</v>
      </c>
      <c r="AY153" s="70">
        <v>0</v>
      </c>
      <c r="AZ153" s="71">
        <v>0</v>
      </c>
      <c r="BA153" s="71">
        <v>0</v>
      </c>
      <c r="BB153" s="73" t="s">
        <v>366</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367</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368</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369</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370</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371</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353</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372</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373</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374</v>
      </c>
      <c r="AT157" s="19" t="s">
        <v>157</v>
      </c>
      <c r="AU157" s="18" t="s">
        <v>357</v>
      </c>
      <c r="AV157" s="18">
        <v>10002001</v>
      </c>
      <c r="AW157" s="18">
        <v>70106001</v>
      </c>
      <c r="AX157" s="19" t="s">
        <v>232</v>
      </c>
      <c r="AY157" s="19" t="s">
        <v>375</v>
      </c>
      <c r="AZ157" s="13">
        <v>0</v>
      </c>
      <c r="BA157" s="13">
        <v>0</v>
      </c>
      <c r="BB157" s="69" t="s">
        <v>376</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377</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350</v>
      </c>
      <c r="AV158" s="18">
        <v>10000007</v>
      </c>
      <c r="AW158" s="18">
        <v>90010502</v>
      </c>
      <c r="AX158" s="12" t="s">
        <v>158</v>
      </c>
      <c r="AY158" s="11" t="s">
        <v>378</v>
      </c>
      <c r="AZ158" s="13">
        <v>0</v>
      </c>
      <c r="BA158" s="13">
        <v>0</v>
      </c>
      <c r="BB158" s="37" t="s">
        <v>379</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380</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357</v>
      </c>
      <c r="AV159" s="18">
        <v>10003002</v>
      </c>
      <c r="AW159" s="18">
        <v>70106005</v>
      </c>
      <c r="AX159" s="19" t="s">
        <v>381</v>
      </c>
      <c r="AY159" s="19">
        <v>0</v>
      </c>
      <c r="AZ159" s="13">
        <v>0</v>
      </c>
      <c r="BA159" s="13">
        <v>0</v>
      </c>
      <c r="BB159" s="69" t="s">
        <v>376</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370</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382</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383</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357</v>
      </c>
      <c r="AV161" s="18">
        <v>0</v>
      </c>
      <c r="AW161" s="18">
        <v>0</v>
      </c>
      <c r="AX161" s="12" t="s">
        <v>346</v>
      </c>
      <c r="AY161" s="11" t="s">
        <v>384</v>
      </c>
      <c r="AZ161" s="13">
        <v>0</v>
      </c>
      <c r="BA161" s="13">
        <v>0</v>
      </c>
      <c r="BB161" s="69" t="s">
        <v>385</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360</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386</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387</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388</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357</v>
      </c>
      <c r="AV164" s="18">
        <v>10000007</v>
      </c>
      <c r="AW164" s="18">
        <v>62001103</v>
      </c>
      <c r="AX164" s="12" t="s">
        <v>158</v>
      </c>
      <c r="AY164" s="11">
        <v>0</v>
      </c>
      <c r="AZ164" s="13">
        <v>0</v>
      </c>
      <c r="BA164" s="13">
        <v>0</v>
      </c>
      <c r="BB164" s="69" t="s">
        <v>376</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389</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357</v>
      </c>
      <c r="AV165" s="18">
        <v>0</v>
      </c>
      <c r="AW165" s="18">
        <v>0</v>
      </c>
      <c r="AX165" s="12" t="s">
        <v>346</v>
      </c>
      <c r="AY165" s="11" t="s">
        <v>390</v>
      </c>
      <c r="AZ165" s="13">
        <v>0</v>
      </c>
      <c r="BA165" s="13">
        <v>0</v>
      </c>
      <c r="BB165" s="69" t="s">
        <v>391</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392</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393</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350</v>
      </c>
      <c r="AV166" s="18">
        <v>10000007</v>
      </c>
      <c r="AW166" s="18">
        <v>70107001</v>
      </c>
      <c r="AX166" s="12" t="s">
        <v>158</v>
      </c>
      <c r="AY166" s="11">
        <v>0</v>
      </c>
      <c r="AZ166" s="13">
        <v>0</v>
      </c>
      <c r="BA166" s="13">
        <v>0</v>
      </c>
      <c r="BB166" s="69" t="s">
        <v>394</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395</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350</v>
      </c>
      <c r="AV167" s="18">
        <v>10000007</v>
      </c>
      <c r="AW167" s="18">
        <v>62001202</v>
      </c>
      <c r="AX167" s="12" t="s">
        <v>158</v>
      </c>
      <c r="AY167" s="11" t="s">
        <v>396</v>
      </c>
      <c r="AZ167" s="13">
        <v>0</v>
      </c>
      <c r="BA167" s="13">
        <v>0</v>
      </c>
      <c r="BB167" s="37" t="s">
        <v>397</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398</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399</v>
      </c>
      <c r="AU168" s="11" t="s">
        <v>350</v>
      </c>
      <c r="AV168" s="18">
        <v>10000007</v>
      </c>
      <c r="AW168" s="18">
        <v>62001203</v>
      </c>
      <c r="AX168" s="12" t="s">
        <v>158</v>
      </c>
      <c r="AY168" s="11" t="s">
        <v>400</v>
      </c>
      <c r="AZ168" s="13">
        <v>0</v>
      </c>
      <c r="BA168" s="13">
        <v>0</v>
      </c>
      <c r="BB168" s="37" t="s">
        <v>401</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402</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403</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404</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405</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406</v>
      </c>
      <c r="AY170" s="56" t="s">
        <v>407</v>
      </c>
      <c r="AZ170" s="74">
        <v>0</v>
      </c>
      <c r="BA170" s="74">
        <v>0</v>
      </c>
      <c r="BB170" s="75" t="s">
        <v>408</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409</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410</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411</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412</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413</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414</v>
      </c>
      <c r="AZ173" s="78">
        <v>0</v>
      </c>
      <c r="BA173" s="78">
        <v>0</v>
      </c>
      <c r="BB173" s="79" t="s">
        <v>410</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415</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416</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417</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418</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419</v>
      </c>
      <c r="AG175" s="64">
        <v>0</v>
      </c>
      <c r="AH175" s="64">
        <v>0</v>
      </c>
      <c r="AI175" s="62">
        <v>0</v>
      </c>
      <c r="AJ175" s="58">
        <v>0</v>
      </c>
      <c r="AK175" s="65">
        <v>0</v>
      </c>
      <c r="AL175" s="58">
        <v>0</v>
      </c>
      <c r="AM175" s="58">
        <v>0</v>
      </c>
      <c r="AN175" s="58">
        <v>0.5</v>
      </c>
      <c r="AO175" s="58">
        <v>10000</v>
      </c>
      <c r="AP175" s="58">
        <v>1.1499999999999999</v>
      </c>
      <c r="AQ175" s="58">
        <v>5</v>
      </c>
      <c r="AR175" s="62">
        <v>0</v>
      </c>
      <c r="AS175" s="68" t="s">
        <v>420</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421</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422</v>
      </c>
      <c r="AZ176" s="78">
        <v>0</v>
      </c>
      <c r="BA176" s="78">
        <v>0</v>
      </c>
      <c r="BB176" s="79" t="s">
        <v>410</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421</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423</v>
      </c>
      <c r="AZ177" s="78">
        <v>0</v>
      </c>
      <c r="BA177" s="78">
        <v>0</v>
      </c>
      <c r="BB177" s="79" t="s">
        <v>410</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424</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425</v>
      </c>
      <c r="AG178" s="64">
        <v>0</v>
      </c>
      <c r="AH178" s="64">
        <v>0</v>
      </c>
      <c r="AI178" s="62">
        <v>0</v>
      </c>
      <c r="AJ178" s="58">
        <v>0</v>
      </c>
      <c r="AK178" s="65">
        <v>0</v>
      </c>
      <c r="AL178" s="58">
        <v>0</v>
      </c>
      <c r="AM178" s="58">
        <v>0</v>
      </c>
      <c r="AN178" s="58">
        <v>0.5</v>
      </c>
      <c r="AO178" s="58">
        <v>6000</v>
      </c>
      <c r="AP178" s="58">
        <v>1.1499999999999999</v>
      </c>
      <c r="AQ178" s="58">
        <v>5</v>
      </c>
      <c r="AR178" s="62">
        <v>0</v>
      </c>
      <c r="AS178" s="68" t="s">
        <v>426</v>
      </c>
      <c r="AT178" s="58" t="s">
        <v>399</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392</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393</v>
      </c>
      <c r="AG179" s="6">
        <v>1</v>
      </c>
      <c r="AH179" s="6">
        <v>1</v>
      </c>
      <c r="AI179" s="6">
        <v>0</v>
      </c>
      <c r="AJ179" s="6">
        <v>3</v>
      </c>
      <c r="AK179" s="11">
        <v>0</v>
      </c>
      <c r="AL179" s="11">
        <v>0</v>
      </c>
      <c r="AM179" s="11">
        <v>0</v>
      </c>
      <c r="AN179" s="11">
        <v>3</v>
      </c>
      <c r="AO179" s="11">
        <v>5000</v>
      </c>
      <c r="AP179" s="11">
        <v>2.5</v>
      </c>
      <c r="AQ179" s="11">
        <v>0</v>
      </c>
      <c r="AR179" s="6">
        <v>0</v>
      </c>
      <c r="AS179" s="18" t="s">
        <v>427</v>
      </c>
      <c r="AT179" s="19" t="s">
        <v>216</v>
      </c>
      <c r="AU179" s="11" t="s">
        <v>350</v>
      </c>
      <c r="AV179" s="18">
        <v>10000007</v>
      </c>
      <c r="AW179" s="18">
        <v>70107001</v>
      </c>
      <c r="AX179" s="12" t="s">
        <v>158</v>
      </c>
      <c r="AY179" s="11">
        <v>0</v>
      </c>
      <c r="AZ179" s="13">
        <v>0</v>
      </c>
      <c r="BA179" s="13">
        <v>0</v>
      </c>
      <c r="BB179" s="37" t="s">
        <v>394</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428</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427</v>
      </c>
      <c r="AT180" s="19" t="s">
        <v>157</v>
      </c>
      <c r="AU180" s="11" t="s">
        <v>350</v>
      </c>
      <c r="AV180" s="18">
        <v>10000007</v>
      </c>
      <c r="AW180" s="18">
        <v>62001302</v>
      </c>
      <c r="AX180" s="12" t="s">
        <v>158</v>
      </c>
      <c r="AY180" s="11" t="s">
        <v>429</v>
      </c>
      <c r="AZ180" s="13">
        <v>0</v>
      </c>
      <c r="BA180" s="13">
        <v>0</v>
      </c>
      <c r="BB180" s="37" t="s">
        <v>430</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431</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427</v>
      </c>
      <c r="AT181" s="19" t="s">
        <v>199</v>
      </c>
      <c r="AU181" s="11" t="s">
        <v>350</v>
      </c>
      <c r="AV181" s="18">
        <v>10000007</v>
      </c>
      <c r="AW181" s="18">
        <v>62001302</v>
      </c>
      <c r="AX181" s="12" t="s">
        <v>158</v>
      </c>
      <c r="AY181" s="11" t="s">
        <v>432</v>
      </c>
      <c r="AZ181" s="13">
        <v>0</v>
      </c>
      <c r="BA181" s="13">
        <v>0</v>
      </c>
      <c r="BB181" s="37" t="s">
        <v>433</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434</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435</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436</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437</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438</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439</v>
      </c>
      <c r="AG184" s="6">
        <v>2</v>
      </c>
      <c r="AH184" s="6">
        <v>2</v>
      </c>
      <c r="AI184" s="6">
        <v>0</v>
      </c>
      <c r="AJ184" s="6">
        <v>3</v>
      </c>
      <c r="AK184" s="18">
        <v>0</v>
      </c>
      <c r="AL184" s="18">
        <v>0</v>
      </c>
      <c r="AM184" s="18">
        <v>0</v>
      </c>
      <c r="AN184" s="18">
        <v>0.5</v>
      </c>
      <c r="AO184" s="18">
        <v>4000</v>
      </c>
      <c r="AP184" s="18">
        <v>0</v>
      </c>
      <c r="AQ184" s="18">
        <v>4</v>
      </c>
      <c r="AR184" s="6">
        <v>0</v>
      </c>
      <c r="AS184" s="18" t="s">
        <v>427</v>
      </c>
      <c r="AT184" s="19" t="s">
        <v>157</v>
      </c>
      <c r="AU184" s="18" t="s">
        <v>357</v>
      </c>
      <c r="AV184" s="18">
        <v>10003002</v>
      </c>
      <c r="AW184" s="18">
        <v>20000027</v>
      </c>
      <c r="AX184" s="19" t="s">
        <v>440</v>
      </c>
      <c r="AY184" s="19" t="s">
        <v>441</v>
      </c>
      <c r="AZ184" s="13">
        <v>0</v>
      </c>
      <c r="BA184" s="13">
        <v>0</v>
      </c>
      <c r="BB184" s="69" t="s">
        <v>442</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438</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439</v>
      </c>
      <c r="AG185" s="6">
        <v>2</v>
      </c>
      <c r="AH185" s="6">
        <v>2</v>
      </c>
      <c r="AI185" s="6">
        <v>0</v>
      </c>
      <c r="AJ185" s="6">
        <v>3</v>
      </c>
      <c r="AK185" s="18">
        <v>0</v>
      </c>
      <c r="AL185" s="18">
        <v>0</v>
      </c>
      <c r="AM185" s="18">
        <v>0</v>
      </c>
      <c r="AN185" s="18">
        <v>0.5</v>
      </c>
      <c r="AO185" s="18">
        <v>8000</v>
      </c>
      <c r="AP185" s="18">
        <v>0</v>
      </c>
      <c r="AQ185" s="18">
        <v>4</v>
      </c>
      <c r="AR185" s="6">
        <v>0</v>
      </c>
      <c r="AS185" s="18" t="s">
        <v>427</v>
      </c>
      <c r="AT185" s="19" t="s">
        <v>157</v>
      </c>
      <c r="AU185" s="18" t="s">
        <v>357</v>
      </c>
      <c r="AV185" s="18">
        <v>10003002</v>
      </c>
      <c r="AW185" s="18">
        <v>20000027</v>
      </c>
      <c r="AX185" s="19" t="s">
        <v>440</v>
      </c>
      <c r="AY185" s="19" t="s">
        <v>443</v>
      </c>
      <c r="AZ185" s="13">
        <v>0</v>
      </c>
      <c r="BA185" s="13">
        <v>0</v>
      </c>
      <c r="BB185" s="69" t="s">
        <v>442</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444</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445</v>
      </c>
      <c r="AG186" s="64">
        <v>0</v>
      </c>
      <c r="AH186" s="64">
        <v>0</v>
      </c>
      <c r="AI186" s="62">
        <v>0</v>
      </c>
      <c r="AJ186" s="58">
        <v>0</v>
      </c>
      <c r="AK186" s="65">
        <v>0</v>
      </c>
      <c r="AL186" s="58">
        <v>0</v>
      </c>
      <c r="AM186" s="58">
        <v>0</v>
      </c>
      <c r="AN186" s="58">
        <v>0.5</v>
      </c>
      <c r="AO186" s="58">
        <v>20000</v>
      </c>
      <c r="AP186" s="58">
        <v>0</v>
      </c>
      <c r="AQ186" s="58">
        <v>4</v>
      </c>
      <c r="AR186" s="62">
        <v>0</v>
      </c>
      <c r="AS186" s="68" t="s">
        <v>446</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447</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448</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444</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445</v>
      </c>
      <c r="AG188" s="64">
        <v>0</v>
      </c>
      <c r="AH188" s="64">
        <v>0</v>
      </c>
      <c r="AI188" s="62">
        <v>0</v>
      </c>
      <c r="AJ188" s="58">
        <v>0</v>
      </c>
      <c r="AK188" s="65">
        <v>0</v>
      </c>
      <c r="AL188" s="58">
        <v>0</v>
      </c>
      <c r="AM188" s="58">
        <v>0</v>
      </c>
      <c r="AN188" s="58">
        <v>0.5</v>
      </c>
      <c r="AO188" s="58">
        <v>20000</v>
      </c>
      <c r="AP188" s="58">
        <v>0</v>
      </c>
      <c r="AQ188" s="58">
        <v>4</v>
      </c>
      <c r="AR188" s="62">
        <v>0</v>
      </c>
      <c r="AS188" s="68" t="s">
        <v>446</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447</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444</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445</v>
      </c>
      <c r="AG190" s="64">
        <v>0</v>
      </c>
      <c r="AH190" s="64">
        <v>0</v>
      </c>
      <c r="AI190" s="62">
        <v>0</v>
      </c>
      <c r="AJ190" s="58">
        <v>0</v>
      </c>
      <c r="AK190" s="65">
        <v>0</v>
      </c>
      <c r="AL190" s="58">
        <v>0</v>
      </c>
      <c r="AM190" s="58">
        <v>0</v>
      </c>
      <c r="AN190" s="58">
        <v>0.5</v>
      </c>
      <c r="AO190" s="58">
        <v>20000</v>
      </c>
      <c r="AP190" s="58">
        <v>0</v>
      </c>
      <c r="AQ190" s="58">
        <v>4</v>
      </c>
      <c r="AR190" s="62">
        <v>0</v>
      </c>
      <c r="AS190" s="68" t="s">
        <v>446</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449</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450</v>
      </c>
      <c r="AG191" s="28">
        <v>0</v>
      </c>
      <c r="AH191" s="28">
        <v>0</v>
      </c>
      <c r="AI191" s="6">
        <v>0</v>
      </c>
      <c r="AJ191" s="9">
        <v>0</v>
      </c>
      <c r="AK191" s="29">
        <v>0</v>
      </c>
      <c r="AL191" s="9">
        <v>0</v>
      </c>
      <c r="AM191" s="9">
        <v>0</v>
      </c>
      <c r="AN191" s="9">
        <v>0</v>
      </c>
      <c r="AO191" s="9">
        <v>2000</v>
      </c>
      <c r="AP191" s="9">
        <v>0</v>
      </c>
      <c r="AQ191" s="9">
        <v>0</v>
      </c>
      <c r="AR191" s="6">
        <v>0</v>
      </c>
      <c r="AS191" s="32" t="s">
        <v>451</v>
      </c>
      <c r="AT191" s="9" t="s">
        <v>157</v>
      </c>
      <c r="AU191" s="10">
        <v>0</v>
      </c>
      <c r="AV191" s="10">
        <v>0</v>
      </c>
      <c r="AW191" s="10">
        <v>0</v>
      </c>
      <c r="AX191" s="19" t="s">
        <v>158</v>
      </c>
      <c r="AY191" s="1">
        <v>0</v>
      </c>
      <c r="AZ191" s="34">
        <v>0</v>
      </c>
      <c r="BA191" s="34">
        <v>0</v>
      </c>
      <c r="BB191" s="72" t="s">
        <v>452</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453</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454</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455</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456</v>
      </c>
      <c r="AZ193" s="34">
        <v>0</v>
      </c>
      <c r="BA193" s="34">
        <v>0</v>
      </c>
      <c r="BB193" s="72" t="s">
        <v>457</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353</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354</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356</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357</v>
      </c>
      <c r="AV195" s="18">
        <v>10001007</v>
      </c>
      <c r="AW195" s="18">
        <v>70103001</v>
      </c>
      <c r="AX195" s="12" t="s">
        <v>158</v>
      </c>
      <c r="AY195" s="11">
        <v>0</v>
      </c>
      <c r="AZ195" s="13">
        <v>0</v>
      </c>
      <c r="BA195" s="13">
        <v>0</v>
      </c>
      <c r="BB195" s="37" t="s">
        <v>458</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459</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427</v>
      </c>
      <c r="AT196" s="19" t="s">
        <v>460</v>
      </c>
      <c r="AU196" s="18">
        <v>0</v>
      </c>
      <c r="AV196" s="18">
        <v>10007001</v>
      </c>
      <c r="AW196" s="18">
        <v>0</v>
      </c>
      <c r="AX196" s="19" t="s">
        <v>158</v>
      </c>
      <c r="AY196" s="19" t="s">
        <v>156</v>
      </c>
      <c r="AZ196" s="13">
        <v>0</v>
      </c>
      <c r="BA196" s="13">
        <v>0</v>
      </c>
      <c r="BB196" s="69" t="s">
        <v>461</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462</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399</v>
      </c>
      <c r="AU197" s="11" t="s">
        <v>350</v>
      </c>
      <c r="AV197" s="18">
        <v>10000007</v>
      </c>
      <c r="AW197" s="18">
        <v>70201001</v>
      </c>
      <c r="AX197" s="12" t="s">
        <v>158</v>
      </c>
      <c r="AY197" s="11">
        <v>0</v>
      </c>
      <c r="AZ197" s="13">
        <v>0</v>
      </c>
      <c r="BA197" s="13">
        <v>0</v>
      </c>
      <c r="BB197" s="37" t="s">
        <v>463</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464</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465</v>
      </c>
      <c r="AS198" s="18" t="s">
        <v>156</v>
      </c>
      <c r="AT198" s="19" t="s">
        <v>157</v>
      </c>
      <c r="AU198" s="18" t="s">
        <v>249</v>
      </c>
      <c r="AV198" s="18">
        <v>0</v>
      </c>
      <c r="AW198" s="18">
        <v>0</v>
      </c>
      <c r="AX198" s="19" t="s">
        <v>158</v>
      </c>
      <c r="AY198" s="19" t="s">
        <v>156</v>
      </c>
      <c r="AZ198" s="13">
        <v>0</v>
      </c>
      <c r="BA198" s="13">
        <v>0</v>
      </c>
      <c r="BB198" s="69" t="s">
        <v>466</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467</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468</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469</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451</v>
      </c>
      <c r="AT200" s="12" t="s">
        <v>470</v>
      </c>
      <c r="AU200" s="11" t="s">
        <v>167</v>
      </c>
      <c r="AV200" s="18">
        <v>10000011</v>
      </c>
      <c r="AW200" s="18">
        <v>70404004</v>
      </c>
      <c r="AX200" s="12" t="s">
        <v>168</v>
      </c>
      <c r="AY200" s="11">
        <v>0</v>
      </c>
      <c r="AZ200" s="13">
        <v>0</v>
      </c>
      <c r="BA200" s="13">
        <v>0</v>
      </c>
      <c r="BB200" s="37" t="s">
        <v>471</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472</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393</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350</v>
      </c>
      <c r="AV201" s="18">
        <v>10000007</v>
      </c>
      <c r="AW201" s="18">
        <v>70205002</v>
      </c>
      <c r="AX201" s="12" t="s">
        <v>158</v>
      </c>
      <c r="AY201" s="11">
        <v>0</v>
      </c>
      <c r="AZ201" s="13">
        <v>0</v>
      </c>
      <c r="BA201" s="13">
        <v>0</v>
      </c>
      <c r="BB201" s="37" t="s">
        <v>473</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474</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410</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475</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419</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476</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419</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477</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478</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419</v>
      </c>
      <c r="AG205" s="64">
        <v>0</v>
      </c>
      <c r="AH205" s="64">
        <v>0</v>
      </c>
      <c r="AI205" s="62">
        <v>0</v>
      </c>
      <c r="AJ205" s="58">
        <v>0</v>
      </c>
      <c r="AK205" s="65">
        <v>0</v>
      </c>
      <c r="AL205" s="58">
        <v>0</v>
      </c>
      <c r="AM205" s="58">
        <v>0</v>
      </c>
      <c r="AN205" s="58">
        <v>0.5</v>
      </c>
      <c r="AO205" s="58">
        <v>3000</v>
      </c>
      <c r="AP205" s="58">
        <v>2</v>
      </c>
      <c r="AQ205" s="58">
        <v>0</v>
      </c>
      <c r="AR205" s="62">
        <v>0</v>
      </c>
      <c r="AS205" s="58">
        <v>82002101</v>
      </c>
      <c r="AT205" s="58" t="s">
        <v>399</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459</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427</v>
      </c>
      <c r="AT206" s="19" t="s">
        <v>460</v>
      </c>
      <c r="AU206" s="18">
        <v>0</v>
      </c>
      <c r="AV206" s="18">
        <v>10007001</v>
      </c>
      <c r="AW206" s="18">
        <v>0</v>
      </c>
      <c r="AX206" s="19" t="s">
        <v>158</v>
      </c>
      <c r="AY206" s="19" t="s">
        <v>156</v>
      </c>
      <c r="AZ206" s="13">
        <v>0</v>
      </c>
      <c r="BA206" s="13">
        <v>0</v>
      </c>
      <c r="BB206" s="69" t="s">
        <v>461</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479</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480</v>
      </c>
      <c r="AZ207" s="34">
        <v>0</v>
      </c>
      <c r="BA207" s="34">
        <v>0</v>
      </c>
      <c r="BB207" s="72" t="s">
        <v>481</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467</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468</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469</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482</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472</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393</v>
      </c>
      <c r="AG210" s="6">
        <v>0</v>
      </c>
      <c r="AH210" s="6">
        <v>1</v>
      </c>
      <c r="AI210" s="6">
        <v>0</v>
      </c>
      <c r="AJ210" s="6">
        <v>3</v>
      </c>
      <c r="AK210" s="11">
        <v>0</v>
      </c>
      <c r="AL210" s="11">
        <v>0</v>
      </c>
      <c r="AM210" s="11">
        <v>0</v>
      </c>
      <c r="AN210" s="11">
        <v>2.5</v>
      </c>
      <c r="AO210" s="11">
        <v>5000</v>
      </c>
      <c r="AP210" s="11">
        <v>2</v>
      </c>
      <c r="AQ210" s="11">
        <v>0</v>
      </c>
      <c r="AR210" s="6">
        <v>0</v>
      </c>
      <c r="AS210" s="11" t="s">
        <v>427</v>
      </c>
      <c r="AT210" s="19" t="s">
        <v>199</v>
      </c>
      <c r="AU210" s="11" t="s">
        <v>350</v>
      </c>
      <c r="AV210" s="18">
        <v>10000007</v>
      </c>
      <c r="AW210" s="18">
        <v>70205002</v>
      </c>
      <c r="AX210" s="12" t="s">
        <v>158</v>
      </c>
      <c r="AY210" s="11">
        <v>0</v>
      </c>
      <c r="AZ210" s="13">
        <v>0</v>
      </c>
      <c r="BA210" s="13">
        <v>0</v>
      </c>
      <c r="BB210" s="37" t="s">
        <v>473</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483</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484</v>
      </c>
      <c r="AG211" s="28">
        <v>0</v>
      </c>
      <c r="AH211" s="28">
        <v>2</v>
      </c>
      <c r="AI211" s="6">
        <v>0</v>
      </c>
      <c r="AJ211" s="9">
        <v>4</v>
      </c>
      <c r="AK211" s="29">
        <v>0</v>
      </c>
      <c r="AL211" s="9">
        <v>0</v>
      </c>
      <c r="AM211" s="9">
        <v>0</v>
      </c>
      <c r="AN211" s="9">
        <v>2</v>
      </c>
      <c r="AO211" s="11">
        <v>4000</v>
      </c>
      <c r="AP211" s="9">
        <v>2</v>
      </c>
      <c r="AQ211" s="9">
        <v>0</v>
      </c>
      <c r="AR211" s="6">
        <v>0</v>
      </c>
      <c r="AS211" s="11" t="s">
        <v>427</v>
      </c>
      <c r="AT211" s="19" t="s">
        <v>216</v>
      </c>
      <c r="AU211" s="10">
        <v>0</v>
      </c>
      <c r="AV211" s="10">
        <v>0</v>
      </c>
      <c r="AW211" s="10">
        <v>70205004</v>
      </c>
      <c r="AX211" s="19" t="s">
        <v>158</v>
      </c>
      <c r="AY211" s="11">
        <v>0</v>
      </c>
      <c r="AZ211" s="13">
        <v>0</v>
      </c>
      <c r="BA211" s="13">
        <v>0</v>
      </c>
      <c r="BB211" s="37" t="s">
        <v>485</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486</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487</v>
      </c>
      <c r="AZ212" s="80">
        <v>0</v>
      </c>
      <c r="BA212" s="80">
        <v>0</v>
      </c>
      <c r="BB212" s="79" t="s">
        <v>410</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488</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410</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489</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484</v>
      </c>
      <c r="AG214" s="64">
        <v>0</v>
      </c>
      <c r="AH214" s="64">
        <v>0</v>
      </c>
      <c r="AI214" s="62">
        <v>0</v>
      </c>
      <c r="AJ214" s="58">
        <v>0</v>
      </c>
      <c r="AK214" s="65">
        <v>0</v>
      </c>
      <c r="AL214" s="58">
        <v>0</v>
      </c>
      <c r="AM214" s="58">
        <v>0</v>
      </c>
      <c r="AN214" s="58">
        <v>0.5</v>
      </c>
      <c r="AO214" s="58">
        <v>1000</v>
      </c>
      <c r="AP214" s="58">
        <v>2</v>
      </c>
      <c r="AQ214" s="58">
        <v>0</v>
      </c>
      <c r="AR214" s="62">
        <v>0</v>
      </c>
      <c r="AS214" s="68" t="s">
        <v>490</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491</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492</v>
      </c>
      <c r="AZ215" s="80">
        <v>0</v>
      </c>
      <c r="BA215" s="80">
        <v>0</v>
      </c>
      <c r="BB215" s="79" t="s">
        <v>410</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491</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492</v>
      </c>
      <c r="AZ216" s="80">
        <v>0</v>
      </c>
      <c r="BA216" s="80">
        <v>0</v>
      </c>
      <c r="BB216" s="79" t="s">
        <v>410</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493</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492</v>
      </c>
      <c r="AZ217" s="80">
        <v>0</v>
      </c>
      <c r="BA217" s="80">
        <v>0</v>
      </c>
      <c r="BB217" s="79" t="s">
        <v>410</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493</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492</v>
      </c>
      <c r="AZ218" s="80">
        <v>0</v>
      </c>
      <c r="BA218" s="80">
        <v>0</v>
      </c>
      <c r="BB218" s="79" t="s">
        <v>410</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493</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492</v>
      </c>
      <c r="AZ219" s="80">
        <v>0</v>
      </c>
      <c r="BA219" s="80">
        <v>0</v>
      </c>
      <c r="BB219" s="79" t="s">
        <v>410</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494</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492</v>
      </c>
      <c r="AZ220" s="80">
        <v>0</v>
      </c>
      <c r="BA220" s="80">
        <v>0</v>
      </c>
      <c r="BB220" s="79" t="s">
        <v>410</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494</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492</v>
      </c>
      <c r="AZ221" s="80">
        <v>0</v>
      </c>
      <c r="BA221" s="80">
        <v>0</v>
      </c>
      <c r="BB221" s="79" t="s">
        <v>410</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494</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492</v>
      </c>
      <c r="AZ222" s="80">
        <v>0</v>
      </c>
      <c r="BA222" s="80">
        <v>0</v>
      </c>
      <c r="BB222" s="79" t="s">
        <v>410</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494</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492</v>
      </c>
      <c r="AZ223" s="80">
        <v>0</v>
      </c>
      <c r="BA223" s="80">
        <v>0</v>
      </c>
      <c r="BB223" s="79" t="s">
        <v>410</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494</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492</v>
      </c>
      <c r="AZ224" s="80">
        <v>0</v>
      </c>
      <c r="BA224" s="80">
        <v>0</v>
      </c>
      <c r="BB224" s="79" t="s">
        <v>410</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389</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357</v>
      </c>
      <c r="AV225" s="18">
        <v>0</v>
      </c>
      <c r="AW225" s="18">
        <v>0</v>
      </c>
      <c r="AX225" s="12" t="s">
        <v>346</v>
      </c>
      <c r="AY225" s="11" t="s">
        <v>495</v>
      </c>
      <c r="AZ225" s="13">
        <v>0</v>
      </c>
      <c r="BA225" s="13">
        <v>0</v>
      </c>
      <c r="BB225" s="37" t="s">
        <v>496</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497</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393</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350</v>
      </c>
      <c r="AV226" s="18">
        <v>10000007</v>
      </c>
      <c r="AW226" s="18">
        <v>70405001</v>
      </c>
      <c r="AX226" s="12" t="s">
        <v>158</v>
      </c>
      <c r="AY226" s="11">
        <v>0</v>
      </c>
      <c r="AZ226" s="13">
        <v>0</v>
      </c>
      <c r="BA226" s="13">
        <v>0</v>
      </c>
      <c r="BB226" s="37" t="s">
        <v>498</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499</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350</v>
      </c>
      <c r="AV227" s="18">
        <v>10000007</v>
      </c>
      <c r="AW227" s="18">
        <v>70405002</v>
      </c>
      <c r="AX227" s="12" t="s">
        <v>158</v>
      </c>
      <c r="AY227" s="11" t="s">
        <v>500</v>
      </c>
      <c r="AZ227" s="13">
        <v>0</v>
      </c>
      <c r="BA227" s="13">
        <v>0</v>
      </c>
      <c r="BB227" s="37" t="s">
        <v>501</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370</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502</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503</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504</v>
      </c>
      <c r="AT229" s="12" t="s">
        <v>399</v>
      </c>
      <c r="AU229" s="11" t="s">
        <v>357</v>
      </c>
      <c r="AV229" s="18">
        <v>10000007</v>
      </c>
      <c r="AW229" s="18">
        <v>70403002</v>
      </c>
      <c r="AX229" s="12" t="s">
        <v>505</v>
      </c>
      <c r="AY229" s="11" t="s">
        <v>506</v>
      </c>
      <c r="AZ229" s="13">
        <v>0</v>
      </c>
      <c r="BA229" s="13">
        <v>0</v>
      </c>
      <c r="BB229" s="37" t="s">
        <v>507</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508</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509</v>
      </c>
      <c r="AG230" s="6">
        <v>1</v>
      </c>
      <c r="AH230" s="6">
        <v>0</v>
      </c>
      <c r="AI230" s="6">
        <v>0</v>
      </c>
      <c r="AJ230" s="6">
        <v>0</v>
      </c>
      <c r="AK230" s="11">
        <v>0</v>
      </c>
      <c r="AL230" s="11">
        <v>0</v>
      </c>
      <c r="AM230" s="11">
        <v>0</v>
      </c>
      <c r="AN230" s="11">
        <v>0.5</v>
      </c>
      <c r="AO230" s="11">
        <v>999999</v>
      </c>
      <c r="AP230" s="11">
        <v>2</v>
      </c>
      <c r="AQ230" s="11">
        <v>0</v>
      </c>
      <c r="AR230" s="6">
        <v>0</v>
      </c>
      <c r="AS230" s="11" t="s">
        <v>504</v>
      </c>
      <c r="AT230" s="19" t="s">
        <v>216</v>
      </c>
      <c r="AU230" s="11" t="s">
        <v>350</v>
      </c>
      <c r="AV230" s="18">
        <v>10000007</v>
      </c>
      <c r="AW230" s="18">
        <v>62002307</v>
      </c>
      <c r="AX230" s="19" t="s">
        <v>232</v>
      </c>
      <c r="AY230" s="19" t="s">
        <v>262</v>
      </c>
      <c r="AZ230" s="13">
        <v>0</v>
      </c>
      <c r="BA230" s="13">
        <v>0</v>
      </c>
      <c r="BB230" s="37" t="s">
        <v>510</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511</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512</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357</v>
      </c>
      <c r="AV232" s="18">
        <v>10003002</v>
      </c>
      <c r="AW232" s="18">
        <v>70405007</v>
      </c>
      <c r="AX232" s="19" t="s">
        <v>381</v>
      </c>
      <c r="AY232" s="19">
        <v>0</v>
      </c>
      <c r="AZ232" s="13">
        <v>0</v>
      </c>
      <c r="BA232" s="13">
        <v>0</v>
      </c>
      <c r="BB232" s="69" t="s">
        <v>513</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514</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350</v>
      </c>
      <c r="AV233" s="18">
        <v>10000007</v>
      </c>
      <c r="AW233" s="18">
        <v>70405003</v>
      </c>
      <c r="AX233" s="12" t="s">
        <v>158</v>
      </c>
      <c r="AY233" s="11" t="s">
        <v>515</v>
      </c>
      <c r="AZ233" s="13">
        <v>0</v>
      </c>
      <c r="BA233" s="13">
        <v>0</v>
      </c>
      <c r="BB233" s="37" t="s">
        <v>516</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517</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518</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417</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519</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484</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520</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521</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410</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522</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523</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417</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524</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416</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417</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525</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509</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350</v>
      </c>
      <c r="AV240" s="18">
        <v>10000007</v>
      </c>
      <c r="AW240" s="18">
        <v>70104001</v>
      </c>
      <c r="AX240" s="12" t="s">
        <v>158</v>
      </c>
      <c r="AY240" s="11" t="s">
        <v>526</v>
      </c>
      <c r="AZ240" s="13">
        <v>0</v>
      </c>
      <c r="BA240" s="13">
        <v>0</v>
      </c>
      <c r="BB240" s="37" t="s">
        <v>527</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370</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437</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459</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350</v>
      </c>
      <c r="AV242" s="18">
        <v>10000007</v>
      </c>
      <c r="AW242" s="18">
        <v>70104004</v>
      </c>
      <c r="AX242" s="12" t="s">
        <v>158</v>
      </c>
      <c r="AY242" s="11" t="s">
        <v>528</v>
      </c>
      <c r="AZ242" s="13">
        <v>0</v>
      </c>
      <c r="BA242" s="13">
        <v>0</v>
      </c>
      <c r="BB242" s="37" t="s">
        <v>529</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530</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427</v>
      </c>
      <c r="AT243" s="19" t="s">
        <v>157</v>
      </c>
      <c r="AU243" s="18" t="s">
        <v>357</v>
      </c>
      <c r="AV243" s="18">
        <v>10003002</v>
      </c>
      <c r="AW243" s="18">
        <v>70106005</v>
      </c>
      <c r="AX243" s="19" t="s">
        <v>381</v>
      </c>
      <c r="AY243" s="19">
        <v>0</v>
      </c>
      <c r="AZ243" s="13">
        <v>0</v>
      </c>
      <c r="BA243" s="13">
        <v>0</v>
      </c>
      <c r="BB243" s="69" t="s">
        <v>531</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395</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350</v>
      </c>
      <c r="AV244" s="18">
        <v>10000007</v>
      </c>
      <c r="AW244" s="18">
        <v>62001202</v>
      </c>
      <c r="AX244" s="12" t="s">
        <v>158</v>
      </c>
      <c r="AY244" s="11" t="s">
        <v>532</v>
      </c>
      <c r="AZ244" s="13">
        <v>0</v>
      </c>
      <c r="BA244" s="13">
        <v>0</v>
      </c>
      <c r="BB244" s="37" t="s">
        <v>397</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533</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534</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535</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536</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537</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538</v>
      </c>
      <c r="AT248" s="58" t="s">
        <v>157</v>
      </c>
      <c r="AU248" s="59">
        <v>0</v>
      </c>
      <c r="AV248" s="59">
        <v>0</v>
      </c>
      <c r="AW248" s="59">
        <v>0</v>
      </c>
      <c r="AX248" s="76" t="s">
        <v>158</v>
      </c>
      <c r="AY248" s="64">
        <v>0</v>
      </c>
      <c r="AZ248" s="82">
        <v>0</v>
      </c>
      <c r="BA248" s="82">
        <v>0</v>
      </c>
      <c r="BB248" s="79" t="s">
        <v>539</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540</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541</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350</v>
      </c>
      <c r="AV250" s="18">
        <v>10000007</v>
      </c>
      <c r="AW250" s="18">
        <v>70204005</v>
      </c>
      <c r="AX250" s="12" t="s">
        <v>158</v>
      </c>
      <c r="AY250" s="11">
        <v>0</v>
      </c>
      <c r="AZ250" s="13">
        <v>0</v>
      </c>
      <c r="BA250" s="13">
        <v>0</v>
      </c>
      <c r="BB250" s="37" t="s">
        <v>542</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543</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350</v>
      </c>
      <c r="AV251" s="18">
        <v>10000007</v>
      </c>
      <c r="AW251" s="18">
        <v>70204002</v>
      </c>
      <c r="AX251" s="12" t="s">
        <v>158</v>
      </c>
      <c r="AY251" s="11" t="s">
        <v>544</v>
      </c>
      <c r="AZ251" s="13">
        <v>0</v>
      </c>
      <c r="BA251" s="13">
        <v>0</v>
      </c>
      <c r="BB251" s="37" t="s">
        <v>545</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546</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399</v>
      </c>
      <c r="AU252" s="11" t="s">
        <v>350</v>
      </c>
      <c r="AV252" s="18">
        <v>10000007</v>
      </c>
      <c r="AW252" s="18">
        <v>70204003</v>
      </c>
      <c r="AX252" s="12" t="s">
        <v>158</v>
      </c>
      <c r="AY252" s="11" t="s">
        <v>547</v>
      </c>
      <c r="AZ252" s="13">
        <v>0</v>
      </c>
      <c r="BA252" s="13">
        <v>0</v>
      </c>
      <c r="BB252" s="37" t="s">
        <v>548</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511</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549</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470</v>
      </c>
      <c r="AU254" s="11" t="s">
        <v>350</v>
      </c>
      <c r="AV254" s="18">
        <v>10000007</v>
      </c>
      <c r="AW254" s="18">
        <v>70302003</v>
      </c>
      <c r="AX254" s="19" t="s">
        <v>381</v>
      </c>
      <c r="AY254" s="13" t="s">
        <v>550</v>
      </c>
      <c r="AZ254" s="13">
        <v>0</v>
      </c>
      <c r="BA254" s="13">
        <v>0</v>
      </c>
      <c r="BB254" s="37" t="s">
        <v>551</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552</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553</v>
      </c>
      <c r="AZ255" s="78">
        <v>0</v>
      </c>
      <c r="BA255" s="78">
        <v>0</v>
      </c>
      <c r="BB255" s="79" t="s">
        <v>410</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554</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553</v>
      </c>
      <c r="AZ256" s="78">
        <v>0</v>
      </c>
      <c r="BA256" s="78">
        <v>0</v>
      </c>
      <c r="BB256" s="79" t="s">
        <v>410</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555</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553</v>
      </c>
      <c r="AZ257" s="78">
        <v>0</v>
      </c>
      <c r="BA257" s="78">
        <v>0</v>
      </c>
      <c r="BB257" s="79" t="s">
        <v>410</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556</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419</v>
      </c>
      <c r="AG258" s="64">
        <v>1</v>
      </c>
      <c r="AH258" s="64">
        <v>1</v>
      </c>
      <c r="AI258" s="62">
        <v>0</v>
      </c>
      <c r="AJ258" s="58">
        <v>1.5</v>
      </c>
      <c r="AK258" s="65">
        <v>0</v>
      </c>
      <c r="AL258" s="58">
        <v>0</v>
      </c>
      <c r="AM258" s="58">
        <v>0</v>
      </c>
      <c r="AN258" s="58">
        <v>0.5</v>
      </c>
      <c r="AO258" s="58">
        <v>4000</v>
      </c>
      <c r="AP258" s="58">
        <v>3</v>
      </c>
      <c r="AQ258" s="58">
        <v>0</v>
      </c>
      <c r="AR258" s="62">
        <v>0</v>
      </c>
      <c r="AS258" s="68" t="s">
        <v>365</v>
      </c>
      <c r="AT258" s="58">
        <v>0</v>
      </c>
      <c r="AU258" s="59">
        <v>0</v>
      </c>
      <c r="AV258" s="59">
        <v>0</v>
      </c>
      <c r="AW258" s="59">
        <v>20000020</v>
      </c>
      <c r="AX258" s="76" t="s">
        <v>158</v>
      </c>
      <c r="AY258" s="81">
        <v>0</v>
      </c>
      <c r="AZ258" s="78">
        <v>0</v>
      </c>
      <c r="BA258" s="78">
        <v>0</v>
      </c>
      <c r="BB258" s="79" t="s">
        <v>417</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554</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557</v>
      </c>
      <c r="AZ259" s="78">
        <v>0</v>
      </c>
      <c r="BA259" s="78">
        <v>0</v>
      </c>
      <c r="BB259" s="79" t="s">
        <v>410</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558</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427</v>
      </c>
      <c r="AT260" s="19" t="s">
        <v>157</v>
      </c>
      <c r="AU260" s="18" t="s">
        <v>357</v>
      </c>
      <c r="AV260" s="18">
        <v>10003002</v>
      </c>
      <c r="AW260" s="18">
        <v>70106005</v>
      </c>
      <c r="AX260" s="19" t="s">
        <v>381</v>
      </c>
      <c r="AY260" s="19">
        <v>0</v>
      </c>
      <c r="AZ260" s="13">
        <v>0</v>
      </c>
      <c r="BA260" s="13">
        <v>0</v>
      </c>
      <c r="BB260" s="69" t="s">
        <v>531</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389</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357</v>
      </c>
      <c r="AV261" s="18">
        <v>0</v>
      </c>
      <c r="AW261" s="18">
        <v>0</v>
      </c>
      <c r="AX261" s="12" t="s">
        <v>346</v>
      </c>
      <c r="AY261" s="11" t="s">
        <v>559</v>
      </c>
      <c r="AZ261" s="13">
        <v>0</v>
      </c>
      <c r="BA261" s="13">
        <v>0</v>
      </c>
      <c r="BB261" s="37" t="s">
        <v>560</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434</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435</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436</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437</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561</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427</v>
      </c>
      <c r="AT264" s="19" t="s">
        <v>157</v>
      </c>
      <c r="AU264" s="18"/>
      <c r="AV264" s="18">
        <v>10003002</v>
      </c>
      <c r="AW264" s="18">
        <v>20001040</v>
      </c>
      <c r="AX264" s="19" t="s">
        <v>440</v>
      </c>
      <c r="AY264" s="19" t="s">
        <v>562</v>
      </c>
      <c r="AZ264" s="13">
        <v>0</v>
      </c>
      <c r="BA264" s="13">
        <v>0</v>
      </c>
      <c r="BB264" s="69" t="s">
        <v>442</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561</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427</v>
      </c>
      <c r="AT265" s="19" t="s">
        <v>157</v>
      </c>
      <c r="AU265" s="18"/>
      <c r="AV265" s="18">
        <v>10003002</v>
      </c>
      <c r="AW265" s="18">
        <v>20001040</v>
      </c>
      <c r="AX265" s="19" t="s">
        <v>440</v>
      </c>
      <c r="AY265" s="19" t="s">
        <v>563</v>
      </c>
      <c r="AZ265" s="13">
        <v>0</v>
      </c>
      <c r="BA265" s="13">
        <v>0</v>
      </c>
      <c r="BB265" s="69" t="s">
        <v>442</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561</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427</v>
      </c>
      <c r="AT266" s="19" t="s">
        <v>157</v>
      </c>
      <c r="AU266" s="18"/>
      <c r="AV266" s="18">
        <v>10003002</v>
      </c>
      <c r="AW266" s="18">
        <v>20001040</v>
      </c>
      <c r="AX266" s="19" t="s">
        <v>440</v>
      </c>
      <c r="AY266" s="19" t="s">
        <v>564</v>
      </c>
      <c r="AZ266" s="13">
        <v>0</v>
      </c>
      <c r="BA266" s="13">
        <v>0</v>
      </c>
      <c r="BB266" s="69" t="s">
        <v>442</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561</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427</v>
      </c>
      <c r="AT267" s="19" t="s">
        <v>157</v>
      </c>
      <c r="AU267" s="18"/>
      <c r="AV267" s="18">
        <v>10003002</v>
      </c>
      <c r="AW267" s="18">
        <v>20001040</v>
      </c>
      <c r="AX267" s="19" t="s">
        <v>440</v>
      </c>
      <c r="AY267" s="19" t="s">
        <v>565</v>
      </c>
      <c r="AZ267" s="13">
        <v>0</v>
      </c>
      <c r="BA267" s="13">
        <v>0</v>
      </c>
      <c r="BB267" s="69" t="s">
        <v>442</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373</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357</v>
      </c>
      <c r="AV268" s="18">
        <v>10002001</v>
      </c>
      <c r="AW268" s="18">
        <v>70106001</v>
      </c>
      <c r="AX268" s="19" t="s">
        <v>232</v>
      </c>
      <c r="AY268" s="19" t="s">
        <v>375</v>
      </c>
      <c r="AZ268" s="13">
        <v>0</v>
      </c>
      <c r="BA268" s="13">
        <v>0</v>
      </c>
      <c r="BB268" s="69" t="s">
        <v>566</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567</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410</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568</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450</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569</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450</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570</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412</v>
      </c>
      <c r="AG272" s="64">
        <v>1</v>
      </c>
      <c r="AH272" s="64">
        <v>1</v>
      </c>
      <c r="AI272" s="62">
        <v>0</v>
      </c>
      <c r="AJ272" s="58">
        <v>2</v>
      </c>
      <c r="AK272" s="65">
        <v>0</v>
      </c>
      <c r="AL272" s="58">
        <v>0</v>
      </c>
      <c r="AM272" s="58">
        <v>0</v>
      </c>
      <c r="AN272" s="58">
        <v>0.5</v>
      </c>
      <c r="AO272" s="58">
        <v>3200</v>
      </c>
      <c r="AP272" s="58">
        <v>0</v>
      </c>
      <c r="AQ272" s="58">
        <v>0</v>
      </c>
      <c r="AR272" s="62">
        <v>0</v>
      </c>
      <c r="AS272" s="68" t="s">
        <v>571</v>
      </c>
      <c r="AT272" s="58" t="s">
        <v>157</v>
      </c>
      <c r="AU272" s="59">
        <v>0</v>
      </c>
      <c r="AV272" s="59">
        <v>0</v>
      </c>
      <c r="AW272" s="59">
        <v>20000019</v>
      </c>
      <c r="AX272" s="76" t="s">
        <v>158</v>
      </c>
      <c r="AY272" s="81">
        <v>0</v>
      </c>
      <c r="AZ272" s="78">
        <v>0</v>
      </c>
      <c r="BA272" s="78">
        <v>0</v>
      </c>
      <c r="BB272" s="79" t="s">
        <v>417</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572</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399</v>
      </c>
      <c r="AU273" s="11" t="s">
        <v>350</v>
      </c>
      <c r="AV273" s="18">
        <v>10000007</v>
      </c>
      <c r="AW273" s="18">
        <v>70205001</v>
      </c>
      <c r="AX273" s="12" t="s">
        <v>158</v>
      </c>
      <c r="AY273" s="11" t="s">
        <v>573</v>
      </c>
      <c r="AZ273" s="13">
        <v>0</v>
      </c>
      <c r="BA273" s="13">
        <v>0</v>
      </c>
      <c r="BB273" s="37" t="s">
        <v>574</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370</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502</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434</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575</v>
      </c>
      <c r="AS275" s="18" t="s">
        <v>156</v>
      </c>
      <c r="AT275" s="19" t="s">
        <v>157</v>
      </c>
      <c r="AU275" s="18" t="s">
        <v>249</v>
      </c>
      <c r="AV275" s="18">
        <v>0</v>
      </c>
      <c r="AW275" s="18">
        <v>0</v>
      </c>
      <c r="AX275" s="19" t="s">
        <v>158</v>
      </c>
      <c r="AY275" s="19" t="s">
        <v>156</v>
      </c>
      <c r="AZ275" s="13">
        <v>0</v>
      </c>
      <c r="BA275" s="13">
        <v>0</v>
      </c>
      <c r="BB275" s="69" t="s">
        <v>466</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472</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427</v>
      </c>
      <c r="AT276" s="19" t="s">
        <v>199</v>
      </c>
      <c r="AU276" s="11" t="s">
        <v>350</v>
      </c>
      <c r="AV276" s="18">
        <v>10000007</v>
      </c>
      <c r="AW276" s="18">
        <v>70205005</v>
      </c>
      <c r="AX276" s="12" t="s">
        <v>158</v>
      </c>
      <c r="AY276" s="11">
        <v>0</v>
      </c>
      <c r="AZ276" s="13">
        <v>0</v>
      </c>
      <c r="BA276" s="13">
        <v>0</v>
      </c>
      <c r="BB276" s="37" t="s">
        <v>473</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576</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509</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350</v>
      </c>
      <c r="AV277" s="18">
        <v>10000007</v>
      </c>
      <c r="AW277" s="18">
        <v>70205003</v>
      </c>
      <c r="AX277" s="19" t="s">
        <v>232</v>
      </c>
      <c r="AY277" s="19" t="s">
        <v>262</v>
      </c>
      <c r="AZ277" s="13">
        <v>0</v>
      </c>
      <c r="BA277" s="13">
        <v>0</v>
      </c>
      <c r="BB277" s="37" t="s">
        <v>577</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483</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484</v>
      </c>
      <c r="AG278" s="28">
        <v>0</v>
      </c>
      <c r="AH278" s="28">
        <v>2</v>
      </c>
      <c r="AI278" s="6">
        <v>0</v>
      </c>
      <c r="AJ278" s="9">
        <v>4</v>
      </c>
      <c r="AK278" s="29">
        <v>0</v>
      </c>
      <c r="AL278" s="9">
        <v>0</v>
      </c>
      <c r="AM278" s="9">
        <v>0</v>
      </c>
      <c r="AN278" s="9">
        <v>2</v>
      </c>
      <c r="AO278" s="11">
        <v>4000</v>
      </c>
      <c r="AP278" s="9">
        <v>2</v>
      </c>
      <c r="AQ278" s="9">
        <v>0</v>
      </c>
      <c r="AR278" s="6">
        <v>0</v>
      </c>
      <c r="AS278" s="11" t="s">
        <v>427</v>
      </c>
      <c r="AT278" s="19" t="s">
        <v>216</v>
      </c>
      <c r="AU278" s="10">
        <v>0</v>
      </c>
      <c r="AV278" s="10">
        <v>0</v>
      </c>
      <c r="AW278" s="10">
        <v>70205004</v>
      </c>
      <c r="AX278" s="19" t="s">
        <v>158</v>
      </c>
      <c r="AY278" s="11">
        <v>0</v>
      </c>
      <c r="AZ278" s="13">
        <v>0</v>
      </c>
      <c r="BA278" s="13">
        <v>0</v>
      </c>
      <c r="BB278" s="37" t="s">
        <v>485</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578</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579</v>
      </c>
      <c r="AZ279" s="78">
        <v>0</v>
      </c>
      <c r="BA279" s="78">
        <v>0</v>
      </c>
      <c r="BB279" s="79" t="s">
        <v>410</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580</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518</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581</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582</v>
      </c>
      <c r="AG281" s="64">
        <v>1</v>
      </c>
      <c r="AH281" s="64">
        <v>1</v>
      </c>
      <c r="AI281" s="62">
        <v>0</v>
      </c>
      <c r="AJ281" s="58">
        <v>3</v>
      </c>
      <c r="AK281" s="65">
        <v>0</v>
      </c>
      <c r="AL281" s="58">
        <v>0</v>
      </c>
      <c r="AM281" s="58">
        <v>0</v>
      </c>
      <c r="AN281" s="58">
        <v>0.5</v>
      </c>
      <c r="AO281" s="58">
        <v>2500</v>
      </c>
      <c r="AP281" s="58">
        <v>3</v>
      </c>
      <c r="AQ281" s="58">
        <v>0</v>
      </c>
      <c r="AR281" s="62">
        <v>0</v>
      </c>
      <c r="AS281" s="68" t="s">
        <v>583</v>
      </c>
      <c r="AT281" s="58" t="s">
        <v>199</v>
      </c>
      <c r="AU281" s="59">
        <v>0</v>
      </c>
      <c r="AV281" s="59">
        <v>0</v>
      </c>
      <c r="AW281" s="59">
        <v>20000031</v>
      </c>
      <c r="AX281" s="76" t="s">
        <v>158</v>
      </c>
      <c r="AY281" s="81">
        <v>0</v>
      </c>
      <c r="AZ281" s="78">
        <v>0</v>
      </c>
      <c r="BA281" s="78">
        <v>0</v>
      </c>
      <c r="BB281" s="79" t="s">
        <v>417</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584</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419</v>
      </c>
      <c r="AG282" s="64">
        <v>0</v>
      </c>
      <c r="AH282" s="64">
        <v>0</v>
      </c>
      <c r="AI282" s="62">
        <v>0</v>
      </c>
      <c r="AJ282" s="58">
        <v>0</v>
      </c>
      <c r="AK282" s="65">
        <v>0</v>
      </c>
      <c r="AL282" s="58">
        <v>0</v>
      </c>
      <c r="AM282" s="58">
        <v>0</v>
      </c>
      <c r="AN282" s="58">
        <v>0.5</v>
      </c>
      <c r="AO282" s="58">
        <v>3000</v>
      </c>
      <c r="AP282" s="58">
        <v>1</v>
      </c>
      <c r="AQ282" s="58">
        <v>0</v>
      </c>
      <c r="AR282" s="62">
        <v>0</v>
      </c>
      <c r="AS282" s="58">
        <v>0</v>
      </c>
      <c r="AT282" s="58" t="s">
        <v>399</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578</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579</v>
      </c>
      <c r="AZ283" s="78">
        <v>0</v>
      </c>
      <c r="BA283" s="78">
        <v>0</v>
      </c>
      <c r="BB283" s="79" t="s">
        <v>410</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578</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579</v>
      </c>
      <c r="AZ284" s="78">
        <v>0</v>
      </c>
      <c r="BA284" s="78">
        <v>0</v>
      </c>
      <c r="BB284" s="79" t="s">
        <v>410</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585</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450</v>
      </c>
      <c r="AG285" s="64">
        <v>1</v>
      </c>
      <c r="AH285" s="64">
        <v>1</v>
      </c>
      <c r="AI285" s="62">
        <v>0</v>
      </c>
      <c r="AJ285" s="58">
        <v>1.5</v>
      </c>
      <c r="AK285" s="65">
        <v>0</v>
      </c>
      <c r="AL285" s="58">
        <v>0</v>
      </c>
      <c r="AM285" s="58">
        <v>0</v>
      </c>
      <c r="AN285" s="58">
        <v>0.5</v>
      </c>
      <c r="AO285" s="58">
        <v>999000</v>
      </c>
      <c r="AP285" s="58">
        <v>1</v>
      </c>
      <c r="AQ285" s="58">
        <v>0</v>
      </c>
      <c r="AR285" s="62">
        <v>0</v>
      </c>
      <c r="AS285" s="68" t="s">
        <v>586</v>
      </c>
      <c r="AT285" s="58" t="s">
        <v>157</v>
      </c>
      <c r="AU285" s="59">
        <v>0</v>
      </c>
      <c r="AV285" s="59">
        <v>0</v>
      </c>
      <c r="AW285" s="59">
        <v>20000032</v>
      </c>
      <c r="AX285" s="76" t="s">
        <v>158</v>
      </c>
      <c r="AY285" s="81">
        <v>0</v>
      </c>
      <c r="AZ285" s="78">
        <v>0</v>
      </c>
      <c r="BA285" s="78">
        <v>0</v>
      </c>
      <c r="BB285" s="79" t="s">
        <v>417</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587</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509</v>
      </c>
      <c r="AG286" s="6">
        <v>1</v>
      </c>
      <c r="AH286" s="6">
        <v>0</v>
      </c>
      <c r="AI286" s="6">
        <v>0</v>
      </c>
      <c r="AJ286" s="6">
        <v>0</v>
      </c>
      <c r="AK286" s="11">
        <v>0</v>
      </c>
      <c r="AL286" s="11">
        <v>0</v>
      </c>
      <c r="AM286" s="11">
        <v>0</v>
      </c>
      <c r="AN286" s="11">
        <v>0.5</v>
      </c>
      <c r="AO286" s="11">
        <v>999999</v>
      </c>
      <c r="AP286" s="11">
        <v>0.5</v>
      </c>
      <c r="AQ286" s="11">
        <v>0</v>
      </c>
      <c r="AR286" s="6">
        <v>0</v>
      </c>
      <c r="AS286" s="169" t="s">
        <v>588</v>
      </c>
      <c r="AT286" s="19" t="s">
        <v>199</v>
      </c>
      <c r="AU286" s="11" t="s">
        <v>350</v>
      </c>
      <c r="AV286" s="18">
        <v>10000007</v>
      </c>
      <c r="AW286" s="18">
        <v>70302001</v>
      </c>
      <c r="AX286" s="19" t="s">
        <v>232</v>
      </c>
      <c r="AY286" s="19" t="s">
        <v>262</v>
      </c>
      <c r="AZ286" s="13">
        <v>0</v>
      </c>
      <c r="BA286" s="13">
        <v>0</v>
      </c>
      <c r="BB286" s="37" t="s">
        <v>589</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590</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591</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549</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399</v>
      </c>
      <c r="AU288" s="11" t="s">
        <v>350</v>
      </c>
      <c r="AV288" s="18">
        <v>10000007</v>
      </c>
      <c r="AW288" s="18">
        <v>70302005</v>
      </c>
      <c r="AX288" s="19" t="s">
        <v>381</v>
      </c>
      <c r="AY288" s="13" t="s">
        <v>592</v>
      </c>
      <c r="AZ288" s="13">
        <v>0</v>
      </c>
      <c r="BA288" s="13">
        <v>0</v>
      </c>
      <c r="BB288" s="37" t="s">
        <v>593</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594</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350</v>
      </c>
      <c r="AV289" s="18">
        <v>10000007</v>
      </c>
      <c r="AW289" s="18">
        <v>70302004</v>
      </c>
      <c r="AX289" s="12" t="s">
        <v>158</v>
      </c>
      <c r="AY289" s="11" t="s">
        <v>595</v>
      </c>
      <c r="AZ289" s="13">
        <v>0</v>
      </c>
      <c r="BA289" s="13">
        <v>0</v>
      </c>
      <c r="BB289" s="37" t="s">
        <v>596</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597</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535</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598</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599</v>
      </c>
      <c r="AZ291" s="39">
        <v>0</v>
      </c>
      <c r="BA291" s="39">
        <v>0</v>
      </c>
      <c r="BB291" s="41" t="s">
        <v>410</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600</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368</v>
      </c>
      <c r="AG292" s="30">
        <v>0</v>
      </c>
      <c r="AH292" s="30">
        <v>0</v>
      </c>
      <c r="AI292" s="25">
        <v>0</v>
      </c>
      <c r="AJ292" s="16">
        <v>0</v>
      </c>
      <c r="AK292" s="31">
        <v>0</v>
      </c>
      <c r="AL292" s="16">
        <v>0</v>
      </c>
      <c r="AM292" s="16">
        <v>0</v>
      </c>
      <c r="AN292" s="16">
        <v>0.5</v>
      </c>
      <c r="AO292" s="16">
        <v>999000</v>
      </c>
      <c r="AP292" s="16">
        <v>0</v>
      </c>
      <c r="AQ292" s="16">
        <v>20</v>
      </c>
      <c r="AR292" s="25">
        <v>0</v>
      </c>
      <c r="AS292" s="15" t="s">
        <v>601</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602</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535</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603</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535</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604</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427</v>
      </c>
      <c r="AT295" s="19" t="s">
        <v>157</v>
      </c>
      <c r="AU295" s="18" t="s">
        <v>357</v>
      </c>
      <c r="AV295" s="18">
        <v>10003002</v>
      </c>
      <c r="AW295" s="18">
        <v>70106005</v>
      </c>
      <c r="AX295" s="19" t="s">
        <v>381</v>
      </c>
      <c r="AY295" s="19">
        <v>0</v>
      </c>
      <c r="AZ295" s="13">
        <v>0</v>
      </c>
      <c r="BA295" s="13">
        <v>0</v>
      </c>
      <c r="BB295" s="69" t="s">
        <v>605</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606</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350</v>
      </c>
      <c r="AV296" s="18">
        <v>10000007</v>
      </c>
      <c r="AW296" s="18">
        <v>70404002</v>
      </c>
      <c r="AX296" s="12" t="s">
        <v>158</v>
      </c>
      <c r="AY296" s="11" t="s">
        <v>607</v>
      </c>
      <c r="AZ296" s="13">
        <v>0</v>
      </c>
      <c r="BA296" s="13">
        <v>0</v>
      </c>
      <c r="BB296" s="37" t="s">
        <v>608</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370</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502</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434</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466</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404</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405</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406</v>
      </c>
      <c r="AY299" s="56" t="s">
        <v>609</v>
      </c>
      <c r="AZ299" s="74">
        <v>0</v>
      </c>
      <c r="BA299" s="74">
        <v>0</v>
      </c>
      <c r="BB299" s="75" t="s">
        <v>408</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594</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350</v>
      </c>
      <c r="AV300" s="18">
        <v>10000007</v>
      </c>
      <c r="AW300" s="18">
        <v>70302006</v>
      </c>
      <c r="AX300" s="12" t="s">
        <v>158</v>
      </c>
      <c r="AY300" s="11" t="s">
        <v>610</v>
      </c>
      <c r="AZ300" s="13">
        <v>0</v>
      </c>
      <c r="BA300" s="13">
        <v>0</v>
      </c>
      <c r="BB300" s="37" t="s">
        <v>611</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612</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425</v>
      </c>
      <c r="AG301" s="30">
        <v>0</v>
      </c>
      <c r="AH301" s="30">
        <v>0</v>
      </c>
      <c r="AI301" s="25">
        <v>0</v>
      </c>
      <c r="AJ301" s="16">
        <v>0</v>
      </c>
      <c r="AK301" s="31">
        <v>0</v>
      </c>
      <c r="AL301" s="16">
        <v>0</v>
      </c>
      <c r="AM301" s="16">
        <v>0</v>
      </c>
      <c r="AN301" s="16">
        <v>0.5</v>
      </c>
      <c r="AO301" s="16">
        <v>6000</v>
      </c>
      <c r="AP301" s="16">
        <v>1.1499999999999999</v>
      </c>
      <c r="AQ301" s="16">
        <v>5</v>
      </c>
      <c r="AR301" s="25">
        <v>0</v>
      </c>
      <c r="AS301" s="15" t="s">
        <v>426</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613</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614</v>
      </c>
      <c r="AZ302" s="39">
        <v>0</v>
      </c>
      <c r="BA302" s="39">
        <v>0</v>
      </c>
      <c r="BB302" s="41" t="s">
        <v>410</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615</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368</v>
      </c>
      <c r="AG303" s="30">
        <v>0</v>
      </c>
      <c r="AH303" s="30">
        <v>0</v>
      </c>
      <c r="AI303" s="25">
        <v>0</v>
      </c>
      <c r="AJ303" s="16">
        <v>0</v>
      </c>
      <c r="AK303" s="31">
        <v>0</v>
      </c>
      <c r="AL303" s="16">
        <v>0</v>
      </c>
      <c r="AM303" s="16">
        <v>0</v>
      </c>
      <c r="AN303" s="16">
        <v>0.5</v>
      </c>
      <c r="AO303" s="16">
        <v>999000</v>
      </c>
      <c r="AP303" s="16">
        <v>0</v>
      </c>
      <c r="AQ303" s="16">
        <v>20</v>
      </c>
      <c r="AR303" s="25">
        <v>0</v>
      </c>
      <c r="AS303" s="15" t="s">
        <v>616</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617</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419</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417</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618</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357</v>
      </c>
      <c r="AV305" s="18">
        <v>0</v>
      </c>
      <c r="AW305" s="18">
        <v>0</v>
      </c>
      <c r="AX305" s="12" t="s">
        <v>346</v>
      </c>
      <c r="AY305" s="11" t="s">
        <v>619</v>
      </c>
      <c r="AZ305" s="13">
        <v>0</v>
      </c>
      <c r="BA305" s="13">
        <v>0</v>
      </c>
      <c r="BB305" s="37" t="s">
        <v>620</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621</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393</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350</v>
      </c>
      <c r="AV306" s="18">
        <v>10000007</v>
      </c>
      <c r="AW306" s="18">
        <v>70204001</v>
      </c>
      <c r="AX306" s="12" t="s">
        <v>158</v>
      </c>
      <c r="AY306" s="11">
        <v>0</v>
      </c>
      <c r="AZ306" s="13">
        <v>0</v>
      </c>
      <c r="BA306" s="13">
        <v>0</v>
      </c>
      <c r="BB306" s="37" t="s">
        <v>622</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543</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350</v>
      </c>
      <c r="AV307" s="18">
        <v>10000007</v>
      </c>
      <c r="AW307" s="18">
        <v>70204002</v>
      </c>
      <c r="AX307" s="12" t="s">
        <v>158</v>
      </c>
      <c r="AY307" s="11" t="s">
        <v>623</v>
      </c>
      <c r="AZ307" s="13">
        <v>0</v>
      </c>
      <c r="BA307" s="13">
        <v>0</v>
      </c>
      <c r="BB307" s="37" t="s">
        <v>624</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546</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399</v>
      </c>
      <c r="AU308" s="11" t="s">
        <v>350</v>
      </c>
      <c r="AV308" s="18">
        <v>10000007</v>
      </c>
      <c r="AW308" s="18">
        <v>70204003</v>
      </c>
      <c r="AX308" s="12" t="s">
        <v>158</v>
      </c>
      <c r="AY308" s="11" t="s">
        <v>625</v>
      </c>
      <c r="AZ308" s="13">
        <v>0</v>
      </c>
      <c r="BA308" s="13">
        <v>0</v>
      </c>
      <c r="BB308" s="37" t="s">
        <v>626</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627</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393</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350</v>
      </c>
      <c r="AV309" s="18">
        <v>10000007</v>
      </c>
      <c r="AW309" s="18">
        <v>70405001</v>
      </c>
      <c r="AX309" s="12" t="s">
        <v>158</v>
      </c>
      <c r="AY309" s="11">
        <v>0</v>
      </c>
      <c r="AZ309" s="13">
        <v>0</v>
      </c>
      <c r="BA309" s="13">
        <v>0</v>
      </c>
      <c r="BB309" s="37" t="s">
        <v>628</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629</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470</v>
      </c>
      <c r="AU310" s="11" t="s">
        <v>350</v>
      </c>
      <c r="AV310" s="18">
        <v>10000007</v>
      </c>
      <c r="AW310" s="18">
        <v>70302007</v>
      </c>
      <c r="AX310" s="19" t="s">
        <v>381</v>
      </c>
      <c r="AY310" s="13" t="s">
        <v>630</v>
      </c>
      <c r="AZ310" s="13">
        <v>0</v>
      </c>
      <c r="BA310" s="13">
        <v>0</v>
      </c>
      <c r="BB310" s="37" t="s">
        <v>631</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632</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633</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419</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477</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634</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419</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477</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635</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399</v>
      </c>
      <c r="AU314" s="56" t="s">
        <v>350</v>
      </c>
      <c r="AV314" s="67">
        <v>10000007</v>
      </c>
      <c r="AW314" s="67">
        <v>70204002</v>
      </c>
      <c r="AX314" s="55" t="s">
        <v>158</v>
      </c>
      <c r="AY314" s="56" t="s">
        <v>636</v>
      </c>
      <c r="AZ314" s="74">
        <v>0</v>
      </c>
      <c r="BA314" s="74">
        <v>0</v>
      </c>
      <c r="BB314" s="75" t="s">
        <v>397</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402</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403</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467</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465</v>
      </c>
      <c r="AS316" s="67" t="s">
        <v>156</v>
      </c>
      <c r="AT316" s="83" t="s">
        <v>157</v>
      </c>
      <c r="AU316" s="67" t="s">
        <v>249</v>
      </c>
      <c r="AV316" s="67">
        <v>0</v>
      </c>
      <c r="AW316" s="67">
        <v>0</v>
      </c>
      <c r="AX316" s="83" t="s">
        <v>158</v>
      </c>
      <c r="AY316" s="83" t="s">
        <v>156</v>
      </c>
      <c r="AZ316" s="74">
        <v>0</v>
      </c>
      <c r="BA316" s="74">
        <v>0</v>
      </c>
      <c r="BB316" s="85" t="s">
        <v>637</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638</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427</v>
      </c>
      <c r="AT317" s="83" t="s">
        <v>399</v>
      </c>
      <c r="AU317" s="56" t="s">
        <v>350</v>
      </c>
      <c r="AV317" s="67">
        <v>10000007</v>
      </c>
      <c r="AW317" s="67">
        <v>70305008</v>
      </c>
      <c r="AX317" s="55" t="s">
        <v>158</v>
      </c>
      <c r="AY317" s="56">
        <v>0</v>
      </c>
      <c r="AZ317" s="74">
        <v>0</v>
      </c>
      <c r="BA317" s="74">
        <v>0</v>
      </c>
      <c r="BB317" s="75" t="s">
        <v>639</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640</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509</v>
      </c>
      <c r="AG318" s="63">
        <v>0</v>
      </c>
      <c r="AH318" s="63">
        <v>0</v>
      </c>
      <c r="AI318" s="63">
        <v>0</v>
      </c>
      <c r="AJ318" s="63">
        <v>0</v>
      </c>
      <c r="AK318" s="56">
        <v>0</v>
      </c>
      <c r="AL318" s="56">
        <v>0</v>
      </c>
      <c r="AM318" s="56">
        <v>0</v>
      </c>
      <c r="AN318" s="56">
        <v>0.5</v>
      </c>
      <c r="AO318" s="56">
        <v>999999</v>
      </c>
      <c r="AP318" s="56">
        <v>0.5</v>
      </c>
      <c r="AQ318" s="56">
        <v>0</v>
      </c>
      <c r="AR318" s="63">
        <v>0</v>
      </c>
      <c r="AS318" s="170" t="s">
        <v>588</v>
      </c>
      <c r="AT318" s="83" t="s">
        <v>157</v>
      </c>
      <c r="AU318" s="56" t="s">
        <v>350</v>
      </c>
      <c r="AV318" s="67">
        <v>10000007</v>
      </c>
      <c r="AW318" s="67">
        <v>70202004</v>
      </c>
      <c r="AX318" s="83" t="s">
        <v>232</v>
      </c>
      <c r="AY318" s="83" t="s">
        <v>262</v>
      </c>
      <c r="AZ318" s="74">
        <v>0</v>
      </c>
      <c r="BA318" s="74">
        <v>0</v>
      </c>
      <c r="BB318" s="75" t="s">
        <v>577</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438</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641</v>
      </c>
      <c r="AG319" s="63">
        <v>2</v>
      </c>
      <c r="AH319" s="63">
        <v>2</v>
      </c>
      <c r="AI319" s="63">
        <v>0</v>
      </c>
      <c r="AJ319" s="63">
        <v>3</v>
      </c>
      <c r="AK319" s="67">
        <v>0</v>
      </c>
      <c r="AL319" s="67">
        <v>0</v>
      </c>
      <c r="AM319" s="67">
        <v>0</v>
      </c>
      <c r="AN319" s="67">
        <v>0.5</v>
      </c>
      <c r="AO319" s="67">
        <v>60000</v>
      </c>
      <c r="AP319" s="67">
        <v>0</v>
      </c>
      <c r="AQ319" s="67">
        <v>4</v>
      </c>
      <c r="AR319" s="63">
        <v>0</v>
      </c>
      <c r="AS319" s="67" t="s">
        <v>427</v>
      </c>
      <c r="AT319" s="83" t="s">
        <v>156</v>
      </c>
      <c r="AU319" s="67" t="s">
        <v>357</v>
      </c>
      <c r="AV319" s="67">
        <v>10003002</v>
      </c>
      <c r="AW319" s="67">
        <v>20000039</v>
      </c>
      <c r="AX319" s="83" t="s">
        <v>440</v>
      </c>
      <c r="AY319" s="83" t="s">
        <v>642</v>
      </c>
      <c r="AZ319" s="74">
        <v>0</v>
      </c>
      <c r="BA319" s="74">
        <v>0</v>
      </c>
      <c r="BB319" s="85" t="s">
        <v>442</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438</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641</v>
      </c>
      <c r="AG320" s="63">
        <v>2</v>
      </c>
      <c r="AH320" s="63">
        <v>2</v>
      </c>
      <c r="AI320" s="63">
        <v>0</v>
      </c>
      <c r="AJ320" s="63">
        <v>3</v>
      </c>
      <c r="AK320" s="67">
        <v>0</v>
      </c>
      <c r="AL320" s="67">
        <v>0</v>
      </c>
      <c r="AM320" s="67">
        <v>0</v>
      </c>
      <c r="AN320" s="67">
        <v>0.5</v>
      </c>
      <c r="AO320" s="67">
        <v>60000</v>
      </c>
      <c r="AP320" s="67">
        <v>0</v>
      </c>
      <c r="AQ320" s="67">
        <v>4</v>
      </c>
      <c r="AR320" s="63">
        <v>0</v>
      </c>
      <c r="AS320" s="67" t="s">
        <v>427</v>
      </c>
      <c r="AT320" s="83" t="s">
        <v>156</v>
      </c>
      <c r="AU320" s="67" t="s">
        <v>357</v>
      </c>
      <c r="AV320" s="67">
        <v>10003002</v>
      </c>
      <c r="AW320" s="67">
        <v>20000039</v>
      </c>
      <c r="AX320" s="83" t="s">
        <v>440</v>
      </c>
      <c r="AY320" s="83" t="s">
        <v>643</v>
      </c>
      <c r="AZ320" s="74">
        <v>0</v>
      </c>
      <c r="BA320" s="74">
        <v>0</v>
      </c>
      <c r="BB320" s="85" t="s">
        <v>442</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438</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641</v>
      </c>
      <c r="AG321" s="63">
        <v>2</v>
      </c>
      <c r="AH321" s="63">
        <v>2</v>
      </c>
      <c r="AI321" s="63">
        <v>0</v>
      </c>
      <c r="AJ321" s="63">
        <v>3</v>
      </c>
      <c r="AK321" s="67">
        <v>0</v>
      </c>
      <c r="AL321" s="67">
        <v>0</v>
      </c>
      <c r="AM321" s="67">
        <v>0</v>
      </c>
      <c r="AN321" s="67">
        <v>0.5</v>
      </c>
      <c r="AO321" s="67">
        <v>60000</v>
      </c>
      <c r="AP321" s="67">
        <v>0</v>
      </c>
      <c r="AQ321" s="67">
        <v>4</v>
      </c>
      <c r="AR321" s="63">
        <v>0</v>
      </c>
      <c r="AS321" s="67" t="s">
        <v>427</v>
      </c>
      <c r="AT321" s="83" t="s">
        <v>156</v>
      </c>
      <c r="AU321" s="67" t="s">
        <v>357</v>
      </c>
      <c r="AV321" s="67">
        <v>10003002</v>
      </c>
      <c r="AW321" s="67">
        <v>20000039</v>
      </c>
      <c r="AX321" s="83" t="s">
        <v>440</v>
      </c>
      <c r="AY321" s="83" t="s">
        <v>644</v>
      </c>
      <c r="AZ321" s="74">
        <v>0</v>
      </c>
      <c r="BA321" s="74">
        <v>0</v>
      </c>
      <c r="BB321" s="85" t="s">
        <v>442</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629</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357</v>
      </c>
      <c r="AV322" s="67">
        <v>10000007</v>
      </c>
      <c r="AW322" s="67">
        <v>70302007</v>
      </c>
      <c r="AX322" s="83" t="s">
        <v>381</v>
      </c>
      <c r="AY322" s="74" t="s">
        <v>645</v>
      </c>
      <c r="AZ322" s="74">
        <v>0</v>
      </c>
      <c r="BA322" s="74">
        <v>0</v>
      </c>
      <c r="BB322" s="75" t="s">
        <v>631</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646</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404</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405</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406</v>
      </c>
      <c r="AY324" s="56" t="s">
        <v>647</v>
      </c>
      <c r="AZ324" s="74">
        <v>0</v>
      </c>
      <c r="BA324" s="74">
        <v>0</v>
      </c>
      <c r="BB324" s="75" t="s">
        <v>408</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648</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649</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450</v>
      </c>
      <c r="AG326" s="30">
        <v>0</v>
      </c>
      <c r="AH326" s="30">
        <v>0</v>
      </c>
      <c r="AI326" s="25">
        <v>0</v>
      </c>
      <c r="AJ326" s="16">
        <v>0</v>
      </c>
      <c r="AK326" s="31">
        <v>0</v>
      </c>
      <c r="AL326" s="16">
        <v>0</v>
      </c>
      <c r="AM326" s="16">
        <v>0</v>
      </c>
      <c r="AN326" s="16">
        <v>0.5</v>
      </c>
      <c r="AO326" s="16">
        <v>20000</v>
      </c>
      <c r="AP326" s="16">
        <v>0</v>
      </c>
      <c r="AQ326" s="16">
        <v>4</v>
      </c>
      <c r="AR326" s="25">
        <v>0</v>
      </c>
      <c r="AS326" s="15" t="s">
        <v>446</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650</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368</v>
      </c>
      <c r="AG327" s="30">
        <v>0</v>
      </c>
      <c r="AH327" s="30">
        <v>0</v>
      </c>
      <c r="AI327" s="25">
        <v>0</v>
      </c>
      <c r="AJ327" s="16">
        <v>0</v>
      </c>
      <c r="AK327" s="31">
        <v>0</v>
      </c>
      <c r="AL327" s="16">
        <v>0</v>
      </c>
      <c r="AM327" s="16">
        <v>0</v>
      </c>
      <c r="AN327" s="16">
        <v>0.5</v>
      </c>
      <c r="AO327" s="16">
        <v>999000</v>
      </c>
      <c r="AP327" s="16">
        <v>0</v>
      </c>
      <c r="AQ327" s="16">
        <v>20</v>
      </c>
      <c r="AR327" s="25">
        <v>0</v>
      </c>
      <c r="AS327" s="15" t="s">
        <v>601</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651</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445</v>
      </c>
      <c r="AG328" s="30">
        <v>0</v>
      </c>
      <c r="AH328" s="30">
        <v>0</v>
      </c>
      <c r="AI328" s="25">
        <v>0</v>
      </c>
      <c r="AJ328" s="16">
        <v>0</v>
      </c>
      <c r="AK328" s="31">
        <v>0</v>
      </c>
      <c r="AL328" s="16">
        <v>0</v>
      </c>
      <c r="AM328" s="16">
        <v>0</v>
      </c>
      <c r="AN328" s="16">
        <v>0.5</v>
      </c>
      <c r="AO328" s="16">
        <v>20000</v>
      </c>
      <c r="AP328" s="16">
        <v>0</v>
      </c>
      <c r="AQ328" s="16">
        <v>4</v>
      </c>
      <c r="AR328" s="25">
        <v>0</v>
      </c>
      <c r="AS328" s="15" t="s">
        <v>446</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652</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445</v>
      </c>
      <c r="AG329" s="30">
        <v>0</v>
      </c>
      <c r="AH329" s="30">
        <v>0</v>
      </c>
      <c r="AI329" s="25">
        <v>0</v>
      </c>
      <c r="AJ329" s="16">
        <v>0</v>
      </c>
      <c r="AK329" s="31">
        <v>0</v>
      </c>
      <c r="AL329" s="16">
        <v>0</v>
      </c>
      <c r="AM329" s="16">
        <v>0</v>
      </c>
      <c r="AN329" s="16">
        <v>0.5</v>
      </c>
      <c r="AO329" s="16">
        <v>20000</v>
      </c>
      <c r="AP329" s="16">
        <v>0</v>
      </c>
      <c r="AQ329" s="16">
        <v>4</v>
      </c>
      <c r="AR329" s="25">
        <v>0</v>
      </c>
      <c r="AS329" s="15" t="s">
        <v>446</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653</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654</v>
      </c>
      <c r="AZ330" s="39">
        <v>0</v>
      </c>
      <c r="BA330" s="39">
        <v>0</v>
      </c>
      <c r="BB330" s="41" t="s">
        <v>410</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655</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419</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656</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419</v>
      </c>
      <c r="AG332" s="30">
        <v>1</v>
      </c>
      <c r="AH332" s="30">
        <v>1</v>
      </c>
      <c r="AI332" s="25">
        <v>0</v>
      </c>
      <c r="AJ332" s="16">
        <v>1.5</v>
      </c>
      <c r="AK332" s="31">
        <v>0</v>
      </c>
      <c r="AL332" s="16">
        <v>0</v>
      </c>
      <c r="AM332" s="16">
        <v>0</v>
      </c>
      <c r="AN332" s="16">
        <v>0.5</v>
      </c>
      <c r="AO332" s="16">
        <v>4000</v>
      </c>
      <c r="AP332" s="16">
        <v>3</v>
      </c>
      <c r="AQ332" s="16">
        <v>0</v>
      </c>
      <c r="AR332" s="25">
        <v>0</v>
      </c>
      <c r="AS332" s="15" t="s">
        <v>365</v>
      </c>
      <c r="AT332" s="16" t="s">
        <v>216</v>
      </c>
      <c r="AU332" s="17">
        <v>0</v>
      </c>
      <c r="AV332" s="17">
        <v>0</v>
      </c>
      <c r="AW332" s="17">
        <v>20000020</v>
      </c>
      <c r="AX332" s="42" t="s">
        <v>158</v>
      </c>
      <c r="AY332" s="38">
        <v>0</v>
      </c>
      <c r="AZ332" s="39">
        <v>0</v>
      </c>
      <c r="BA332" s="39">
        <v>0</v>
      </c>
      <c r="BB332" s="41" t="s">
        <v>477</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657</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445</v>
      </c>
      <c r="AG333" s="30">
        <v>0</v>
      </c>
      <c r="AH333" s="30">
        <v>0</v>
      </c>
      <c r="AI333" s="25">
        <v>0</v>
      </c>
      <c r="AJ333" s="16">
        <v>0</v>
      </c>
      <c r="AK333" s="31">
        <v>0</v>
      </c>
      <c r="AL333" s="16">
        <v>0</v>
      </c>
      <c r="AM333" s="16">
        <v>0</v>
      </c>
      <c r="AN333" s="16">
        <v>0.5</v>
      </c>
      <c r="AO333" s="16">
        <v>20000</v>
      </c>
      <c r="AP333" s="16">
        <v>0</v>
      </c>
      <c r="AQ333" s="16">
        <v>4</v>
      </c>
      <c r="AR333" s="25">
        <v>0</v>
      </c>
      <c r="AS333" s="15" t="s">
        <v>446</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658</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445</v>
      </c>
      <c r="AG334" s="30">
        <v>0</v>
      </c>
      <c r="AH334" s="30">
        <v>0</v>
      </c>
      <c r="AI334" s="25">
        <v>0</v>
      </c>
      <c r="AJ334" s="16">
        <v>0</v>
      </c>
      <c r="AK334" s="31">
        <v>0</v>
      </c>
      <c r="AL334" s="16">
        <v>0</v>
      </c>
      <c r="AM334" s="16">
        <v>0</v>
      </c>
      <c r="AN334" s="16">
        <v>0.5</v>
      </c>
      <c r="AO334" s="16">
        <v>20000</v>
      </c>
      <c r="AP334" s="16">
        <v>0</v>
      </c>
      <c r="AQ334" s="16">
        <v>4</v>
      </c>
      <c r="AR334" s="25">
        <v>0</v>
      </c>
      <c r="AS334" s="15" t="s">
        <v>446</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659</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448</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649</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660</v>
      </c>
      <c r="AG336" s="30">
        <v>0</v>
      </c>
      <c r="AH336" s="30">
        <v>0</v>
      </c>
      <c r="AI336" s="25">
        <v>0</v>
      </c>
      <c r="AJ336" s="16">
        <v>0</v>
      </c>
      <c r="AK336" s="31">
        <v>0</v>
      </c>
      <c r="AL336" s="16">
        <v>0</v>
      </c>
      <c r="AM336" s="16">
        <v>0</v>
      </c>
      <c r="AN336" s="16">
        <v>0.5</v>
      </c>
      <c r="AO336" s="16">
        <v>20000</v>
      </c>
      <c r="AP336" s="16">
        <v>0</v>
      </c>
      <c r="AQ336" s="16">
        <v>4</v>
      </c>
      <c r="AR336" s="25">
        <v>0</v>
      </c>
      <c r="AS336" s="15" t="s">
        <v>446</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649</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660</v>
      </c>
      <c r="AG337" s="30">
        <v>0</v>
      </c>
      <c r="AH337" s="30">
        <v>0</v>
      </c>
      <c r="AI337" s="25">
        <v>0</v>
      </c>
      <c r="AJ337" s="16">
        <v>0</v>
      </c>
      <c r="AK337" s="31">
        <v>0</v>
      </c>
      <c r="AL337" s="16">
        <v>0</v>
      </c>
      <c r="AM337" s="16">
        <v>0</v>
      </c>
      <c r="AN337" s="16">
        <v>0.5</v>
      </c>
      <c r="AO337" s="16">
        <v>20000</v>
      </c>
      <c r="AP337" s="16">
        <v>0</v>
      </c>
      <c r="AQ337" s="16">
        <v>4</v>
      </c>
      <c r="AR337" s="25">
        <v>0</v>
      </c>
      <c r="AS337" s="15" t="s">
        <v>446</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580</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518</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474</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410</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584</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419</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585</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450</v>
      </c>
      <c r="AG341" s="30">
        <v>1</v>
      </c>
      <c r="AH341" s="30">
        <v>1</v>
      </c>
      <c r="AI341" s="25">
        <v>0</v>
      </c>
      <c r="AJ341" s="16">
        <v>1.5</v>
      </c>
      <c r="AK341" s="31">
        <v>0</v>
      </c>
      <c r="AL341" s="16">
        <v>0</v>
      </c>
      <c r="AM341" s="16">
        <v>0</v>
      </c>
      <c r="AN341" s="16">
        <v>0.5</v>
      </c>
      <c r="AO341" s="16">
        <v>999000</v>
      </c>
      <c r="AP341" s="16">
        <v>1</v>
      </c>
      <c r="AQ341" s="16">
        <v>0</v>
      </c>
      <c r="AR341" s="25">
        <v>0</v>
      </c>
      <c r="AS341" s="15" t="s">
        <v>586</v>
      </c>
      <c r="AT341" s="16" t="s">
        <v>216</v>
      </c>
      <c r="AU341" s="17">
        <v>0</v>
      </c>
      <c r="AV341" s="17">
        <v>0</v>
      </c>
      <c r="AW341" s="17">
        <v>20000032</v>
      </c>
      <c r="AX341" s="42" t="s">
        <v>158</v>
      </c>
      <c r="AY341" s="38">
        <v>0</v>
      </c>
      <c r="AZ341" s="39">
        <v>0</v>
      </c>
      <c r="BA341" s="39">
        <v>0</v>
      </c>
      <c r="BB341" s="41" t="s">
        <v>417</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656</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419</v>
      </c>
      <c r="AG342" s="30">
        <v>1</v>
      </c>
      <c r="AH342" s="30">
        <v>1</v>
      </c>
      <c r="AI342" s="25">
        <v>0</v>
      </c>
      <c r="AJ342" s="16">
        <v>1.5</v>
      </c>
      <c r="AK342" s="31">
        <v>0</v>
      </c>
      <c r="AL342" s="16">
        <v>0</v>
      </c>
      <c r="AM342" s="16">
        <v>0</v>
      </c>
      <c r="AN342" s="16">
        <v>0.5</v>
      </c>
      <c r="AO342" s="16">
        <v>4000</v>
      </c>
      <c r="AP342" s="16">
        <v>3</v>
      </c>
      <c r="AQ342" s="16">
        <v>0</v>
      </c>
      <c r="AR342" s="25">
        <v>0</v>
      </c>
      <c r="AS342" s="15" t="s">
        <v>571</v>
      </c>
      <c r="AT342" s="16" t="s">
        <v>216</v>
      </c>
      <c r="AU342" s="17">
        <v>0</v>
      </c>
      <c r="AV342" s="17">
        <v>0</v>
      </c>
      <c r="AW342" s="17">
        <v>20000020</v>
      </c>
      <c r="AX342" s="42" t="s">
        <v>158</v>
      </c>
      <c r="AY342" s="38">
        <v>0</v>
      </c>
      <c r="AZ342" s="39">
        <v>0</v>
      </c>
      <c r="BA342" s="39">
        <v>0</v>
      </c>
      <c r="BB342" s="41" t="s">
        <v>477</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653</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661</v>
      </c>
      <c r="AZ343" s="39">
        <v>0</v>
      </c>
      <c r="BA343" s="39">
        <v>0</v>
      </c>
      <c r="BB343" s="41" t="s">
        <v>410</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653</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661</v>
      </c>
      <c r="AZ344" s="39">
        <v>0</v>
      </c>
      <c r="BA344" s="39">
        <v>0</v>
      </c>
      <c r="BB344" s="41" t="s">
        <v>410</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612</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425</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402</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403</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635</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350</v>
      </c>
      <c r="AV347" s="67">
        <v>10000007</v>
      </c>
      <c r="AW347" s="67">
        <v>70204002</v>
      </c>
      <c r="AX347" s="55" t="s">
        <v>158</v>
      </c>
      <c r="AY347" s="56" t="s">
        <v>662</v>
      </c>
      <c r="AZ347" s="74">
        <v>0</v>
      </c>
      <c r="BA347" s="74">
        <v>0</v>
      </c>
      <c r="BB347" s="75" t="s">
        <v>397</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467</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465</v>
      </c>
      <c r="AS348" s="67" t="s">
        <v>156</v>
      </c>
      <c r="AT348" s="83" t="s">
        <v>199</v>
      </c>
      <c r="AU348" s="67" t="s">
        <v>249</v>
      </c>
      <c r="AV348" s="67">
        <v>0</v>
      </c>
      <c r="AW348" s="67">
        <v>0</v>
      </c>
      <c r="AX348" s="83" t="s">
        <v>158</v>
      </c>
      <c r="AY348" s="83" t="s">
        <v>156</v>
      </c>
      <c r="AZ348" s="74">
        <v>0</v>
      </c>
      <c r="BA348" s="74">
        <v>0</v>
      </c>
      <c r="BB348" s="85" t="s">
        <v>637</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638</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427</v>
      </c>
      <c r="AT349" s="83" t="s">
        <v>216</v>
      </c>
      <c r="AU349" s="56" t="s">
        <v>350</v>
      </c>
      <c r="AV349" s="67">
        <v>10000007</v>
      </c>
      <c r="AW349" s="67">
        <v>70305008</v>
      </c>
      <c r="AX349" s="55" t="s">
        <v>158</v>
      </c>
      <c r="AY349" s="56">
        <v>0</v>
      </c>
      <c r="AZ349" s="74">
        <v>0</v>
      </c>
      <c r="BA349" s="74">
        <v>0</v>
      </c>
      <c r="BB349" s="75" t="s">
        <v>663</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348</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664</v>
      </c>
      <c r="AZ350" s="74">
        <v>0</v>
      </c>
      <c r="BA350" s="74">
        <v>0</v>
      </c>
      <c r="BB350" s="75" t="s">
        <v>363</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388</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399</v>
      </c>
      <c r="AU351" s="56" t="s">
        <v>357</v>
      </c>
      <c r="AV351" s="67">
        <v>10000007</v>
      </c>
      <c r="AW351" s="67">
        <v>70406030</v>
      </c>
      <c r="AX351" s="55" t="s">
        <v>158</v>
      </c>
      <c r="AY351" s="56">
        <v>0</v>
      </c>
      <c r="AZ351" s="74">
        <v>0</v>
      </c>
      <c r="BA351" s="74">
        <v>0</v>
      </c>
      <c r="BB351" s="85" t="s">
        <v>376</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389</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357</v>
      </c>
      <c r="AV352" s="67">
        <v>0</v>
      </c>
      <c r="AW352" s="67">
        <v>0</v>
      </c>
      <c r="AX352" s="55" t="s">
        <v>346</v>
      </c>
      <c r="AY352" s="56" t="s">
        <v>665</v>
      </c>
      <c r="AZ352" s="74">
        <v>0</v>
      </c>
      <c r="BA352" s="74">
        <v>0</v>
      </c>
      <c r="BB352" s="85" t="s">
        <v>391</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666</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470</v>
      </c>
      <c r="AU353" s="56" t="s">
        <v>350</v>
      </c>
      <c r="AV353" s="67">
        <v>10000001</v>
      </c>
      <c r="AW353" s="67">
        <v>70406010</v>
      </c>
      <c r="AX353" s="55" t="s">
        <v>667</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646</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621</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393</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350</v>
      </c>
      <c r="AV355" s="87">
        <v>10000007</v>
      </c>
      <c r="AW355" s="87">
        <v>70204001</v>
      </c>
      <c r="AX355" s="88" t="s">
        <v>158</v>
      </c>
      <c r="AY355" s="89">
        <v>0</v>
      </c>
      <c r="AZ355" s="90">
        <v>0</v>
      </c>
      <c r="BA355" s="90">
        <v>0</v>
      </c>
      <c r="BB355" s="94" t="s">
        <v>622</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543</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350</v>
      </c>
      <c r="AV356" s="87">
        <v>10000007</v>
      </c>
      <c r="AW356" s="87">
        <v>70204002</v>
      </c>
      <c r="AX356" s="88" t="s">
        <v>158</v>
      </c>
      <c r="AY356" s="89" t="s">
        <v>668</v>
      </c>
      <c r="AZ356" s="90">
        <v>0</v>
      </c>
      <c r="BA356" s="90">
        <v>0</v>
      </c>
      <c r="BB356" s="94" t="s">
        <v>624</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546</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399</v>
      </c>
      <c r="AU357" s="89" t="s">
        <v>350</v>
      </c>
      <c r="AV357" s="87">
        <v>10000007</v>
      </c>
      <c r="AW357" s="87">
        <v>70204003</v>
      </c>
      <c r="AX357" s="88" t="s">
        <v>158</v>
      </c>
      <c r="AY357" s="89" t="s">
        <v>669</v>
      </c>
      <c r="AZ357" s="90">
        <v>0</v>
      </c>
      <c r="BA357" s="90">
        <v>0</v>
      </c>
      <c r="BB357" s="94" t="s">
        <v>626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393</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350</v>
      </c>
      <c r="AV358" s="87">
        <v>10000007</v>
      </c>
      <c r="AW358" s="87">
        <v>70405001</v>
      </c>
      <c r="AX358" s="88" t="s">
        <v>158</v>
      </c>
      <c r="AY358" s="89">
        <v>0</v>
      </c>
      <c r="AZ358" s="90">
        <v>0</v>
      </c>
      <c r="BA358" s="90">
        <v>0</v>
      </c>
      <c r="BB358" s="94" t="s">
        <v>628</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635</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350</v>
      </c>
      <c r="AV359" s="87">
        <v>10000007</v>
      </c>
      <c r="AW359" s="87">
        <v>70204002</v>
      </c>
      <c r="AX359" s="88" t="s">
        <v>158</v>
      </c>
      <c r="AY359" s="89" t="s">
        <v>670</v>
      </c>
      <c r="AZ359" s="90">
        <v>0</v>
      </c>
      <c r="BA359" s="90">
        <v>0</v>
      </c>
      <c r="BB359" s="94" t="s">
        <v>671</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672</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399</v>
      </c>
      <c r="AU360" s="89" t="s">
        <v>350</v>
      </c>
      <c r="AV360" s="87">
        <v>10000007</v>
      </c>
      <c r="AW360" s="87">
        <v>70302003</v>
      </c>
      <c r="AX360" s="91" t="s">
        <v>381</v>
      </c>
      <c r="AY360" s="89">
        <v>0</v>
      </c>
      <c r="AZ360" s="90">
        <v>0</v>
      </c>
      <c r="BA360" s="90">
        <v>0</v>
      </c>
      <c r="BB360" s="94" t="s">
        <v>631</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402</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403</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673</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393</v>
      </c>
      <c r="AG362" s="92">
        <v>0</v>
      </c>
      <c r="AH362" s="92">
        <v>1</v>
      </c>
      <c r="AI362" s="92">
        <v>0</v>
      </c>
      <c r="AJ362" s="92">
        <v>3</v>
      </c>
      <c r="AK362" s="89">
        <v>0</v>
      </c>
      <c r="AL362" s="89">
        <v>0</v>
      </c>
      <c r="AM362" s="89">
        <v>0</v>
      </c>
      <c r="AN362" s="89">
        <v>3</v>
      </c>
      <c r="AO362" s="89">
        <v>5000</v>
      </c>
      <c r="AP362" s="89">
        <v>2.5</v>
      </c>
      <c r="AQ362" s="89">
        <v>0</v>
      </c>
      <c r="AR362" s="92">
        <v>0</v>
      </c>
      <c r="AS362" s="89" t="s">
        <v>427</v>
      </c>
      <c r="AT362" s="91" t="s">
        <v>199</v>
      </c>
      <c r="AU362" s="89" t="s">
        <v>350</v>
      </c>
      <c r="AV362" s="87">
        <v>10000007</v>
      </c>
      <c r="AW362" s="87">
        <v>70305005</v>
      </c>
      <c r="AX362" s="88" t="s">
        <v>158</v>
      </c>
      <c r="AY362" s="89">
        <v>0</v>
      </c>
      <c r="AZ362" s="90">
        <v>0</v>
      </c>
      <c r="BA362" s="90">
        <v>0</v>
      </c>
      <c r="BB362" s="94" t="s">
        <v>639</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640</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509</v>
      </c>
      <c r="AG363" s="92">
        <v>0</v>
      </c>
      <c r="AH363" s="92">
        <v>0</v>
      </c>
      <c r="AI363" s="92">
        <v>0</v>
      </c>
      <c r="AJ363" s="92">
        <v>0</v>
      </c>
      <c r="AK363" s="89">
        <v>0</v>
      </c>
      <c r="AL363" s="89">
        <v>0</v>
      </c>
      <c r="AM363" s="89">
        <v>0</v>
      </c>
      <c r="AN363" s="89">
        <v>0.5</v>
      </c>
      <c r="AO363" s="89">
        <v>999999</v>
      </c>
      <c r="AP363" s="89">
        <v>0.5</v>
      </c>
      <c r="AQ363" s="89">
        <v>0</v>
      </c>
      <c r="AR363" s="92">
        <v>0</v>
      </c>
      <c r="AS363" s="171" t="s">
        <v>588</v>
      </c>
      <c r="AT363" s="91" t="s">
        <v>399</v>
      </c>
      <c r="AU363" s="89" t="s">
        <v>350</v>
      </c>
      <c r="AV363" s="87">
        <v>10000007</v>
      </c>
      <c r="AW363" s="87">
        <v>70202004</v>
      </c>
      <c r="AX363" s="91" t="s">
        <v>232</v>
      </c>
      <c r="AY363" s="91" t="s">
        <v>262</v>
      </c>
      <c r="AZ363" s="90">
        <v>0</v>
      </c>
      <c r="BA363" s="90">
        <v>0</v>
      </c>
      <c r="BB363" s="94" t="s">
        <v>577</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674</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350</v>
      </c>
      <c r="AV364" s="87">
        <v>10000007</v>
      </c>
      <c r="AW364" s="87">
        <v>70302003</v>
      </c>
      <c r="AX364" s="91" t="s">
        <v>381</v>
      </c>
      <c r="AY364" s="90" t="s">
        <v>675</v>
      </c>
      <c r="AZ364" s="90">
        <v>0</v>
      </c>
      <c r="BA364" s="90">
        <v>0</v>
      </c>
      <c r="BB364" s="94" t="s">
        <v>631</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455</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676</v>
      </c>
      <c r="AZ365" s="34">
        <v>0</v>
      </c>
      <c r="BA365" s="34">
        <v>0</v>
      </c>
      <c r="BB365" s="72" t="s">
        <v>677</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455</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678</v>
      </c>
      <c r="AZ366" s="34">
        <v>0</v>
      </c>
      <c r="BA366" s="34">
        <v>0</v>
      </c>
      <c r="BB366" s="72" t="s">
        <v>677</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455</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679</v>
      </c>
      <c r="AZ367" s="34">
        <v>0</v>
      </c>
      <c r="BA367" s="34">
        <v>0</v>
      </c>
      <c r="BB367" s="72" t="s">
        <v>677</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455</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680</v>
      </c>
      <c r="AZ368" s="34">
        <v>0</v>
      </c>
      <c r="BA368" s="34">
        <v>0</v>
      </c>
      <c r="BB368" s="72" t="s">
        <v>677</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455</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681</v>
      </c>
      <c r="AZ369" s="34">
        <v>0</v>
      </c>
      <c r="BA369" s="34">
        <v>0</v>
      </c>
      <c r="BB369" s="72" t="s">
        <v>677</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682</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393</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683</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684</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393</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685</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392</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393</v>
      </c>
      <c r="AG372" s="6">
        <v>1</v>
      </c>
      <c r="AH372" s="6">
        <v>1</v>
      </c>
      <c r="AI372" s="6">
        <v>0</v>
      </c>
      <c r="AJ372" s="6">
        <v>3</v>
      </c>
      <c r="AK372" s="11">
        <v>0</v>
      </c>
      <c r="AL372" s="11">
        <v>0</v>
      </c>
      <c r="AM372" s="11">
        <v>0</v>
      </c>
      <c r="AN372" s="11">
        <v>3</v>
      </c>
      <c r="AO372" s="11">
        <v>5000</v>
      </c>
      <c r="AP372" s="11">
        <v>2.5</v>
      </c>
      <c r="AQ372" s="11">
        <v>0</v>
      </c>
      <c r="AR372" s="6">
        <v>0</v>
      </c>
      <c r="AS372" s="18" t="s">
        <v>427</v>
      </c>
      <c r="AT372" s="19" t="s">
        <v>216</v>
      </c>
      <c r="AU372" s="11" t="s">
        <v>350</v>
      </c>
      <c r="AV372" s="18">
        <v>10000007</v>
      </c>
      <c r="AW372" s="18">
        <v>70107001</v>
      </c>
      <c r="AX372" s="12" t="s">
        <v>158</v>
      </c>
      <c r="AY372" s="11">
        <v>0</v>
      </c>
      <c r="AZ372" s="13">
        <v>0</v>
      </c>
      <c r="BA372" s="13">
        <v>0</v>
      </c>
      <c r="BB372" s="37" t="s">
        <v>394</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428</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427</v>
      </c>
      <c r="AT373" s="19" t="s">
        <v>157</v>
      </c>
      <c r="AU373" s="11" t="s">
        <v>350</v>
      </c>
      <c r="AV373" s="18">
        <v>10000007</v>
      </c>
      <c r="AW373" s="18">
        <v>62001302</v>
      </c>
      <c r="AX373" s="12" t="s">
        <v>158</v>
      </c>
      <c r="AY373" s="11" t="s">
        <v>686</v>
      </c>
      <c r="AZ373" s="13">
        <v>0</v>
      </c>
      <c r="BA373" s="13">
        <v>0</v>
      </c>
      <c r="BB373" s="37" t="s">
        <v>430</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431</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427</v>
      </c>
      <c r="AT374" s="19" t="s">
        <v>199</v>
      </c>
      <c r="AU374" s="11" t="s">
        <v>350</v>
      </c>
      <c r="AV374" s="18">
        <v>10000007</v>
      </c>
      <c r="AW374" s="18">
        <v>62001302</v>
      </c>
      <c r="AX374" s="12" t="s">
        <v>158</v>
      </c>
      <c r="AY374" s="11" t="s">
        <v>687</v>
      </c>
      <c r="AZ374" s="13">
        <v>0</v>
      </c>
      <c r="BA374" s="13">
        <v>0</v>
      </c>
      <c r="BB374" s="37" t="s">
        <v>433</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688</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376</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689</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376</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690</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376</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460</v>
      </c>
      <c r="AU378" s="18">
        <v>0</v>
      </c>
      <c r="AV378" s="18">
        <v>10000011</v>
      </c>
      <c r="AW378" s="18">
        <v>20000210</v>
      </c>
      <c r="AX378" s="19" t="s">
        <v>196</v>
      </c>
      <c r="AY378" s="19" t="s">
        <v>156</v>
      </c>
      <c r="AZ378" s="13">
        <v>0</v>
      </c>
      <c r="BA378" s="13">
        <v>0</v>
      </c>
      <c r="BB378" s="69" t="s">
        <v>691</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460</v>
      </c>
      <c r="AU379" s="18">
        <v>0</v>
      </c>
      <c r="AV379" s="18">
        <v>10000011</v>
      </c>
      <c r="AW379" s="18">
        <v>20000210</v>
      </c>
      <c r="AX379" s="19" t="s">
        <v>196</v>
      </c>
      <c r="AY379" s="19" t="s">
        <v>156</v>
      </c>
      <c r="AZ379" s="13">
        <v>0</v>
      </c>
      <c r="BA379" s="13">
        <v>0</v>
      </c>
      <c r="BB379" s="69" t="s">
        <v>691</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460</v>
      </c>
      <c r="AU380" s="18">
        <v>0</v>
      </c>
      <c r="AV380" s="18">
        <v>10000011</v>
      </c>
      <c r="AW380" s="18">
        <v>20000210</v>
      </c>
      <c r="AX380" s="19" t="s">
        <v>196</v>
      </c>
      <c r="AY380" s="19" t="s">
        <v>156</v>
      </c>
      <c r="AZ380" s="13">
        <v>0</v>
      </c>
      <c r="BA380" s="13">
        <v>0</v>
      </c>
      <c r="BB380" s="69" t="s">
        <v>691</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460</v>
      </c>
      <c r="AU381" s="18">
        <v>0</v>
      </c>
      <c r="AV381" s="18">
        <v>10000011</v>
      </c>
      <c r="AW381" s="18">
        <v>20000210</v>
      </c>
      <c r="AX381" s="19" t="s">
        <v>196</v>
      </c>
      <c r="AY381" s="19" t="s">
        <v>156</v>
      </c>
      <c r="AZ381" s="13">
        <v>0</v>
      </c>
      <c r="BA381" s="13">
        <v>0</v>
      </c>
      <c r="BB381" s="69" t="s">
        <v>691</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388</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357</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388</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357</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388</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357</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388</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357</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388</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357</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388</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357</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348</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399</v>
      </c>
      <c r="AU388" s="11" t="s">
        <v>350</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348</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399</v>
      </c>
      <c r="AU389" s="11" t="s">
        <v>350</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348</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399</v>
      </c>
      <c r="AU390" s="11" t="s">
        <v>350</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348</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399</v>
      </c>
      <c r="AU391" s="11" t="s">
        <v>350</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348</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399</v>
      </c>
      <c r="AU392" s="11" t="s">
        <v>350</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348</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399</v>
      </c>
      <c r="AU393" s="11" t="s">
        <v>350</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692</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470</v>
      </c>
      <c r="AU394" s="11" t="s">
        <v>167</v>
      </c>
      <c r="AV394" s="18">
        <v>10000015</v>
      </c>
      <c r="AW394" s="18">
        <v>21000030</v>
      </c>
      <c r="AX394" s="12" t="s">
        <v>693</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692</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470</v>
      </c>
      <c r="AU395" s="11" t="s">
        <v>167</v>
      </c>
      <c r="AV395" s="18">
        <v>10000015</v>
      </c>
      <c r="AW395" s="18">
        <v>21000030</v>
      </c>
      <c r="AX395" s="12" t="s">
        <v>693</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692</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470</v>
      </c>
      <c r="AU396" s="11" t="s">
        <v>167</v>
      </c>
      <c r="AV396" s="18">
        <v>10000015</v>
      </c>
      <c r="AW396" s="18">
        <v>21000030</v>
      </c>
      <c r="AX396" s="12" t="s">
        <v>693</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692</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470</v>
      </c>
      <c r="AU397" s="11" t="s">
        <v>167</v>
      </c>
      <c r="AV397" s="18">
        <v>10000015</v>
      </c>
      <c r="AW397" s="18">
        <v>21000030</v>
      </c>
      <c r="AX397" s="12" t="s">
        <v>693</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692</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470</v>
      </c>
      <c r="AU398" s="11" t="s">
        <v>167</v>
      </c>
      <c r="AV398" s="18">
        <v>10000015</v>
      </c>
      <c r="AW398" s="18">
        <v>21000030</v>
      </c>
      <c r="AX398" s="12" t="s">
        <v>693</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692</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470</v>
      </c>
      <c r="AU399" s="11" t="s">
        <v>167</v>
      </c>
      <c r="AV399" s="18">
        <v>10000015</v>
      </c>
      <c r="AW399" s="18">
        <v>21000030</v>
      </c>
      <c r="AX399" s="12" t="s">
        <v>693</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694</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357</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694</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357</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694</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357</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694</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357</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694</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357</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694</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357</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695</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399</v>
      </c>
      <c r="AU406" s="11" t="s">
        <v>350</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695</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399</v>
      </c>
      <c r="AU407" s="11" t="s">
        <v>350</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695</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399</v>
      </c>
      <c r="AU408" s="11" t="s">
        <v>350</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695</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399</v>
      </c>
      <c r="AU409" s="11" t="s">
        <v>350</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695</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399</v>
      </c>
      <c r="AU410" s="11" t="s">
        <v>350</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695</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399</v>
      </c>
      <c r="AU411" s="11" t="s">
        <v>350</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696</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470</v>
      </c>
      <c r="AU412" s="11" t="s">
        <v>167</v>
      </c>
      <c r="AV412" s="18">
        <v>10000015</v>
      </c>
      <c r="AW412" s="18">
        <v>21000030</v>
      </c>
      <c r="AX412" s="12" t="s">
        <v>693</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696</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470</v>
      </c>
      <c r="AU413" s="11" t="s">
        <v>167</v>
      </c>
      <c r="AV413" s="18">
        <v>10000015</v>
      </c>
      <c r="AW413" s="18">
        <v>21000030</v>
      </c>
      <c r="AX413" s="12" t="s">
        <v>693</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696</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470</v>
      </c>
      <c r="AU414" s="11" t="s">
        <v>167</v>
      </c>
      <c r="AV414" s="18">
        <v>10000015</v>
      </c>
      <c r="AW414" s="18">
        <v>21000030</v>
      </c>
      <c r="AX414" s="12" t="s">
        <v>693</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696</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470</v>
      </c>
      <c r="AU415" s="11" t="s">
        <v>167</v>
      </c>
      <c r="AV415" s="18">
        <v>10000015</v>
      </c>
      <c r="AW415" s="18">
        <v>21000030</v>
      </c>
      <c r="AX415" s="12" t="s">
        <v>693</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696</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470</v>
      </c>
      <c r="AU416" s="11" t="s">
        <v>167</v>
      </c>
      <c r="AV416" s="18">
        <v>10000015</v>
      </c>
      <c r="AW416" s="18">
        <v>21000030</v>
      </c>
      <c r="AX416" s="12" t="s">
        <v>693</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696</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470</v>
      </c>
      <c r="AU417" s="11" t="s">
        <v>167</v>
      </c>
      <c r="AV417" s="18">
        <v>10000015</v>
      </c>
      <c r="AW417" s="18">
        <v>21000030</v>
      </c>
      <c r="AX417" s="12" t="s">
        <v>693</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697</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357</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697</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357</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697</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357</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697</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357</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697</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357</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697</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357</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698</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399</v>
      </c>
      <c r="AU424" s="98" t="s">
        <v>350</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698</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399</v>
      </c>
      <c r="AU425" s="98" t="s">
        <v>350</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698</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399</v>
      </c>
      <c r="AU426" s="98" t="s">
        <v>350</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698</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399</v>
      </c>
      <c r="AU427" s="98" t="s">
        <v>350</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698</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399</v>
      </c>
      <c r="AU428" s="98" t="s">
        <v>350</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698</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399</v>
      </c>
      <c r="AU429" s="98" t="s">
        <v>350</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699</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470</v>
      </c>
      <c r="AU430" s="98" t="s">
        <v>167</v>
      </c>
      <c r="AV430" s="102">
        <v>10000015</v>
      </c>
      <c r="AW430" s="102">
        <v>21000030</v>
      </c>
      <c r="AX430" s="99" t="s">
        <v>693</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699</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470</v>
      </c>
      <c r="AU431" s="98" t="s">
        <v>167</v>
      </c>
      <c r="AV431" s="102">
        <v>10000015</v>
      </c>
      <c r="AW431" s="102">
        <v>21000030</v>
      </c>
      <c r="AX431" s="99" t="s">
        <v>693</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699</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470</v>
      </c>
      <c r="AU432" s="98" t="s">
        <v>167</v>
      </c>
      <c r="AV432" s="102">
        <v>10000015</v>
      </c>
      <c r="AW432" s="102">
        <v>21000030</v>
      </c>
      <c r="AX432" s="99" t="s">
        <v>693</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699</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470</v>
      </c>
      <c r="AU433" s="98" t="s">
        <v>167</v>
      </c>
      <c r="AV433" s="102">
        <v>10000015</v>
      </c>
      <c r="AW433" s="102">
        <v>21000030</v>
      </c>
      <c r="AX433" s="99" t="s">
        <v>693</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699</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470</v>
      </c>
      <c r="AU434" s="98" t="s">
        <v>167</v>
      </c>
      <c r="AV434" s="102">
        <v>10000015</v>
      </c>
      <c r="AW434" s="102">
        <v>21000030</v>
      </c>
      <c r="AX434" s="99" t="s">
        <v>693</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699</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470</v>
      </c>
      <c r="AU435" s="98" t="s">
        <v>167</v>
      </c>
      <c r="AV435" s="102">
        <v>10000015</v>
      </c>
      <c r="AW435" s="102">
        <v>21000030</v>
      </c>
      <c r="AX435" s="99" t="s">
        <v>693</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700</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691</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701</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691</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702</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388</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357</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388</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357</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388</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357</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388</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357</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388</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357</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388</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357</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348</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399</v>
      </c>
      <c r="AU458" s="11" t="s">
        <v>703</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348</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704</v>
      </c>
      <c r="AT459" s="12" t="s">
        <v>399</v>
      </c>
      <c r="AU459" s="11" t="s">
        <v>703</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348</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704</v>
      </c>
      <c r="AT460" s="12" t="s">
        <v>399</v>
      </c>
      <c r="AU460" s="11" t="s">
        <v>703</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348</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704</v>
      </c>
      <c r="AT461" s="12" t="s">
        <v>399</v>
      </c>
      <c r="AU461" s="11" t="s">
        <v>703</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348</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704</v>
      </c>
      <c r="AT462" s="12" t="s">
        <v>399</v>
      </c>
      <c r="AU462" s="11" t="s">
        <v>703</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348</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704</v>
      </c>
      <c r="AT463" s="12" t="s">
        <v>399</v>
      </c>
      <c r="AU463" s="11" t="s">
        <v>703</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692</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509</v>
      </c>
      <c r="AG464" s="6">
        <v>2</v>
      </c>
      <c r="AH464" s="6">
        <v>1</v>
      </c>
      <c r="AI464" s="6">
        <v>0</v>
      </c>
      <c r="AJ464" s="6">
        <v>6</v>
      </c>
      <c r="AK464" s="11">
        <v>0</v>
      </c>
      <c r="AL464" s="11">
        <v>0</v>
      </c>
      <c r="AM464" s="11">
        <v>0</v>
      </c>
      <c r="AN464" s="11">
        <v>0.5</v>
      </c>
      <c r="AO464" s="11">
        <v>2000</v>
      </c>
      <c r="AP464" s="11">
        <v>0.4</v>
      </c>
      <c r="AQ464" s="11">
        <v>0</v>
      </c>
      <c r="AR464" s="6">
        <v>0</v>
      </c>
      <c r="AS464" s="11" t="s">
        <v>704</v>
      </c>
      <c r="AT464" s="12" t="s">
        <v>470</v>
      </c>
      <c r="AU464" s="11" t="s">
        <v>705</v>
      </c>
      <c r="AV464" s="18">
        <v>10000015</v>
      </c>
      <c r="AW464" s="18">
        <v>21000030</v>
      </c>
      <c r="AX464" s="12" t="s">
        <v>693</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692</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509</v>
      </c>
      <c r="AG465" s="6">
        <v>2</v>
      </c>
      <c r="AH465" s="6">
        <v>1</v>
      </c>
      <c r="AI465" s="6">
        <v>0</v>
      </c>
      <c r="AJ465" s="6">
        <v>6</v>
      </c>
      <c r="AK465" s="11">
        <v>0</v>
      </c>
      <c r="AL465" s="11">
        <v>0</v>
      </c>
      <c r="AM465" s="11">
        <v>0</v>
      </c>
      <c r="AN465" s="11">
        <v>0.5</v>
      </c>
      <c r="AO465" s="11">
        <v>2000</v>
      </c>
      <c r="AP465" s="11">
        <v>0.4</v>
      </c>
      <c r="AQ465" s="11">
        <v>0</v>
      </c>
      <c r="AR465" s="6">
        <v>0</v>
      </c>
      <c r="AS465" s="11" t="s">
        <v>704</v>
      </c>
      <c r="AT465" s="12" t="s">
        <v>470</v>
      </c>
      <c r="AU465" s="11" t="s">
        <v>705</v>
      </c>
      <c r="AV465" s="18">
        <v>10000015</v>
      </c>
      <c r="AW465" s="18">
        <v>21000030</v>
      </c>
      <c r="AX465" s="12" t="s">
        <v>693</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692</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509</v>
      </c>
      <c r="AG466" s="6">
        <v>2</v>
      </c>
      <c r="AH466" s="6">
        <v>1</v>
      </c>
      <c r="AI466" s="6">
        <v>0</v>
      </c>
      <c r="AJ466" s="6">
        <v>6</v>
      </c>
      <c r="AK466" s="11">
        <v>0</v>
      </c>
      <c r="AL466" s="11">
        <v>0</v>
      </c>
      <c r="AM466" s="11">
        <v>0</v>
      </c>
      <c r="AN466" s="11">
        <v>0.5</v>
      </c>
      <c r="AO466" s="11">
        <v>2000</v>
      </c>
      <c r="AP466" s="11">
        <v>0.4</v>
      </c>
      <c r="AQ466" s="11">
        <v>0</v>
      </c>
      <c r="AR466" s="6">
        <v>0</v>
      </c>
      <c r="AS466" s="11" t="s">
        <v>704</v>
      </c>
      <c r="AT466" s="12" t="s">
        <v>470</v>
      </c>
      <c r="AU466" s="11" t="s">
        <v>705</v>
      </c>
      <c r="AV466" s="18">
        <v>10000015</v>
      </c>
      <c r="AW466" s="18">
        <v>21000030</v>
      </c>
      <c r="AX466" s="12" t="s">
        <v>693</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692</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509</v>
      </c>
      <c r="AG467" s="6">
        <v>2</v>
      </c>
      <c r="AH467" s="6">
        <v>1</v>
      </c>
      <c r="AI467" s="6">
        <v>0</v>
      </c>
      <c r="AJ467" s="6">
        <v>6</v>
      </c>
      <c r="AK467" s="11">
        <v>0</v>
      </c>
      <c r="AL467" s="11">
        <v>0</v>
      </c>
      <c r="AM467" s="11">
        <v>0</v>
      </c>
      <c r="AN467" s="11">
        <v>0.5</v>
      </c>
      <c r="AO467" s="11">
        <v>2000</v>
      </c>
      <c r="AP467" s="11">
        <v>0.4</v>
      </c>
      <c r="AQ467" s="11">
        <v>0</v>
      </c>
      <c r="AR467" s="6">
        <v>0</v>
      </c>
      <c r="AS467" s="11" t="s">
        <v>704</v>
      </c>
      <c r="AT467" s="12" t="s">
        <v>470</v>
      </c>
      <c r="AU467" s="11" t="s">
        <v>705</v>
      </c>
      <c r="AV467" s="18">
        <v>10000015</v>
      </c>
      <c r="AW467" s="18">
        <v>21000030</v>
      </c>
      <c r="AX467" s="12" t="s">
        <v>693</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692</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509</v>
      </c>
      <c r="AG468" s="6">
        <v>2</v>
      </c>
      <c r="AH468" s="6">
        <v>1</v>
      </c>
      <c r="AI468" s="6">
        <v>0</v>
      </c>
      <c r="AJ468" s="6">
        <v>6</v>
      </c>
      <c r="AK468" s="11">
        <v>0</v>
      </c>
      <c r="AL468" s="11">
        <v>0</v>
      </c>
      <c r="AM468" s="11">
        <v>0</v>
      </c>
      <c r="AN468" s="11">
        <v>0.5</v>
      </c>
      <c r="AO468" s="11">
        <v>2000</v>
      </c>
      <c r="AP468" s="11">
        <v>0.4</v>
      </c>
      <c r="AQ468" s="11">
        <v>0</v>
      </c>
      <c r="AR468" s="6">
        <v>0</v>
      </c>
      <c r="AS468" s="11" t="s">
        <v>704</v>
      </c>
      <c r="AT468" s="12" t="s">
        <v>470</v>
      </c>
      <c r="AU468" s="11" t="s">
        <v>705</v>
      </c>
      <c r="AV468" s="18">
        <v>10000015</v>
      </c>
      <c r="AW468" s="18">
        <v>21000030</v>
      </c>
      <c r="AX468" s="12" t="s">
        <v>693</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692</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509</v>
      </c>
      <c r="AG469" s="6">
        <v>2</v>
      </c>
      <c r="AH469" s="6">
        <v>1</v>
      </c>
      <c r="AI469" s="6">
        <v>0</v>
      </c>
      <c r="AJ469" s="6">
        <v>6</v>
      </c>
      <c r="AK469" s="11">
        <v>0</v>
      </c>
      <c r="AL469" s="11">
        <v>0</v>
      </c>
      <c r="AM469" s="11">
        <v>0</v>
      </c>
      <c r="AN469" s="11">
        <v>0.5</v>
      </c>
      <c r="AO469" s="11">
        <v>2000</v>
      </c>
      <c r="AP469" s="11">
        <v>0.4</v>
      </c>
      <c r="AQ469" s="11">
        <v>0</v>
      </c>
      <c r="AR469" s="6">
        <v>0</v>
      </c>
      <c r="AS469" s="11" t="s">
        <v>704</v>
      </c>
      <c r="AT469" s="12" t="s">
        <v>470</v>
      </c>
      <c r="AU469" s="11" t="s">
        <v>705</v>
      </c>
      <c r="AV469" s="18">
        <v>10000015</v>
      </c>
      <c r="AW469" s="18">
        <v>21000030</v>
      </c>
      <c r="AX469" s="12" t="s">
        <v>693</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706</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707</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708</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706</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707</v>
      </c>
      <c r="AG471" s="6">
        <v>2</v>
      </c>
      <c r="AH471" s="6">
        <v>2</v>
      </c>
      <c r="AI471" s="6">
        <v>0</v>
      </c>
      <c r="AJ471" s="6">
        <v>1.5</v>
      </c>
      <c r="AK471" s="11">
        <v>0</v>
      </c>
      <c r="AL471" s="11">
        <v>0</v>
      </c>
      <c r="AM471" s="11">
        <v>0</v>
      </c>
      <c r="AN471" s="11">
        <v>0.5</v>
      </c>
      <c r="AO471" s="11">
        <v>2000</v>
      </c>
      <c r="AP471" s="11">
        <v>0.5</v>
      </c>
      <c r="AQ471" s="11">
        <v>0</v>
      </c>
      <c r="AR471" s="6">
        <v>0</v>
      </c>
      <c r="AS471" s="11" t="s">
        <v>709</v>
      </c>
      <c r="AT471" s="12" t="s">
        <v>216</v>
      </c>
      <c r="AU471" s="11" t="s">
        <v>708</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706</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707</v>
      </c>
      <c r="AG472" s="6">
        <v>2</v>
      </c>
      <c r="AH472" s="6">
        <v>2</v>
      </c>
      <c r="AI472" s="6">
        <v>0</v>
      </c>
      <c r="AJ472" s="6">
        <v>1.5</v>
      </c>
      <c r="AK472" s="11">
        <v>0</v>
      </c>
      <c r="AL472" s="11">
        <v>0</v>
      </c>
      <c r="AM472" s="11">
        <v>0</v>
      </c>
      <c r="AN472" s="11">
        <v>0.5</v>
      </c>
      <c r="AO472" s="11">
        <v>2000</v>
      </c>
      <c r="AP472" s="11">
        <v>0.5</v>
      </c>
      <c r="AQ472" s="11">
        <v>0</v>
      </c>
      <c r="AR472" s="6">
        <v>0</v>
      </c>
      <c r="AS472" s="11" t="s">
        <v>709</v>
      </c>
      <c r="AT472" s="12" t="s">
        <v>216</v>
      </c>
      <c r="AU472" s="11" t="s">
        <v>708</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706</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707</v>
      </c>
      <c r="AG473" s="6">
        <v>2</v>
      </c>
      <c r="AH473" s="6">
        <v>2</v>
      </c>
      <c r="AI473" s="6">
        <v>0</v>
      </c>
      <c r="AJ473" s="6">
        <v>1.5</v>
      </c>
      <c r="AK473" s="11">
        <v>0</v>
      </c>
      <c r="AL473" s="11">
        <v>0</v>
      </c>
      <c r="AM473" s="11">
        <v>0</v>
      </c>
      <c r="AN473" s="11">
        <v>0.5</v>
      </c>
      <c r="AO473" s="11">
        <v>2000</v>
      </c>
      <c r="AP473" s="11">
        <v>0.5</v>
      </c>
      <c r="AQ473" s="11">
        <v>0</v>
      </c>
      <c r="AR473" s="6">
        <v>0</v>
      </c>
      <c r="AS473" s="11" t="s">
        <v>709</v>
      </c>
      <c r="AT473" s="12" t="s">
        <v>216</v>
      </c>
      <c r="AU473" s="11" t="s">
        <v>708</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706</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707</v>
      </c>
      <c r="AG474" s="6">
        <v>2</v>
      </c>
      <c r="AH474" s="6">
        <v>2</v>
      </c>
      <c r="AI474" s="6">
        <v>0</v>
      </c>
      <c r="AJ474" s="6">
        <v>1.5</v>
      </c>
      <c r="AK474" s="11">
        <v>0</v>
      </c>
      <c r="AL474" s="11">
        <v>0</v>
      </c>
      <c r="AM474" s="11">
        <v>0</v>
      </c>
      <c r="AN474" s="11">
        <v>0.5</v>
      </c>
      <c r="AO474" s="11">
        <v>2000</v>
      </c>
      <c r="AP474" s="11">
        <v>0.5</v>
      </c>
      <c r="AQ474" s="11">
        <v>0</v>
      </c>
      <c r="AR474" s="6">
        <v>0</v>
      </c>
      <c r="AS474" s="11" t="s">
        <v>709</v>
      </c>
      <c r="AT474" s="12" t="s">
        <v>216</v>
      </c>
      <c r="AU474" s="11" t="s">
        <v>708</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706</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707</v>
      </c>
      <c r="AG475" s="6">
        <v>2</v>
      </c>
      <c r="AH475" s="6">
        <v>2</v>
      </c>
      <c r="AI475" s="6">
        <v>0</v>
      </c>
      <c r="AJ475" s="6">
        <v>1.5</v>
      </c>
      <c r="AK475" s="11">
        <v>0</v>
      </c>
      <c r="AL475" s="11">
        <v>0</v>
      </c>
      <c r="AM475" s="11">
        <v>0</v>
      </c>
      <c r="AN475" s="11">
        <v>0.5</v>
      </c>
      <c r="AO475" s="11">
        <v>2000</v>
      </c>
      <c r="AP475" s="11">
        <v>0.5</v>
      </c>
      <c r="AQ475" s="11">
        <v>0</v>
      </c>
      <c r="AR475" s="6">
        <v>0</v>
      </c>
      <c r="AS475" s="11" t="s">
        <v>709</v>
      </c>
      <c r="AT475" s="12" t="s">
        <v>216</v>
      </c>
      <c r="AU475" s="11" t="s">
        <v>708</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666</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710</v>
      </c>
      <c r="AU476" s="11" t="s">
        <v>350</v>
      </c>
      <c r="AV476" s="18">
        <v>10000001</v>
      </c>
      <c r="AW476" s="18">
        <v>21000120</v>
      </c>
      <c r="AX476" s="12" t="s">
        <v>667</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666</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710</v>
      </c>
      <c r="AU477" s="11" t="s">
        <v>350</v>
      </c>
      <c r="AV477" s="18">
        <v>10000001</v>
      </c>
      <c r="AW477" s="18">
        <v>21000120</v>
      </c>
      <c r="AX477" s="12" t="s">
        <v>667</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666</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710</v>
      </c>
      <c r="AU478" s="11" t="s">
        <v>350</v>
      </c>
      <c r="AV478" s="18">
        <v>10000001</v>
      </c>
      <c r="AW478" s="18">
        <v>21000120</v>
      </c>
      <c r="AX478" s="12" t="s">
        <v>667</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666</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710</v>
      </c>
      <c r="AU479" s="11" t="s">
        <v>350</v>
      </c>
      <c r="AV479" s="18">
        <v>10000001</v>
      </c>
      <c r="AW479" s="18">
        <v>21000120</v>
      </c>
      <c r="AX479" s="12" t="s">
        <v>667</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666</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710</v>
      </c>
      <c r="AU480" s="11" t="s">
        <v>350</v>
      </c>
      <c r="AV480" s="18">
        <v>10000001</v>
      </c>
      <c r="AW480" s="18">
        <v>21000120</v>
      </c>
      <c r="AX480" s="12" t="s">
        <v>667</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666</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710</v>
      </c>
      <c r="AU481" s="11" t="s">
        <v>350</v>
      </c>
      <c r="AV481" s="18">
        <v>10000001</v>
      </c>
      <c r="AW481" s="18">
        <v>21000120</v>
      </c>
      <c r="AX481" s="12" t="s">
        <v>667</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711</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450</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711</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450</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711</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450</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711</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450</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711</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450</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711</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450</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712</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2" t="s">
        <v>713</v>
      </c>
      <c r="AS488" s="105" t="s">
        <v>156</v>
      </c>
      <c r="AT488" s="106" t="s">
        <v>157</v>
      </c>
      <c r="AU488" s="105" t="s">
        <v>249</v>
      </c>
      <c r="AV488" s="105">
        <v>0</v>
      </c>
      <c r="AW488" s="105">
        <v>0</v>
      </c>
      <c r="AX488" s="106" t="s">
        <v>158</v>
      </c>
      <c r="AY488" s="106" t="s">
        <v>156</v>
      </c>
      <c r="AZ488" s="105">
        <v>0</v>
      </c>
      <c r="BA488" s="105">
        <v>0</v>
      </c>
      <c r="BB488" s="109" t="s">
        <v>714</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712</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2" t="s">
        <v>713</v>
      </c>
      <c r="AS489" s="105" t="s">
        <v>156</v>
      </c>
      <c r="AT489" s="106" t="s">
        <v>157</v>
      </c>
      <c r="AU489" s="105" t="s">
        <v>249</v>
      </c>
      <c r="AV489" s="105">
        <v>0</v>
      </c>
      <c r="AW489" s="105">
        <v>0</v>
      </c>
      <c r="AX489" s="106" t="s">
        <v>158</v>
      </c>
      <c r="AY489" s="106" t="s">
        <v>156</v>
      </c>
      <c r="AZ489" s="105">
        <v>0</v>
      </c>
      <c r="BA489" s="105">
        <v>0</v>
      </c>
      <c r="BB489" s="109" t="s">
        <v>714</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712</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2" t="s">
        <v>715</v>
      </c>
      <c r="AS490" s="105" t="s">
        <v>156</v>
      </c>
      <c r="AT490" s="106" t="s">
        <v>157</v>
      </c>
      <c r="AU490" s="105" t="s">
        <v>249</v>
      </c>
      <c r="AV490" s="105">
        <v>0</v>
      </c>
      <c r="AW490" s="105">
        <v>0</v>
      </c>
      <c r="AX490" s="106" t="s">
        <v>158</v>
      </c>
      <c r="AY490" s="106" t="s">
        <v>156</v>
      </c>
      <c r="AZ490" s="105">
        <v>0</v>
      </c>
      <c r="BA490" s="105">
        <v>0</v>
      </c>
      <c r="BB490" s="109" t="s">
        <v>716</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712</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2" t="s">
        <v>717</v>
      </c>
      <c r="AS491" s="105" t="s">
        <v>156</v>
      </c>
      <c r="AT491" s="106" t="s">
        <v>157</v>
      </c>
      <c r="AU491" s="105" t="s">
        <v>249</v>
      </c>
      <c r="AV491" s="105">
        <v>0</v>
      </c>
      <c r="AW491" s="105">
        <v>0</v>
      </c>
      <c r="AX491" s="106" t="s">
        <v>158</v>
      </c>
      <c r="AY491" s="106" t="s">
        <v>156</v>
      </c>
      <c r="AZ491" s="105">
        <v>0</v>
      </c>
      <c r="BA491" s="105">
        <v>0</v>
      </c>
      <c r="BB491" s="109" t="s">
        <v>718</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712</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2" t="s">
        <v>719</v>
      </c>
      <c r="AS492" s="105" t="s">
        <v>156</v>
      </c>
      <c r="AT492" s="106" t="s">
        <v>157</v>
      </c>
      <c r="AU492" s="105" t="s">
        <v>249</v>
      </c>
      <c r="AV492" s="105">
        <v>0</v>
      </c>
      <c r="AW492" s="105">
        <v>0</v>
      </c>
      <c r="AX492" s="106" t="s">
        <v>158</v>
      </c>
      <c r="AY492" s="106" t="s">
        <v>156</v>
      </c>
      <c r="AZ492" s="105">
        <v>0</v>
      </c>
      <c r="BA492" s="105">
        <v>0</v>
      </c>
      <c r="BB492" s="109" t="s">
        <v>720</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712</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2" t="s">
        <v>721</v>
      </c>
      <c r="AS493" s="105" t="s">
        <v>156</v>
      </c>
      <c r="AT493" s="106" t="s">
        <v>157</v>
      </c>
      <c r="AU493" s="105" t="s">
        <v>249</v>
      </c>
      <c r="AV493" s="105">
        <v>0</v>
      </c>
      <c r="AW493" s="105">
        <v>0</v>
      </c>
      <c r="AX493" s="106" t="s">
        <v>158</v>
      </c>
      <c r="AY493" s="106" t="s">
        <v>156</v>
      </c>
      <c r="AZ493" s="105">
        <v>0</v>
      </c>
      <c r="BA493" s="105">
        <v>0</v>
      </c>
      <c r="BB493" s="109" t="s">
        <v>722</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723</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704</v>
      </c>
      <c r="AT494" s="106" t="s">
        <v>470</v>
      </c>
      <c r="AU494" s="105" t="s">
        <v>167</v>
      </c>
      <c r="AV494" s="105">
        <v>10000015</v>
      </c>
      <c r="AW494" s="105">
        <v>21101021</v>
      </c>
      <c r="AX494" s="106" t="s">
        <v>693</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723</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704</v>
      </c>
      <c r="AT495" s="106" t="s">
        <v>470</v>
      </c>
      <c r="AU495" s="105" t="s">
        <v>167</v>
      </c>
      <c r="AV495" s="105">
        <v>10000015</v>
      </c>
      <c r="AW495" s="105">
        <v>21101021</v>
      </c>
      <c r="AX495" s="106" t="s">
        <v>693</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723</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704</v>
      </c>
      <c r="AT496" s="106" t="s">
        <v>470</v>
      </c>
      <c r="AU496" s="105" t="s">
        <v>167</v>
      </c>
      <c r="AV496" s="105">
        <v>10000015</v>
      </c>
      <c r="AW496" s="105">
        <v>21101021</v>
      </c>
      <c r="AX496" s="106" t="s">
        <v>693</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723</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704</v>
      </c>
      <c r="AT497" s="106" t="s">
        <v>470</v>
      </c>
      <c r="AU497" s="105" t="s">
        <v>167</v>
      </c>
      <c r="AV497" s="105">
        <v>10000015</v>
      </c>
      <c r="AW497" s="105">
        <v>21101021</v>
      </c>
      <c r="AX497" s="106" t="s">
        <v>693</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723</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704</v>
      </c>
      <c r="AT498" s="106" t="s">
        <v>470</v>
      </c>
      <c r="AU498" s="105" t="s">
        <v>167</v>
      </c>
      <c r="AV498" s="105">
        <v>10000015</v>
      </c>
      <c r="AW498" s="105">
        <v>21101021</v>
      </c>
      <c r="AX498" s="106" t="s">
        <v>693</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723</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704</v>
      </c>
      <c r="AT499" s="106" t="s">
        <v>470</v>
      </c>
      <c r="AU499" s="105" t="s">
        <v>167</v>
      </c>
      <c r="AV499" s="105">
        <v>10000015</v>
      </c>
      <c r="AW499" s="105">
        <v>21101021</v>
      </c>
      <c r="AX499" s="106" t="s">
        <v>693</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724</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3" t="s">
        <v>725</v>
      </c>
      <c r="AT500" s="19" t="s">
        <v>726</v>
      </c>
      <c r="AU500" s="18" t="s">
        <v>727</v>
      </c>
      <c r="AV500" s="18">
        <v>10000006</v>
      </c>
      <c r="AW500" s="18">
        <v>21010040</v>
      </c>
      <c r="AX500" s="12" t="s">
        <v>728</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724</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3" t="s">
        <v>725</v>
      </c>
      <c r="AT501" s="19" t="s">
        <v>726</v>
      </c>
      <c r="AU501" s="18" t="s">
        <v>727</v>
      </c>
      <c r="AV501" s="18">
        <v>10000006</v>
      </c>
      <c r="AW501" s="18">
        <v>21010040</v>
      </c>
      <c r="AX501" s="12" t="s">
        <v>728</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724</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3" t="s">
        <v>725</v>
      </c>
      <c r="AT502" s="19" t="s">
        <v>726</v>
      </c>
      <c r="AU502" s="18" t="s">
        <v>727</v>
      </c>
      <c r="AV502" s="18">
        <v>10000006</v>
      </c>
      <c r="AW502" s="18">
        <v>21010040</v>
      </c>
      <c r="AX502" s="12" t="s">
        <v>728</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724</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3" t="s">
        <v>725</v>
      </c>
      <c r="AT503" s="19" t="s">
        <v>726</v>
      </c>
      <c r="AU503" s="18" t="s">
        <v>727</v>
      </c>
      <c r="AV503" s="18">
        <v>10000006</v>
      </c>
      <c r="AW503" s="18">
        <v>21010040</v>
      </c>
      <c r="AX503" s="12" t="s">
        <v>728</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724</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3" t="s">
        <v>725</v>
      </c>
      <c r="AT504" s="19" t="s">
        <v>726</v>
      </c>
      <c r="AU504" s="18" t="s">
        <v>727</v>
      </c>
      <c r="AV504" s="18">
        <v>10000006</v>
      </c>
      <c r="AW504" s="18">
        <v>21010040</v>
      </c>
      <c r="AX504" s="12" t="s">
        <v>728</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724</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3" t="s">
        <v>725</v>
      </c>
      <c r="AT505" s="19" t="s">
        <v>726</v>
      </c>
      <c r="AU505" s="18" t="s">
        <v>727</v>
      </c>
      <c r="AV505" s="18">
        <v>10000006</v>
      </c>
      <c r="AW505" s="18">
        <v>21010040</v>
      </c>
      <c r="AX505" s="12" t="s">
        <v>728</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729</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730</v>
      </c>
      <c r="AU506" s="18" t="s">
        <v>731</v>
      </c>
      <c r="AV506" s="18">
        <v>10003002</v>
      </c>
      <c r="AW506" s="18">
        <v>21010020</v>
      </c>
      <c r="AX506" s="19" t="s">
        <v>381</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729</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730</v>
      </c>
      <c r="AU507" s="18" t="s">
        <v>731</v>
      </c>
      <c r="AV507" s="18">
        <v>10003002</v>
      </c>
      <c r="AW507" s="18">
        <v>21010020</v>
      </c>
      <c r="AX507" s="19" t="s">
        <v>381</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729</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730</v>
      </c>
      <c r="AU508" s="18" t="s">
        <v>731</v>
      </c>
      <c r="AV508" s="18">
        <v>10003002</v>
      </c>
      <c r="AW508" s="18">
        <v>21010020</v>
      </c>
      <c r="AX508" s="19" t="s">
        <v>381</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729</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730</v>
      </c>
      <c r="AU509" s="18" t="s">
        <v>731</v>
      </c>
      <c r="AV509" s="18">
        <v>10003002</v>
      </c>
      <c r="AW509" s="18">
        <v>21010020</v>
      </c>
      <c r="AX509" s="19" t="s">
        <v>381</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729</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730</v>
      </c>
      <c r="AU510" s="18" t="s">
        <v>731</v>
      </c>
      <c r="AV510" s="18">
        <v>10003002</v>
      </c>
      <c r="AW510" s="18">
        <v>21010020</v>
      </c>
      <c r="AX510" s="19" t="s">
        <v>381</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729</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730</v>
      </c>
      <c r="AU511" s="18" t="s">
        <v>731</v>
      </c>
      <c r="AV511" s="18">
        <v>10003002</v>
      </c>
      <c r="AW511" s="18">
        <v>21010020</v>
      </c>
      <c r="AX511" s="19" t="s">
        <v>381</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732</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733</v>
      </c>
      <c r="AG512" s="6">
        <v>2</v>
      </c>
      <c r="AH512" s="6">
        <v>3</v>
      </c>
      <c r="AI512" s="6">
        <v>0</v>
      </c>
      <c r="AJ512" s="6">
        <v>3</v>
      </c>
      <c r="AK512" s="18">
        <v>0</v>
      </c>
      <c r="AL512" s="18">
        <v>0</v>
      </c>
      <c r="AM512" s="18">
        <v>0</v>
      </c>
      <c r="AN512" s="18">
        <v>0.25</v>
      </c>
      <c r="AO512" s="18">
        <v>3000</v>
      </c>
      <c r="AP512" s="18">
        <v>0.2</v>
      </c>
      <c r="AQ512" s="18">
        <v>0</v>
      </c>
      <c r="AR512" s="6">
        <v>0</v>
      </c>
      <c r="AS512" s="18" t="s">
        <v>734</v>
      </c>
      <c r="AT512" s="19" t="s">
        <v>199</v>
      </c>
      <c r="AU512" s="18" t="s">
        <v>357</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732</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733</v>
      </c>
      <c r="AG513" s="6">
        <v>2</v>
      </c>
      <c r="AH513" s="6">
        <v>3</v>
      </c>
      <c r="AI513" s="6">
        <v>0</v>
      </c>
      <c r="AJ513" s="6">
        <v>3</v>
      </c>
      <c r="AK513" s="18">
        <v>0</v>
      </c>
      <c r="AL513" s="18">
        <v>0</v>
      </c>
      <c r="AM513" s="18">
        <v>0</v>
      </c>
      <c r="AN513" s="18">
        <v>0.25</v>
      </c>
      <c r="AO513" s="18">
        <v>3000</v>
      </c>
      <c r="AP513" s="18">
        <v>0.2</v>
      </c>
      <c r="AQ513" s="18">
        <v>0</v>
      </c>
      <c r="AR513" s="6">
        <v>0</v>
      </c>
      <c r="AS513" s="18" t="s">
        <v>734</v>
      </c>
      <c r="AT513" s="19" t="s">
        <v>199</v>
      </c>
      <c r="AU513" s="18" t="s">
        <v>357</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732</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733</v>
      </c>
      <c r="AG514" s="6">
        <v>2</v>
      </c>
      <c r="AH514" s="6">
        <v>3</v>
      </c>
      <c r="AI514" s="6">
        <v>0</v>
      </c>
      <c r="AJ514" s="6">
        <v>3</v>
      </c>
      <c r="AK514" s="18">
        <v>0</v>
      </c>
      <c r="AL514" s="18">
        <v>0</v>
      </c>
      <c r="AM514" s="18">
        <v>0</v>
      </c>
      <c r="AN514" s="18">
        <v>0.25</v>
      </c>
      <c r="AO514" s="18">
        <v>3000</v>
      </c>
      <c r="AP514" s="18">
        <v>0.2</v>
      </c>
      <c r="AQ514" s="18">
        <v>0</v>
      </c>
      <c r="AR514" s="6">
        <v>0</v>
      </c>
      <c r="AS514" s="18" t="s">
        <v>734</v>
      </c>
      <c r="AT514" s="19" t="s">
        <v>199</v>
      </c>
      <c r="AU514" s="18" t="s">
        <v>357</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732</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733</v>
      </c>
      <c r="AG515" s="6">
        <v>2</v>
      </c>
      <c r="AH515" s="6">
        <v>3</v>
      </c>
      <c r="AI515" s="6">
        <v>0</v>
      </c>
      <c r="AJ515" s="6">
        <v>3</v>
      </c>
      <c r="AK515" s="18">
        <v>0</v>
      </c>
      <c r="AL515" s="18">
        <v>0</v>
      </c>
      <c r="AM515" s="18">
        <v>0</v>
      </c>
      <c r="AN515" s="18">
        <v>0.25</v>
      </c>
      <c r="AO515" s="18">
        <v>3000</v>
      </c>
      <c r="AP515" s="18">
        <v>0.2</v>
      </c>
      <c r="AQ515" s="18">
        <v>0</v>
      </c>
      <c r="AR515" s="6">
        <v>0</v>
      </c>
      <c r="AS515" s="18" t="s">
        <v>734</v>
      </c>
      <c r="AT515" s="19" t="s">
        <v>199</v>
      </c>
      <c r="AU515" s="18" t="s">
        <v>357</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732</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733</v>
      </c>
      <c r="AG516" s="6">
        <v>2</v>
      </c>
      <c r="AH516" s="6">
        <v>3</v>
      </c>
      <c r="AI516" s="6">
        <v>0</v>
      </c>
      <c r="AJ516" s="6">
        <v>3</v>
      </c>
      <c r="AK516" s="18">
        <v>0</v>
      </c>
      <c r="AL516" s="18">
        <v>0</v>
      </c>
      <c r="AM516" s="18">
        <v>0</v>
      </c>
      <c r="AN516" s="18">
        <v>0.25</v>
      </c>
      <c r="AO516" s="18">
        <v>3000</v>
      </c>
      <c r="AP516" s="18">
        <v>0.2</v>
      </c>
      <c r="AQ516" s="18">
        <v>0</v>
      </c>
      <c r="AR516" s="6">
        <v>0</v>
      </c>
      <c r="AS516" s="18" t="s">
        <v>734</v>
      </c>
      <c r="AT516" s="19" t="s">
        <v>199</v>
      </c>
      <c r="AU516" s="18" t="s">
        <v>357</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732</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733</v>
      </c>
      <c r="AG517" s="6">
        <v>2</v>
      </c>
      <c r="AH517" s="6">
        <v>3</v>
      </c>
      <c r="AI517" s="6">
        <v>0</v>
      </c>
      <c r="AJ517" s="6">
        <v>3</v>
      </c>
      <c r="AK517" s="18">
        <v>0</v>
      </c>
      <c r="AL517" s="18">
        <v>0</v>
      </c>
      <c r="AM517" s="18">
        <v>0</v>
      </c>
      <c r="AN517" s="18">
        <v>0.25</v>
      </c>
      <c r="AO517" s="18">
        <v>3000</v>
      </c>
      <c r="AP517" s="18">
        <v>0.2</v>
      </c>
      <c r="AQ517" s="18">
        <v>0</v>
      </c>
      <c r="AR517" s="6">
        <v>0</v>
      </c>
      <c r="AS517" s="18" t="s">
        <v>734</v>
      </c>
      <c r="AT517" s="19" t="s">
        <v>199</v>
      </c>
      <c r="AU517" s="18" t="s">
        <v>357</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735</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399</v>
      </c>
      <c r="AU518" s="18" t="s">
        <v>731</v>
      </c>
      <c r="AV518" s="18">
        <v>10000007</v>
      </c>
      <c r="AW518" s="18">
        <v>21010050</v>
      </c>
      <c r="AX518" s="12" t="s">
        <v>736</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735</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399</v>
      </c>
      <c r="AU519" s="18" t="s">
        <v>731</v>
      </c>
      <c r="AV519" s="18">
        <v>10000007</v>
      </c>
      <c r="AW519" s="18">
        <v>21010050</v>
      </c>
      <c r="AX519" s="12" t="s">
        <v>736</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735</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399</v>
      </c>
      <c r="AU520" s="18" t="s">
        <v>731</v>
      </c>
      <c r="AV520" s="18">
        <v>10000007</v>
      </c>
      <c r="AW520" s="18">
        <v>21010050</v>
      </c>
      <c r="AX520" s="12" t="s">
        <v>736</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735</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399</v>
      </c>
      <c r="AU521" s="18" t="s">
        <v>731</v>
      </c>
      <c r="AV521" s="18">
        <v>10000007</v>
      </c>
      <c r="AW521" s="18">
        <v>21010050</v>
      </c>
      <c r="AX521" s="12" t="s">
        <v>736</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735</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399</v>
      </c>
      <c r="AU522" s="18" t="s">
        <v>731</v>
      </c>
      <c r="AV522" s="18">
        <v>10000007</v>
      </c>
      <c r="AW522" s="18">
        <v>21010050</v>
      </c>
      <c r="AX522" s="12" t="s">
        <v>736</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735</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399</v>
      </c>
      <c r="AU523" s="18" t="s">
        <v>731</v>
      </c>
      <c r="AV523" s="18">
        <v>10000007</v>
      </c>
      <c r="AW523" s="18">
        <v>21010050</v>
      </c>
      <c r="AX523" s="12" t="s">
        <v>736</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737</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399</v>
      </c>
      <c r="AU524" s="18" t="s">
        <v>357</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737</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399</v>
      </c>
      <c r="AU525" s="18" t="s">
        <v>357</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737</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399</v>
      </c>
      <c r="AU526" s="18" t="s">
        <v>357</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737</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399</v>
      </c>
      <c r="AU527" s="18" t="s">
        <v>357</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737</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399</v>
      </c>
      <c r="AU528" s="18" t="s">
        <v>357</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737</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399</v>
      </c>
      <c r="AU529" s="18" t="s">
        <v>357</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738</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69" t="s">
        <v>739</v>
      </c>
      <c r="AS530" s="18" t="s">
        <v>156</v>
      </c>
      <c r="AT530" s="19" t="s">
        <v>157</v>
      </c>
      <c r="AU530" s="18" t="s">
        <v>740</v>
      </c>
      <c r="AV530" s="18">
        <v>0</v>
      </c>
      <c r="AW530" s="18">
        <v>21020020</v>
      </c>
      <c r="AX530" s="19" t="s">
        <v>158</v>
      </c>
      <c r="AY530" s="19">
        <v>0</v>
      </c>
      <c r="AZ530" s="13">
        <v>0</v>
      </c>
      <c r="BA530" s="13">
        <v>0</v>
      </c>
      <c r="BB530" s="110" t="s">
        <v>741</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738</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69" t="s">
        <v>739</v>
      </c>
      <c r="AS531" s="18" t="s">
        <v>156</v>
      </c>
      <c r="AT531" s="19" t="s">
        <v>157</v>
      </c>
      <c r="AU531" s="18" t="s">
        <v>740</v>
      </c>
      <c r="AV531" s="18">
        <v>0</v>
      </c>
      <c r="AW531" s="18">
        <v>21020020</v>
      </c>
      <c r="AX531" s="19" t="s">
        <v>158</v>
      </c>
      <c r="AY531" s="19">
        <v>0</v>
      </c>
      <c r="AZ531" s="13">
        <v>0</v>
      </c>
      <c r="BA531" s="13">
        <v>0</v>
      </c>
      <c r="BB531" s="110" t="s">
        <v>741</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738</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3" t="s">
        <v>742</v>
      </c>
      <c r="AS532" s="18" t="s">
        <v>156</v>
      </c>
      <c r="AT532" s="19" t="s">
        <v>157</v>
      </c>
      <c r="AU532" s="18" t="s">
        <v>740</v>
      </c>
      <c r="AV532" s="18">
        <v>0</v>
      </c>
      <c r="AW532" s="18">
        <v>21020020</v>
      </c>
      <c r="AX532" s="19" t="s">
        <v>158</v>
      </c>
      <c r="AY532" s="19">
        <v>0</v>
      </c>
      <c r="AZ532" s="13">
        <v>0</v>
      </c>
      <c r="BA532" s="13">
        <v>0</v>
      </c>
      <c r="BB532" s="110" t="s">
        <v>743</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738</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3" t="s">
        <v>744</v>
      </c>
      <c r="AS533" s="18" t="s">
        <v>156</v>
      </c>
      <c r="AT533" s="19" t="s">
        <v>157</v>
      </c>
      <c r="AU533" s="18" t="s">
        <v>740</v>
      </c>
      <c r="AV533" s="18">
        <v>0</v>
      </c>
      <c r="AW533" s="18">
        <v>21020020</v>
      </c>
      <c r="AX533" s="19" t="s">
        <v>158</v>
      </c>
      <c r="AY533" s="19">
        <v>0</v>
      </c>
      <c r="AZ533" s="13">
        <v>0</v>
      </c>
      <c r="BA533" s="13">
        <v>0</v>
      </c>
      <c r="BB533" s="110" t="s">
        <v>745</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738</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3" t="s">
        <v>746</v>
      </c>
      <c r="AS534" s="18" t="s">
        <v>156</v>
      </c>
      <c r="AT534" s="19" t="s">
        <v>157</v>
      </c>
      <c r="AU534" s="18" t="s">
        <v>740</v>
      </c>
      <c r="AV534" s="18">
        <v>0</v>
      </c>
      <c r="AW534" s="18">
        <v>21020020</v>
      </c>
      <c r="AX534" s="19" t="s">
        <v>158</v>
      </c>
      <c r="AY534" s="19">
        <v>0</v>
      </c>
      <c r="AZ534" s="13">
        <v>0</v>
      </c>
      <c r="BA534" s="13">
        <v>0</v>
      </c>
      <c r="BB534" s="110" t="s">
        <v>747</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738</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3" t="s">
        <v>748</v>
      </c>
      <c r="AS535" s="18" t="s">
        <v>156</v>
      </c>
      <c r="AT535" s="19" t="s">
        <v>157</v>
      </c>
      <c r="AU535" s="18" t="s">
        <v>740</v>
      </c>
      <c r="AV535" s="18">
        <v>0</v>
      </c>
      <c r="AW535" s="18">
        <v>21020020</v>
      </c>
      <c r="AX535" s="19" t="s">
        <v>158</v>
      </c>
      <c r="AY535" s="19">
        <v>0</v>
      </c>
      <c r="AZ535" s="13">
        <v>0</v>
      </c>
      <c r="BA535" s="13">
        <v>0</v>
      </c>
      <c r="BB535" s="110" t="s">
        <v>749</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750</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751</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752</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753</v>
      </c>
      <c r="AG537" s="6">
        <v>2</v>
      </c>
      <c r="AH537" s="6">
        <v>4</v>
      </c>
      <c r="AI537" s="6">
        <v>0</v>
      </c>
      <c r="AJ537" s="6">
        <v>2</v>
      </c>
      <c r="AK537" s="18">
        <v>0</v>
      </c>
      <c r="AL537" s="18">
        <v>0</v>
      </c>
      <c r="AM537" s="18">
        <v>0</v>
      </c>
      <c r="AN537" s="18">
        <v>2.1</v>
      </c>
      <c r="AO537" s="18">
        <v>2000</v>
      </c>
      <c r="AP537" s="18">
        <v>0.5</v>
      </c>
      <c r="AQ537" s="18">
        <v>0</v>
      </c>
      <c r="AR537" s="6">
        <v>0</v>
      </c>
      <c r="AS537" s="18">
        <v>90001021</v>
      </c>
      <c r="AT537" s="12" t="s">
        <v>754</v>
      </c>
      <c r="AU537" s="18" t="s">
        <v>755</v>
      </c>
      <c r="AV537" s="18">
        <v>10001006</v>
      </c>
      <c r="AW537" s="18">
        <v>21020030</v>
      </c>
      <c r="AX537" s="19" t="s">
        <v>232</v>
      </c>
      <c r="AY537" s="19" t="s">
        <v>756</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752</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753</v>
      </c>
      <c r="AG538" s="6">
        <v>2</v>
      </c>
      <c r="AH538" s="6">
        <v>4</v>
      </c>
      <c r="AI538" s="6">
        <v>0</v>
      </c>
      <c r="AJ538" s="6">
        <v>2</v>
      </c>
      <c r="AK538" s="18">
        <v>0</v>
      </c>
      <c r="AL538" s="18">
        <v>0</v>
      </c>
      <c r="AM538" s="18">
        <v>0</v>
      </c>
      <c r="AN538" s="18">
        <v>2.1</v>
      </c>
      <c r="AO538" s="18">
        <v>2000</v>
      </c>
      <c r="AP538" s="18">
        <v>0.5</v>
      </c>
      <c r="AQ538" s="18">
        <v>0</v>
      </c>
      <c r="AR538" s="6">
        <v>0</v>
      </c>
      <c r="AS538" s="18">
        <v>90001021</v>
      </c>
      <c r="AT538" s="12" t="s">
        <v>754</v>
      </c>
      <c r="AU538" s="18" t="s">
        <v>755</v>
      </c>
      <c r="AV538" s="18">
        <v>10001006</v>
      </c>
      <c r="AW538" s="18">
        <v>21020030</v>
      </c>
      <c r="AX538" s="19" t="s">
        <v>232</v>
      </c>
      <c r="AY538" s="19" t="s">
        <v>756</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752</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753</v>
      </c>
      <c r="AG539" s="6">
        <v>2</v>
      </c>
      <c r="AH539" s="6">
        <v>4</v>
      </c>
      <c r="AI539" s="6">
        <v>0</v>
      </c>
      <c r="AJ539" s="6">
        <v>2</v>
      </c>
      <c r="AK539" s="18">
        <v>0</v>
      </c>
      <c r="AL539" s="18">
        <v>0</v>
      </c>
      <c r="AM539" s="18">
        <v>0</v>
      </c>
      <c r="AN539" s="18">
        <v>2.1</v>
      </c>
      <c r="AO539" s="18">
        <v>2000</v>
      </c>
      <c r="AP539" s="18">
        <v>0.5</v>
      </c>
      <c r="AQ539" s="18">
        <v>0</v>
      </c>
      <c r="AR539" s="6">
        <v>0</v>
      </c>
      <c r="AS539" s="18">
        <v>90001021</v>
      </c>
      <c r="AT539" s="12" t="s">
        <v>754</v>
      </c>
      <c r="AU539" s="18" t="s">
        <v>755</v>
      </c>
      <c r="AV539" s="18">
        <v>10001006</v>
      </c>
      <c r="AW539" s="18">
        <v>21020030</v>
      </c>
      <c r="AX539" s="19" t="s">
        <v>232</v>
      </c>
      <c r="AY539" s="19" t="s">
        <v>756</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752</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753</v>
      </c>
      <c r="AG540" s="6">
        <v>2</v>
      </c>
      <c r="AH540" s="6">
        <v>4</v>
      </c>
      <c r="AI540" s="6">
        <v>0</v>
      </c>
      <c r="AJ540" s="6">
        <v>2</v>
      </c>
      <c r="AK540" s="18">
        <v>0</v>
      </c>
      <c r="AL540" s="18">
        <v>0</v>
      </c>
      <c r="AM540" s="18">
        <v>0</v>
      </c>
      <c r="AN540" s="18">
        <v>2.1</v>
      </c>
      <c r="AO540" s="18">
        <v>2000</v>
      </c>
      <c r="AP540" s="18">
        <v>0.5</v>
      </c>
      <c r="AQ540" s="18">
        <v>0</v>
      </c>
      <c r="AR540" s="6">
        <v>0</v>
      </c>
      <c r="AS540" s="18">
        <v>90001021</v>
      </c>
      <c r="AT540" s="12" t="s">
        <v>754</v>
      </c>
      <c r="AU540" s="18" t="s">
        <v>755</v>
      </c>
      <c r="AV540" s="18">
        <v>10001006</v>
      </c>
      <c r="AW540" s="18">
        <v>21020030</v>
      </c>
      <c r="AX540" s="19" t="s">
        <v>232</v>
      </c>
      <c r="AY540" s="19" t="s">
        <v>756</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752</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753</v>
      </c>
      <c r="AG541" s="6">
        <v>2</v>
      </c>
      <c r="AH541" s="6">
        <v>4</v>
      </c>
      <c r="AI541" s="6">
        <v>0</v>
      </c>
      <c r="AJ541" s="6">
        <v>2</v>
      </c>
      <c r="AK541" s="18">
        <v>0</v>
      </c>
      <c r="AL541" s="18">
        <v>0</v>
      </c>
      <c r="AM541" s="18">
        <v>0</v>
      </c>
      <c r="AN541" s="18">
        <v>2.1</v>
      </c>
      <c r="AO541" s="18">
        <v>2000</v>
      </c>
      <c r="AP541" s="18">
        <v>0.5</v>
      </c>
      <c r="AQ541" s="18">
        <v>0</v>
      </c>
      <c r="AR541" s="6">
        <v>0</v>
      </c>
      <c r="AS541" s="18">
        <v>90001021</v>
      </c>
      <c r="AT541" s="12" t="s">
        <v>754</v>
      </c>
      <c r="AU541" s="18" t="s">
        <v>755</v>
      </c>
      <c r="AV541" s="18">
        <v>10001006</v>
      </c>
      <c r="AW541" s="18">
        <v>21020030</v>
      </c>
      <c r="AX541" s="19" t="s">
        <v>232</v>
      </c>
      <c r="AY541" s="19" t="s">
        <v>756</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752</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753</v>
      </c>
      <c r="AG542" s="6">
        <v>2</v>
      </c>
      <c r="AH542" s="6">
        <v>4</v>
      </c>
      <c r="AI542" s="6">
        <v>0</v>
      </c>
      <c r="AJ542" s="6">
        <v>2</v>
      </c>
      <c r="AK542" s="18">
        <v>0</v>
      </c>
      <c r="AL542" s="18">
        <v>0</v>
      </c>
      <c r="AM542" s="18">
        <v>0</v>
      </c>
      <c r="AN542" s="18">
        <v>2.1</v>
      </c>
      <c r="AO542" s="18">
        <v>2000</v>
      </c>
      <c r="AP542" s="18">
        <v>0.5</v>
      </c>
      <c r="AQ542" s="18">
        <v>0</v>
      </c>
      <c r="AR542" s="6">
        <v>0</v>
      </c>
      <c r="AS542" s="18">
        <v>90001021</v>
      </c>
      <c r="AT542" s="12" t="s">
        <v>754</v>
      </c>
      <c r="AU542" s="18" t="s">
        <v>755</v>
      </c>
      <c r="AV542" s="18">
        <v>10001006</v>
      </c>
      <c r="AW542" s="18">
        <v>21020030</v>
      </c>
      <c r="AX542" s="19" t="s">
        <v>232</v>
      </c>
      <c r="AY542" s="19" t="s">
        <v>756</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757</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535</v>
      </c>
      <c r="AG543" s="6">
        <v>2</v>
      </c>
      <c r="AH543" s="6">
        <v>2</v>
      </c>
      <c r="AI543" s="6">
        <v>0</v>
      </c>
      <c r="AJ543" s="6">
        <v>3</v>
      </c>
      <c r="AK543" s="18">
        <v>0</v>
      </c>
      <c r="AL543" s="18">
        <v>0.5</v>
      </c>
      <c r="AM543" s="18">
        <v>0</v>
      </c>
      <c r="AN543" s="11">
        <v>0.2</v>
      </c>
      <c r="AO543" s="11">
        <v>200</v>
      </c>
      <c r="AP543" s="11">
        <v>0</v>
      </c>
      <c r="AQ543" s="11">
        <v>50</v>
      </c>
      <c r="AR543" s="6">
        <v>0</v>
      </c>
      <c r="AS543" s="11" t="s">
        <v>734</v>
      </c>
      <c r="AT543" s="12" t="s">
        <v>754</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757</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535</v>
      </c>
      <c r="AG544" s="6">
        <v>2</v>
      </c>
      <c r="AH544" s="6">
        <v>2</v>
      </c>
      <c r="AI544" s="6">
        <v>0</v>
      </c>
      <c r="AJ544" s="6">
        <v>3</v>
      </c>
      <c r="AK544" s="18">
        <v>0</v>
      </c>
      <c r="AL544" s="18">
        <v>0.5</v>
      </c>
      <c r="AM544" s="18">
        <v>0</v>
      </c>
      <c r="AN544" s="11">
        <v>0.2</v>
      </c>
      <c r="AO544" s="11">
        <v>200</v>
      </c>
      <c r="AP544" s="11">
        <v>0</v>
      </c>
      <c r="AQ544" s="11">
        <v>50</v>
      </c>
      <c r="AR544" s="6">
        <v>0</v>
      </c>
      <c r="AS544" s="11" t="s">
        <v>734</v>
      </c>
      <c r="AT544" s="12" t="s">
        <v>754</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757</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535</v>
      </c>
      <c r="AG545" s="6">
        <v>2</v>
      </c>
      <c r="AH545" s="6">
        <v>2</v>
      </c>
      <c r="AI545" s="6">
        <v>0</v>
      </c>
      <c r="AJ545" s="6">
        <v>3</v>
      </c>
      <c r="AK545" s="18">
        <v>0</v>
      </c>
      <c r="AL545" s="18">
        <v>0.5</v>
      </c>
      <c r="AM545" s="18">
        <v>0</v>
      </c>
      <c r="AN545" s="11">
        <v>0.2</v>
      </c>
      <c r="AO545" s="11">
        <v>200</v>
      </c>
      <c r="AP545" s="11">
        <v>0</v>
      </c>
      <c r="AQ545" s="11">
        <v>50</v>
      </c>
      <c r="AR545" s="6">
        <v>0</v>
      </c>
      <c r="AS545" s="11" t="s">
        <v>734</v>
      </c>
      <c r="AT545" s="12" t="s">
        <v>754</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757</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535</v>
      </c>
      <c r="AG546" s="6">
        <v>2</v>
      </c>
      <c r="AH546" s="6">
        <v>2</v>
      </c>
      <c r="AI546" s="6">
        <v>0</v>
      </c>
      <c r="AJ546" s="6">
        <v>3</v>
      </c>
      <c r="AK546" s="18">
        <v>0</v>
      </c>
      <c r="AL546" s="18">
        <v>0.5</v>
      </c>
      <c r="AM546" s="18">
        <v>0</v>
      </c>
      <c r="AN546" s="11">
        <v>0.2</v>
      </c>
      <c r="AO546" s="11">
        <v>200</v>
      </c>
      <c r="AP546" s="11">
        <v>0</v>
      </c>
      <c r="AQ546" s="11">
        <v>50</v>
      </c>
      <c r="AR546" s="6">
        <v>0</v>
      </c>
      <c r="AS546" s="11" t="s">
        <v>734</v>
      </c>
      <c r="AT546" s="12" t="s">
        <v>754</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757</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535</v>
      </c>
      <c r="AG547" s="6">
        <v>2</v>
      </c>
      <c r="AH547" s="6">
        <v>2</v>
      </c>
      <c r="AI547" s="6">
        <v>0</v>
      </c>
      <c r="AJ547" s="6">
        <v>3</v>
      </c>
      <c r="AK547" s="18">
        <v>0</v>
      </c>
      <c r="AL547" s="18">
        <v>0.5</v>
      </c>
      <c r="AM547" s="18">
        <v>0</v>
      </c>
      <c r="AN547" s="11">
        <v>0.2</v>
      </c>
      <c r="AO547" s="11">
        <v>200</v>
      </c>
      <c r="AP547" s="11">
        <v>0</v>
      </c>
      <c r="AQ547" s="11">
        <v>50</v>
      </c>
      <c r="AR547" s="6">
        <v>0</v>
      </c>
      <c r="AS547" s="11" t="s">
        <v>734</v>
      </c>
      <c r="AT547" s="12" t="s">
        <v>754</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757</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535</v>
      </c>
      <c r="AG548" s="6">
        <v>2</v>
      </c>
      <c r="AH548" s="6">
        <v>2</v>
      </c>
      <c r="AI548" s="6">
        <v>0</v>
      </c>
      <c r="AJ548" s="6">
        <v>3</v>
      </c>
      <c r="AK548" s="18">
        <v>0</v>
      </c>
      <c r="AL548" s="18">
        <v>0.5</v>
      </c>
      <c r="AM548" s="18">
        <v>0</v>
      </c>
      <c r="AN548" s="11">
        <v>0.2</v>
      </c>
      <c r="AO548" s="11">
        <v>200</v>
      </c>
      <c r="AP548" s="11">
        <v>0</v>
      </c>
      <c r="AQ548" s="11">
        <v>50</v>
      </c>
      <c r="AR548" s="6">
        <v>0</v>
      </c>
      <c r="AS548" s="11" t="s">
        <v>734</v>
      </c>
      <c r="AT548" s="12" t="s">
        <v>754</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758</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759</v>
      </c>
      <c r="AS549" s="19" t="s">
        <v>156</v>
      </c>
      <c r="AT549" s="19" t="s">
        <v>726</v>
      </c>
      <c r="AU549" s="18" t="s">
        <v>755</v>
      </c>
      <c r="AV549" s="18">
        <v>10000009</v>
      </c>
      <c r="AW549" s="18">
        <v>21020050</v>
      </c>
      <c r="AX549" s="19" t="s">
        <v>760</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758</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759</v>
      </c>
      <c r="AS550" s="19" t="s">
        <v>156</v>
      </c>
      <c r="AT550" s="19" t="s">
        <v>726</v>
      </c>
      <c r="AU550" s="18" t="s">
        <v>755</v>
      </c>
      <c r="AV550" s="18">
        <v>10000009</v>
      </c>
      <c r="AW550" s="18">
        <v>21020050</v>
      </c>
      <c r="AX550" s="19" t="s">
        <v>760</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758</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759</v>
      </c>
      <c r="AS551" s="19" t="s">
        <v>156</v>
      </c>
      <c r="AT551" s="19" t="s">
        <v>726</v>
      </c>
      <c r="AU551" s="18" t="s">
        <v>755</v>
      </c>
      <c r="AV551" s="18">
        <v>10000009</v>
      </c>
      <c r="AW551" s="18">
        <v>21020050</v>
      </c>
      <c r="AX551" s="19" t="s">
        <v>760</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758</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759</v>
      </c>
      <c r="AS552" s="19" t="s">
        <v>156</v>
      </c>
      <c r="AT552" s="19" t="s">
        <v>726</v>
      </c>
      <c r="AU552" s="18" t="s">
        <v>755</v>
      </c>
      <c r="AV552" s="18">
        <v>10000009</v>
      </c>
      <c r="AW552" s="18">
        <v>21020050</v>
      </c>
      <c r="AX552" s="19" t="s">
        <v>760</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758</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759</v>
      </c>
      <c r="AS553" s="19" t="s">
        <v>156</v>
      </c>
      <c r="AT553" s="19" t="s">
        <v>726</v>
      </c>
      <c r="AU553" s="18" t="s">
        <v>755</v>
      </c>
      <c r="AV553" s="18">
        <v>10000009</v>
      </c>
      <c r="AW553" s="18">
        <v>21020050</v>
      </c>
      <c r="AX553" s="19" t="s">
        <v>760</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758</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759</v>
      </c>
      <c r="AS554" s="19" t="s">
        <v>156</v>
      </c>
      <c r="AT554" s="19" t="s">
        <v>726</v>
      </c>
      <c r="AU554" s="18" t="s">
        <v>755</v>
      </c>
      <c r="AV554" s="18">
        <v>10000009</v>
      </c>
      <c r="AW554" s="18">
        <v>21020050</v>
      </c>
      <c r="AX554" s="19" t="s">
        <v>760</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761</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726</v>
      </c>
      <c r="AU555" s="18" t="s">
        <v>350</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761</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726</v>
      </c>
      <c r="AU556" s="18" t="s">
        <v>350</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761</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726</v>
      </c>
      <c r="AU557" s="18" t="s">
        <v>350</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761</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726</v>
      </c>
      <c r="AU558" s="18" t="s">
        <v>350</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761</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726</v>
      </c>
      <c r="AU559" s="18" t="s">
        <v>350</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761</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726</v>
      </c>
      <c r="AU560" s="18" t="s">
        <v>350</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762</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9" t="s">
        <v>763</v>
      </c>
      <c r="AS561" s="18" t="s">
        <v>156</v>
      </c>
      <c r="AT561" s="19" t="s">
        <v>764</v>
      </c>
      <c r="AU561" s="18" t="s">
        <v>740</v>
      </c>
      <c r="AV561" s="18">
        <v>0</v>
      </c>
      <c r="AW561" s="18">
        <v>21030020</v>
      </c>
      <c r="AX561" s="19" t="s">
        <v>158</v>
      </c>
      <c r="AY561" s="19" t="s">
        <v>156</v>
      </c>
      <c r="AZ561" s="13">
        <v>0</v>
      </c>
      <c r="BA561" s="13">
        <v>0</v>
      </c>
      <c r="BB561" s="110" t="s">
        <v>765</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762</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69" t="s">
        <v>766</v>
      </c>
      <c r="AS562" s="18" t="s">
        <v>156</v>
      </c>
      <c r="AT562" s="19" t="s">
        <v>764</v>
      </c>
      <c r="AU562" s="18" t="s">
        <v>740</v>
      </c>
      <c r="AV562" s="18">
        <v>0</v>
      </c>
      <c r="AW562" s="18">
        <v>21030020</v>
      </c>
      <c r="AX562" s="19" t="s">
        <v>158</v>
      </c>
      <c r="AY562" s="19" t="s">
        <v>156</v>
      </c>
      <c r="AZ562" s="13">
        <v>0</v>
      </c>
      <c r="BA562" s="13">
        <v>0</v>
      </c>
      <c r="BB562" s="110" t="s">
        <v>765</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762</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69" t="s">
        <v>767</v>
      </c>
      <c r="AS563" s="18" t="s">
        <v>156</v>
      </c>
      <c r="AT563" s="19" t="s">
        <v>764</v>
      </c>
      <c r="AU563" s="18" t="s">
        <v>740</v>
      </c>
      <c r="AV563" s="18">
        <v>0</v>
      </c>
      <c r="AW563" s="18">
        <v>21030020</v>
      </c>
      <c r="AX563" s="19" t="s">
        <v>158</v>
      </c>
      <c r="AY563" s="19" t="s">
        <v>156</v>
      </c>
      <c r="AZ563" s="13">
        <v>0</v>
      </c>
      <c r="BA563" s="13">
        <v>0</v>
      </c>
      <c r="BB563" s="110" t="s">
        <v>768</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762</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69" t="s">
        <v>769</v>
      </c>
      <c r="AS564" s="18" t="s">
        <v>156</v>
      </c>
      <c r="AT564" s="19" t="s">
        <v>764</v>
      </c>
      <c r="AU564" s="18" t="s">
        <v>740</v>
      </c>
      <c r="AV564" s="18">
        <v>0</v>
      </c>
      <c r="AW564" s="18">
        <v>21030020</v>
      </c>
      <c r="AX564" s="19" t="s">
        <v>158</v>
      </c>
      <c r="AY564" s="19" t="s">
        <v>156</v>
      </c>
      <c r="AZ564" s="13">
        <v>0</v>
      </c>
      <c r="BA564" s="13">
        <v>0</v>
      </c>
      <c r="BB564" s="110" t="s">
        <v>770</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762</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69" t="s">
        <v>771</v>
      </c>
      <c r="AS565" s="18" t="s">
        <v>156</v>
      </c>
      <c r="AT565" s="19" t="s">
        <v>764</v>
      </c>
      <c r="AU565" s="18" t="s">
        <v>740</v>
      </c>
      <c r="AV565" s="18">
        <v>0</v>
      </c>
      <c r="AW565" s="18">
        <v>21030020</v>
      </c>
      <c r="AX565" s="19" t="s">
        <v>158</v>
      </c>
      <c r="AY565" s="19" t="s">
        <v>156</v>
      </c>
      <c r="AZ565" s="13">
        <v>0</v>
      </c>
      <c r="BA565" s="13">
        <v>0</v>
      </c>
      <c r="BB565" s="110" t="s">
        <v>772</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762</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69" t="s">
        <v>773</v>
      </c>
      <c r="AS566" s="18" t="s">
        <v>156</v>
      </c>
      <c r="AT566" s="19" t="s">
        <v>764</v>
      </c>
      <c r="AU566" s="18" t="s">
        <v>740</v>
      </c>
      <c r="AV566" s="18">
        <v>0</v>
      </c>
      <c r="AW566" s="18">
        <v>21030020</v>
      </c>
      <c r="AX566" s="19" t="s">
        <v>158</v>
      </c>
      <c r="AY566" s="19" t="s">
        <v>156</v>
      </c>
      <c r="AZ566" s="13">
        <v>0</v>
      </c>
      <c r="BA566" s="13">
        <v>0</v>
      </c>
      <c r="BB566" s="110" t="s">
        <v>774</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775</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731</v>
      </c>
      <c r="AV567" s="18">
        <v>10004004</v>
      </c>
      <c r="AW567" s="18">
        <v>21030030</v>
      </c>
      <c r="AX567" s="19" t="s">
        <v>776</v>
      </c>
      <c r="AY567" s="19" t="s">
        <v>509</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775</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731</v>
      </c>
      <c r="AV568" s="18">
        <v>10004004</v>
      </c>
      <c r="AW568" s="18">
        <v>21030030</v>
      </c>
      <c r="AX568" s="19" t="s">
        <v>776</v>
      </c>
      <c r="AY568" s="19" t="s">
        <v>509</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775</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731</v>
      </c>
      <c r="AV569" s="18">
        <v>10004004</v>
      </c>
      <c r="AW569" s="18">
        <v>21030030</v>
      </c>
      <c r="AX569" s="19" t="s">
        <v>776</v>
      </c>
      <c r="AY569" s="19" t="s">
        <v>509</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775</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731</v>
      </c>
      <c r="AV570" s="18">
        <v>10004004</v>
      </c>
      <c r="AW570" s="18">
        <v>21030030</v>
      </c>
      <c r="AX570" s="19" t="s">
        <v>776</v>
      </c>
      <c r="AY570" s="19" t="s">
        <v>509</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775</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731</v>
      </c>
      <c r="AV571" s="18">
        <v>10004004</v>
      </c>
      <c r="AW571" s="18">
        <v>21030030</v>
      </c>
      <c r="AX571" s="19" t="s">
        <v>776</v>
      </c>
      <c r="AY571" s="19" t="s">
        <v>509</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775</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731</v>
      </c>
      <c r="AV572" s="18">
        <v>10004004</v>
      </c>
      <c r="AW572" s="18">
        <v>21030030</v>
      </c>
      <c r="AX572" s="19" t="s">
        <v>776</v>
      </c>
      <c r="AY572" s="19" t="s">
        <v>509</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777</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3" t="s">
        <v>778</v>
      </c>
      <c r="AT573" s="19" t="s">
        <v>730</v>
      </c>
      <c r="AU573" s="18" t="s">
        <v>740</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777</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3" t="s">
        <v>778</v>
      </c>
      <c r="AT574" s="19" t="s">
        <v>730</v>
      </c>
      <c r="AU574" s="18" t="s">
        <v>740</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777</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3" t="s">
        <v>779</v>
      </c>
      <c r="AT575" s="19" t="s">
        <v>730</v>
      </c>
      <c r="AU575" s="18" t="s">
        <v>740</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777</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3" t="s">
        <v>780</v>
      </c>
      <c r="AT576" s="19" t="s">
        <v>730</v>
      </c>
      <c r="AU576" s="18" t="s">
        <v>740</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777</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3" t="s">
        <v>781</v>
      </c>
      <c r="AT577" s="19" t="s">
        <v>730</v>
      </c>
      <c r="AU577" s="18" t="s">
        <v>740</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777</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3" t="s">
        <v>782</v>
      </c>
      <c r="AT578" s="19" t="s">
        <v>730</v>
      </c>
      <c r="AU578" s="18" t="s">
        <v>740</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694</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783</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694</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783</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694</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783</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694</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783</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694</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783</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694</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783</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784</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785</v>
      </c>
      <c r="AV585" s="18">
        <v>10003002</v>
      </c>
      <c r="AW585" s="18">
        <v>21100020</v>
      </c>
      <c r="AX585" s="19" t="s">
        <v>381</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784</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785</v>
      </c>
      <c r="AV586" s="18">
        <v>10003002</v>
      </c>
      <c r="AW586" s="18">
        <v>21100020</v>
      </c>
      <c r="AX586" s="19" t="s">
        <v>381</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784</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785</v>
      </c>
      <c r="AV587" s="18">
        <v>10003002</v>
      </c>
      <c r="AW587" s="18">
        <v>21100020</v>
      </c>
      <c r="AX587" s="19" t="s">
        <v>381</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784</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785</v>
      </c>
      <c r="AV588" s="18">
        <v>10003002</v>
      </c>
      <c r="AW588" s="18">
        <v>21100020</v>
      </c>
      <c r="AX588" s="19" t="s">
        <v>381</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784</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785</v>
      </c>
      <c r="AV589" s="18">
        <v>10003002</v>
      </c>
      <c r="AW589" s="18">
        <v>21100020</v>
      </c>
      <c r="AX589" s="19" t="s">
        <v>381</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784</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785</v>
      </c>
      <c r="AV590" s="18">
        <v>10003002</v>
      </c>
      <c r="AW590" s="18">
        <v>21100020</v>
      </c>
      <c r="AX590" s="19" t="s">
        <v>381</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695</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731</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695</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731</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695</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731</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695</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731</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695</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731</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695</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731</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786</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740</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786</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740</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786</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740</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786</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740</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786</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740</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786</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740</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696</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350</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696</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350</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696</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350</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696</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350</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696</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350</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696</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350</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787</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350</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787</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350</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787</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350</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787</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350</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787</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350</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787</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350</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723</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704</v>
      </c>
      <c r="AT615" s="106" t="s">
        <v>470</v>
      </c>
      <c r="AU615" s="105" t="s">
        <v>167</v>
      </c>
      <c r="AV615" s="105">
        <v>10000015</v>
      </c>
      <c r="AW615" s="105">
        <v>21101021</v>
      </c>
      <c r="AX615" s="106" t="s">
        <v>693</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723</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704</v>
      </c>
      <c r="AT616" s="106" t="s">
        <v>470</v>
      </c>
      <c r="AU616" s="105" t="s">
        <v>167</v>
      </c>
      <c r="AV616" s="105">
        <v>10000015</v>
      </c>
      <c r="AW616" s="105">
        <v>21101021</v>
      </c>
      <c r="AX616" s="106" t="s">
        <v>693</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723</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704</v>
      </c>
      <c r="AT617" s="106" t="s">
        <v>470</v>
      </c>
      <c r="AU617" s="105" t="s">
        <v>167</v>
      </c>
      <c r="AV617" s="105">
        <v>10000015</v>
      </c>
      <c r="AW617" s="105">
        <v>21101021</v>
      </c>
      <c r="AX617" s="106" t="s">
        <v>693</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723</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704</v>
      </c>
      <c r="AT618" s="106" t="s">
        <v>470</v>
      </c>
      <c r="AU618" s="105" t="s">
        <v>167</v>
      </c>
      <c r="AV618" s="105">
        <v>10000015</v>
      </c>
      <c r="AW618" s="105">
        <v>21101021</v>
      </c>
      <c r="AX618" s="106" t="s">
        <v>693</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723</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704</v>
      </c>
      <c r="AT619" s="106" t="s">
        <v>470</v>
      </c>
      <c r="AU619" s="105" t="s">
        <v>167</v>
      </c>
      <c r="AV619" s="105">
        <v>10000015</v>
      </c>
      <c r="AW619" s="105">
        <v>21101021</v>
      </c>
      <c r="AX619" s="106" t="s">
        <v>693</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723</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704</v>
      </c>
      <c r="AT620" s="106" t="s">
        <v>470</v>
      </c>
      <c r="AU620" s="105" t="s">
        <v>167</v>
      </c>
      <c r="AV620" s="105">
        <v>10000015</v>
      </c>
      <c r="AW620" s="105">
        <v>21101021</v>
      </c>
      <c r="AX620" s="106" t="s">
        <v>693</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712</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788</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712</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788</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712</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789</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712</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790</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712</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712</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791</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672</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357</v>
      </c>
      <c r="AV627" s="18">
        <v>10003002</v>
      </c>
      <c r="AW627" s="18">
        <v>21101030</v>
      </c>
      <c r="AX627" s="19" t="s">
        <v>381</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672</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357</v>
      </c>
      <c r="AV628" s="18">
        <v>10003002</v>
      </c>
      <c r="AW628" s="18">
        <v>21101030</v>
      </c>
      <c r="AX628" s="19" t="s">
        <v>381</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672</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357</v>
      </c>
      <c r="AV629" s="18">
        <v>10003002</v>
      </c>
      <c r="AW629" s="18">
        <v>21101030</v>
      </c>
      <c r="AX629" s="19" t="s">
        <v>381</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672</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357</v>
      </c>
      <c r="AV630" s="18">
        <v>10003002</v>
      </c>
      <c r="AW630" s="18">
        <v>21101030</v>
      </c>
      <c r="AX630" s="19" t="s">
        <v>381</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672</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357</v>
      </c>
      <c r="AV631" s="18">
        <v>10003002</v>
      </c>
      <c r="AW631" s="18">
        <v>21101030</v>
      </c>
      <c r="AX631" s="19" t="s">
        <v>381</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672</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357</v>
      </c>
      <c r="AV632" s="18">
        <v>10003002</v>
      </c>
      <c r="AW632" s="18">
        <v>21101030</v>
      </c>
      <c r="AX632" s="19" t="s">
        <v>381</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792</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792</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792</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792</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792</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792</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793</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357</v>
      </c>
      <c r="AV639" s="18">
        <v>0</v>
      </c>
      <c r="AW639" s="18">
        <v>21101051</v>
      </c>
      <c r="AX639" s="12" t="s">
        <v>2049</v>
      </c>
      <c r="AY639" s="174" t="s">
        <v>795</v>
      </c>
      <c r="AZ639" s="13">
        <v>0</v>
      </c>
      <c r="BA639" s="13">
        <v>0</v>
      </c>
      <c r="BB639" s="37" t="s">
        <v>796</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793</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357</v>
      </c>
      <c r="AV640" s="18">
        <v>0</v>
      </c>
      <c r="AW640" s="18">
        <v>21101051</v>
      </c>
      <c r="AX640" s="12" t="s">
        <v>794</v>
      </c>
      <c r="AY640" s="174" t="s">
        <v>795</v>
      </c>
      <c r="AZ640" s="13">
        <v>0</v>
      </c>
      <c r="BA640" s="13">
        <v>0</v>
      </c>
      <c r="BB640" s="37" t="s">
        <v>796</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793</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357</v>
      </c>
      <c r="AV641" s="18">
        <v>0</v>
      </c>
      <c r="AW641" s="18">
        <v>21101051</v>
      </c>
      <c r="AX641" s="12" t="s">
        <v>794</v>
      </c>
      <c r="AY641" s="174" t="s">
        <v>797</v>
      </c>
      <c r="AZ641" s="13">
        <v>0</v>
      </c>
      <c r="BA641" s="13">
        <v>0</v>
      </c>
      <c r="BB641" s="37" t="s">
        <v>798</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793</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357</v>
      </c>
      <c r="AV642" s="18">
        <v>0</v>
      </c>
      <c r="AW642" s="18">
        <v>21101051</v>
      </c>
      <c r="AX642" s="12" t="s">
        <v>794</v>
      </c>
      <c r="AY642" s="174" t="s">
        <v>799</v>
      </c>
      <c r="AZ642" s="13">
        <v>0</v>
      </c>
      <c r="BA642" s="13">
        <v>0</v>
      </c>
      <c r="BB642" s="37" t="s">
        <v>800</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793</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357</v>
      </c>
      <c r="AV643" s="18">
        <v>0</v>
      </c>
      <c r="AW643" s="18">
        <v>21101051</v>
      </c>
      <c r="AX643" s="12" t="s">
        <v>794</v>
      </c>
      <c r="AY643" s="174" t="s">
        <v>801</v>
      </c>
      <c r="AZ643" s="13">
        <v>0</v>
      </c>
      <c r="BA643" s="13">
        <v>0</v>
      </c>
      <c r="BB643" s="37" t="s">
        <v>802</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793</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357</v>
      </c>
      <c r="AV644" s="18">
        <v>0</v>
      </c>
      <c r="AW644" s="18">
        <v>21101051</v>
      </c>
      <c r="AX644" s="12" t="s">
        <v>794</v>
      </c>
      <c r="AY644" s="174" t="s">
        <v>803</v>
      </c>
      <c r="AZ644" s="13">
        <v>0</v>
      </c>
      <c r="BA644" s="13">
        <v>0</v>
      </c>
      <c r="BB644" s="37" t="s">
        <v>804</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805</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806</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357</v>
      </c>
      <c r="AV646" s="18">
        <v>10003002</v>
      </c>
      <c r="AW646" s="18">
        <v>21101030</v>
      </c>
      <c r="AX646" s="19" t="s">
        <v>381</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807</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783</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808</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9" t="s">
        <v>809</v>
      </c>
      <c r="AT648" s="7" t="s">
        <v>199</v>
      </c>
      <c r="AU648" s="6" t="s">
        <v>783</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808</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69" t="s">
        <v>809</v>
      </c>
      <c r="AT649" s="7" t="s">
        <v>199</v>
      </c>
      <c r="AU649" s="6" t="s">
        <v>783</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808</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69" t="s">
        <v>809</v>
      </c>
      <c r="AT650" s="7" t="s">
        <v>199</v>
      </c>
      <c r="AU650" s="6" t="s">
        <v>783</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808</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69" t="s">
        <v>809</v>
      </c>
      <c r="AT651" s="7" t="s">
        <v>199</v>
      </c>
      <c r="AU651" s="6" t="s">
        <v>783</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808</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69" t="s">
        <v>809</v>
      </c>
      <c r="AT652" s="7" t="s">
        <v>199</v>
      </c>
      <c r="AU652" s="6" t="s">
        <v>783</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808</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69" t="s">
        <v>809</v>
      </c>
      <c r="AT653" s="7" t="s">
        <v>199</v>
      </c>
      <c r="AU653" s="6" t="s">
        <v>783</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810</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740</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810</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740</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810</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740</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810</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740</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810</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740</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810</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740</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811</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3" t="s">
        <v>812</v>
      </c>
      <c r="AT660" s="7" t="s">
        <v>199</v>
      </c>
      <c r="AU660" s="6" t="s">
        <v>813</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811</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3" t="s">
        <v>812</v>
      </c>
      <c r="AT661" s="7" t="s">
        <v>199</v>
      </c>
      <c r="AU661" s="6" t="s">
        <v>813</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811</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3" t="s">
        <v>814</v>
      </c>
      <c r="AT662" s="7" t="s">
        <v>199</v>
      </c>
      <c r="AU662" s="6" t="s">
        <v>813</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811</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3" t="s">
        <v>815</v>
      </c>
      <c r="AT663" s="7" t="s">
        <v>199</v>
      </c>
      <c r="AU663" s="6" t="s">
        <v>813</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811</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3" t="s">
        <v>816</v>
      </c>
      <c r="AT664" s="7" t="s">
        <v>199</v>
      </c>
      <c r="AU664" s="6" t="s">
        <v>813</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811</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3" t="s">
        <v>817</v>
      </c>
      <c r="AT665" s="7" t="s">
        <v>199</v>
      </c>
      <c r="AU665" s="6" t="s">
        <v>813</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818</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819</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818</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819</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818</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819</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818</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819</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818</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819</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820</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819</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820</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819</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820</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819</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820</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819</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820</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819</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820</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819</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821</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822</v>
      </c>
      <c r="AV677" s="25">
        <v>0</v>
      </c>
      <c r="AW677" s="25">
        <v>21103010</v>
      </c>
      <c r="AX677" s="42" t="s">
        <v>158</v>
      </c>
      <c r="AY677" s="42" t="s">
        <v>156</v>
      </c>
      <c r="AZ677" s="25">
        <v>0</v>
      </c>
      <c r="BA677" s="25">
        <v>0</v>
      </c>
      <c r="BB677" s="115" t="s">
        <v>823</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821</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822</v>
      </c>
      <c r="AV678" s="25">
        <v>0</v>
      </c>
      <c r="AW678" s="25">
        <v>21103010</v>
      </c>
      <c r="AX678" s="42" t="s">
        <v>158</v>
      </c>
      <c r="AY678" s="42" t="s">
        <v>156</v>
      </c>
      <c r="AZ678" s="25">
        <v>0</v>
      </c>
      <c r="BA678" s="25">
        <v>0</v>
      </c>
      <c r="BB678" s="115" t="s">
        <v>823</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821</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822</v>
      </c>
      <c r="AV679" s="25">
        <v>0</v>
      </c>
      <c r="AW679" s="25">
        <v>21103010</v>
      </c>
      <c r="AX679" s="42" t="s">
        <v>158</v>
      </c>
      <c r="AY679" s="42" t="s">
        <v>156</v>
      </c>
      <c r="AZ679" s="25">
        <v>0</v>
      </c>
      <c r="BA679" s="25">
        <v>0</v>
      </c>
      <c r="BB679" s="115" t="s">
        <v>824</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821</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822</v>
      </c>
      <c r="AV680" s="25">
        <v>0</v>
      </c>
      <c r="AW680" s="25">
        <v>21103010</v>
      </c>
      <c r="AX680" s="42" t="s">
        <v>158</v>
      </c>
      <c r="AY680" s="42" t="s">
        <v>156</v>
      </c>
      <c r="AZ680" s="25">
        <v>0</v>
      </c>
      <c r="BA680" s="25">
        <v>0</v>
      </c>
      <c r="BB680" s="115" t="s">
        <v>825</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821</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822</v>
      </c>
      <c r="AV681" s="25">
        <v>0</v>
      </c>
      <c r="AW681" s="25">
        <v>21103010</v>
      </c>
      <c r="AX681" s="42" t="s">
        <v>158</v>
      </c>
      <c r="AY681" s="42" t="s">
        <v>156</v>
      </c>
      <c r="AZ681" s="25">
        <v>0</v>
      </c>
      <c r="BA681" s="25">
        <v>0</v>
      </c>
      <c r="BB681" s="115" t="s">
        <v>826</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821</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822</v>
      </c>
      <c r="AV682" s="25">
        <v>0</v>
      </c>
      <c r="AW682" s="25">
        <v>21103010</v>
      </c>
      <c r="AX682" s="42" t="s">
        <v>158</v>
      </c>
      <c r="AY682" s="42" t="s">
        <v>156</v>
      </c>
      <c r="AZ682" s="25">
        <v>0</v>
      </c>
      <c r="BA682" s="25">
        <v>0</v>
      </c>
      <c r="BB682" s="115" t="s">
        <v>827</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828</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828</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829</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830</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831</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832</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833</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834</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833</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834</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833</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834</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833</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834</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833</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834</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833</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834</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835</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9" t="s">
        <v>836</v>
      </c>
      <c r="AT695" s="19" t="s">
        <v>157</v>
      </c>
      <c r="AU695" s="18" t="s">
        <v>837</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835</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69" t="s">
        <v>836</v>
      </c>
      <c r="AT696" s="19" t="s">
        <v>157</v>
      </c>
      <c r="AU696" s="18" t="s">
        <v>837</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835</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69" t="s">
        <v>836</v>
      </c>
      <c r="AT697" s="19" t="s">
        <v>157</v>
      </c>
      <c r="AU697" s="18" t="s">
        <v>837</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835</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69" t="s">
        <v>836</v>
      </c>
      <c r="AT698" s="19" t="s">
        <v>157</v>
      </c>
      <c r="AU698" s="18" t="s">
        <v>837</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835</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69" t="s">
        <v>836</v>
      </c>
      <c r="AT699" s="19" t="s">
        <v>157</v>
      </c>
      <c r="AU699" s="18" t="s">
        <v>837</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835</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69" t="s">
        <v>836</v>
      </c>
      <c r="AT700" s="19" t="s">
        <v>157</v>
      </c>
      <c r="AU700" s="18" t="s">
        <v>837</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9" t="s">
        <v>838</v>
      </c>
      <c r="AT701" s="7" t="s">
        <v>199</v>
      </c>
      <c r="AU701" s="6" t="s">
        <v>839</v>
      </c>
      <c r="AV701" s="6" t="s">
        <v>156</v>
      </c>
      <c r="AW701" s="6">
        <v>21103040</v>
      </c>
      <c r="AX701" s="7" t="s">
        <v>158</v>
      </c>
      <c r="AY701" s="6">
        <v>0</v>
      </c>
      <c r="AZ701" s="6">
        <v>0</v>
      </c>
      <c r="BA701" s="6">
        <v>0</v>
      </c>
      <c r="BB701" s="33" t="s">
        <v>840</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69" t="s">
        <v>838</v>
      </c>
      <c r="AT702" s="7" t="s">
        <v>199</v>
      </c>
      <c r="AU702" s="6" t="s">
        <v>839</v>
      </c>
      <c r="AV702" s="6" t="s">
        <v>156</v>
      </c>
      <c r="AW702" s="6">
        <v>21103040</v>
      </c>
      <c r="AX702" s="7" t="s">
        <v>158</v>
      </c>
      <c r="AY702" s="6">
        <v>0</v>
      </c>
      <c r="AZ702" s="6">
        <v>0</v>
      </c>
      <c r="BA702" s="6">
        <v>0</v>
      </c>
      <c r="BB702" s="33" t="s">
        <v>840</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69" t="s">
        <v>841</v>
      </c>
      <c r="AT703" s="7" t="s">
        <v>199</v>
      </c>
      <c r="AU703" s="6" t="s">
        <v>839</v>
      </c>
      <c r="AV703" s="6" t="s">
        <v>156</v>
      </c>
      <c r="AW703" s="6">
        <v>21103040</v>
      </c>
      <c r="AX703" s="7" t="s">
        <v>158</v>
      </c>
      <c r="AY703" s="6">
        <v>0</v>
      </c>
      <c r="AZ703" s="6">
        <v>0</v>
      </c>
      <c r="BA703" s="6">
        <v>0</v>
      </c>
      <c r="BB703" s="33" t="s">
        <v>842</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69" t="s">
        <v>843</v>
      </c>
      <c r="AT704" s="7" t="s">
        <v>199</v>
      </c>
      <c r="AU704" s="6" t="s">
        <v>839</v>
      </c>
      <c r="AV704" s="6" t="s">
        <v>156</v>
      </c>
      <c r="AW704" s="6">
        <v>21103040</v>
      </c>
      <c r="AX704" s="7" t="s">
        <v>158</v>
      </c>
      <c r="AY704" s="6">
        <v>0</v>
      </c>
      <c r="AZ704" s="6">
        <v>0</v>
      </c>
      <c r="BA704" s="6">
        <v>0</v>
      </c>
      <c r="BB704" s="33" t="s">
        <v>844</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69" t="s">
        <v>845</v>
      </c>
      <c r="AT705" s="7" t="s">
        <v>199</v>
      </c>
      <c r="AU705" s="6" t="s">
        <v>839</v>
      </c>
      <c r="AV705" s="6" t="s">
        <v>156</v>
      </c>
      <c r="AW705" s="6">
        <v>21103040</v>
      </c>
      <c r="AX705" s="7" t="s">
        <v>158</v>
      </c>
      <c r="AY705" s="6">
        <v>0</v>
      </c>
      <c r="AZ705" s="6">
        <v>0</v>
      </c>
      <c r="BA705" s="6">
        <v>0</v>
      </c>
      <c r="BB705" s="33" t="s">
        <v>846</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69" t="s">
        <v>847</v>
      </c>
      <c r="AT706" s="7" t="s">
        <v>199</v>
      </c>
      <c r="AU706" s="6" t="s">
        <v>839</v>
      </c>
      <c r="AV706" s="6" t="s">
        <v>156</v>
      </c>
      <c r="AW706" s="6">
        <v>21103040</v>
      </c>
      <c r="AX706" s="7" t="s">
        <v>158</v>
      </c>
      <c r="AY706" s="6">
        <v>0</v>
      </c>
      <c r="AZ706" s="6">
        <v>0</v>
      </c>
      <c r="BA706" s="6">
        <v>0</v>
      </c>
      <c r="BB706" s="33" t="s">
        <v>848</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697</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3</v>
      </c>
      <c r="AK707" s="117">
        <v>0</v>
      </c>
      <c r="AL707" s="117">
        <v>0</v>
      </c>
      <c r="AM707" s="117">
        <v>0</v>
      </c>
      <c r="AN707" s="117">
        <v>0.25</v>
      </c>
      <c r="AO707" s="117">
        <v>2000</v>
      </c>
      <c r="AP707" s="117">
        <v>0.25</v>
      </c>
      <c r="AQ707" s="117">
        <v>30</v>
      </c>
      <c r="AR707" s="117">
        <v>0</v>
      </c>
      <c r="AS707" s="117">
        <v>92002001</v>
      </c>
      <c r="AT707" s="116" t="s">
        <v>157</v>
      </c>
      <c r="AU707" s="117" t="s">
        <v>785</v>
      </c>
      <c r="AV707" s="117">
        <v>10003002</v>
      </c>
      <c r="AW707" s="117">
        <v>21200010</v>
      </c>
      <c r="AX707" s="116" t="s">
        <v>381</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5">
        <v>0</v>
      </c>
      <c r="BJ707" s="117">
        <v>0</v>
      </c>
      <c r="BK707" s="117">
        <v>0</v>
      </c>
      <c r="BL707" s="117">
        <v>0</v>
      </c>
      <c r="BM707" s="117">
        <v>0</v>
      </c>
      <c r="BN707" s="117">
        <v>0</v>
      </c>
      <c r="BO707" s="117">
        <v>0</v>
      </c>
    </row>
    <row r="708" spans="2:67" ht="19.5" customHeight="1">
      <c r="C708" s="98">
        <v>63011102</v>
      </c>
      <c r="D708" s="116" t="s">
        <v>697</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3</v>
      </c>
      <c r="AK708" s="117">
        <v>0</v>
      </c>
      <c r="AL708" s="117">
        <v>0</v>
      </c>
      <c r="AM708" s="117">
        <v>0</v>
      </c>
      <c r="AN708" s="117">
        <v>0.25</v>
      </c>
      <c r="AO708" s="117">
        <v>2000</v>
      </c>
      <c r="AP708" s="117">
        <v>0.25</v>
      </c>
      <c r="AQ708" s="117">
        <v>30</v>
      </c>
      <c r="AR708" s="117">
        <v>0</v>
      </c>
      <c r="AS708" s="117">
        <v>92002001</v>
      </c>
      <c r="AT708" s="116" t="s">
        <v>157</v>
      </c>
      <c r="AU708" s="117" t="s">
        <v>785</v>
      </c>
      <c r="AV708" s="117">
        <v>10003002</v>
      </c>
      <c r="AW708" s="117">
        <v>21200010</v>
      </c>
      <c r="AX708" s="116" t="s">
        <v>381</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5">
        <v>0</v>
      </c>
      <c r="BJ708" s="117">
        <v>0</v>
      </c>
      <c r="BK708" s="117">
        <v>0</v>
      </c>
      <c r="BL708" s="117">
        <v>0</v>
      </c>
      <c r="BM708" s="117">
        <v>0</v>
      </c>
      <c r="BN708" s="117">
        <v>0</v>
      </c>
      <c r="BO708" s="117">
        <v>0</v>
      </c>
    </row>
    <row r="709" spans="2:67" ht="19.5" customHeight="1">
      <c r="C709" s="98">
        <v>63011103</v>
      </c>
      <c r="D709" s="116" t="s">
        <v>697</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3</v>
      </c>
      <c r="AK709" s="117">
        <v>0</v>
      </c>
      <c r="AL709" s="117">
        <v>0</v>
      </c>
      <c r="AM709" s="117">
        <v>0</v>
      </c>
      <c r="AN709" s="117">
        <v>0.25</v>
      </c>
      <c r="AO709" s="117">
        <v>2000</v>
      </c>
      <c r="AP709" s="117">
        <v>0.25</v>
      </c>
      <c r="AQ709" s="117">
        <v>30</v>
      </c>
      <c r="AR709" s="117">
        <v>0</v>
      </c>
      <c r="AS709" s="117">
        <v>92002001</v>
      </c>
      <c r="AT709" s="116" t="s">
        <v>157</v>
      </c>
      <c r="AU709" s="117" t="s">
        <v>785</v>
      </c>
      <c r="AV709" s="117">
        <v>10003002</v>
      </c>
      <c r="AW709" s="117">
        <v>21200010</v>
      </c>
      <c r="AX709" s="116" t="s">
        <v>381</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5">
        <v>0</v>
      </c>
      <c r="BJ709" s="117">
        <v>0</v>
      </c>
      <c r="BK709" s="117">
        <v>0</v>
      </c>
      <c r="BL709" s="117">
        <v>0</v>
      </c>
      <c r="BM709" s="117">
        <v>0</v>
      </c>
      <c r="BN709" s="117">
        <v>0</v>
      </c>
      <c r="BO709" s="117">
        <v>0</v>
      </c>
    </row>
    <row r="710" spans="2:67" ht="19.5" customHeight="1">
      <c r="C710" s="98">
        <v>63011104</v>
      </c>
      <c r="D710" s="116" t="s">
        <v>697</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3</v>
      </c>
      <c r="AK710" s="117">
        <v>0</v>
      </c>
      <c r="AL710" s="117">
        <v>0</v>
      </c>
      <c r="AM710" s="117">
        <v>0</v>
      </c>
      <c r="AN710" s="117">
        <v>0.25</v>
      </c>
      <c r="AO710" s="117">
        <v>2000</v>
      </c>
      <c r="AP710" s="117">
        <v>0.25</v>
      </c>
      <c r="AQ710" s="117">
        <v>30</v>
      </c>
      <c r="AR710" s="117">
        <v>0</v>
      </c>
      <c r="AS710" s="117">
        <v>92002001</v>
      </c>
      <c r="AT710" s="116" t="s">
        <v>157</v>
      </c>
      <c r="AU710" s="117" t="s">
        <v>785</v>
      </c>
      <c r="AV710" s="117">
        <v>10003002</v>
      </c>
      <c r="AW710" s="117">
        <v>21200010</v>
      </c>
      <c r="AX710" s="116" t="s">
        <v>381</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5">
        <v>0</v>
      </c>
      <c r="BJ710" s="117">
        <v>0</v>
      </c>
      <c r="BK710" s="117">
        <v>0</v>
      </c>
      <c r="BL710" s="117">
        <v>0</v>
      </c>
      <c r="BM710" s="117">
        <v>0</v>
      </c>
      <c r="BN710" s="117">
        <v>0</v>
      </c>
      <c r="BO710" s="117">
        <v>0</v>
      </c>
    </row>
    <row r="711" spans="2:67" ht="19.5" customHeight="1">
      <c r="C711" s="98">
        <v>63011105</v>
      </c>
      <c r="D711" s="116" t="s">
        <v>697</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3</v>
      </c>
      <c r="AK711" s="117">
        <v>0</v>
      </c>
      <c r="AL711" s="117">
        <v>0</v>
      </c>
      <c r="AM711" s="117">
        <v>0</v>
      </c>
      <c r="AN711" s="117">
        <v>0.25</v>
      </c>
      <c r="AO711" s="117">
        <v>2000</v>
      </c>
      <c r="AP711" s="117">
        <v>0.25</v>
      </c>
      <c r="AQ711" s="117">
        <v>30</v>
      </c>
      <c r="AR711" s="117">
        <v>0</v>
      </c>
      <c r="AS711" s="117">
        <v>92002001</v>
      </c>
      <c r="AT711" s="116" t="s">
        <v>157</v>
      </c>
      <c r="AU711" s="117" t="s">
        <v>785</v>
      </c>
      <c r="AV711" s="117">
        <v>10003002</v>
      </c>
      <c r="AW711" s="117">
        <v>21200010</v>
      </c>
      <c r="AX711" s="116" t="s">
        <v>381</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5">
        <v>0</v>
      </c>
      <c r="BJ711" s="117">
        <v>0</v>
      </c>
      <c r="BK711" s="117">
        <v>0</v>
      </c>
      <c r="BL711" s="117">
        <v>0</v>
      </c>
      <c r="BM711" s="117">
        <v>0</v>
      </c>
      <c r="BN711" s="117">
        <v>0</v>
      </c>
      <c r="BO711" s="117">
        <v>0</v>
      </c>
    </row>
    <row r="712" spans="2:67" ht="19.5" customHeight="1">
      <c r="C712" s="98">
        <v>63011106</v>
      </c>
      <c r="D712" s="116" t="s">
        <v>697</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3</v>
      </c>
      <c r="AK712" s="117">
        <v>0</v>
      </c>
      <c r="AL712" s="117">
        <v>0</v>
      </c>
      <c r="AM712" s="117">
        <v>0</v>
      </c>
      <c r="AN712" s="117">
        <v>0.25</v>
      </c>
      <c r="AO712" s="117">
        <v>2000</v>
      </c>
      <c r="AP712" s="117">
        <v>0.25</v>
      </c>
      <c r="AQ712" s="117">
        <v>30</v>
      </c>
      <c r="AR712" s="117">
        <v>0</v>
      </c>
      <c r="AS712" s="117">
        <v>92002001</v>
      </c>
      <c r="AT712" s="116" t="s">
        <v>157</v>
      </c>
      <c r="AU712" s="117" t="s">
        <v>785</v>
      </c>
      <c r="AV712" s="117">
        <v>10003002</v>
      </c>
      <c r="AW712" s="117">
        <v>21200010</v>
      </c>
      <c r="AX712" s="116" t="s">
        <v>381</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5">
        <v>0</v>
      </c>
      <c r="BJ712" s="117">
        <v>0</v>
      </c>
      <c r="BK712" s="117">
        <v>0</v>
      </c>
      <c r="BL712" s="117">
        <v>0</v>
      </c>
      <c r="BM712" s="117">
        <v>0</v>
      </c>
      <c r="BN712" s="117">
        <v>0</v>
      </c>
      <c r="BO712" s="117">
        <v>0</v>
      </c>
    </row>
    <row r="713" spans="2:67" ht="19.5" customHeight="1">
      <c r="C713" s="98">
        <v>63011201</v>
      </c>
      <c r="D713" s="118" t="s">
        <v>849</v>
      </c>
      <c r="E713" s="102">
        <v>0</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1.5</v>
      </c>
      <c r="X713" s="117">
        <v>210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357</v>
      </c>
      <c r="AV713" s="102">
        <v>10003002</v>
      </c>
      <c r="AW713" s="102">
        <v>21200110</v>
      </c>
      <c r="AX713" s="118" t="s">
        <v>850</v>
      </c>
      <c r="AY713" s="118">
        <v>0</v>
      </c>
      <c r="AZ713" s="101">
        <v>0</v>
      </c>
      <c r="BA713" s="101">
        <v>0</v>
      </c>
      <c r="BB713" s="121" t="str">
        <f>"对目标方向投掷2个光球,对触碰的单位造成造成"&amp;W713*100&amp;"%攻击伤害+"&amp;X713&amp;"点固定伤害"&amp;",此光球再移动到一定位置后会再原始路径返回"</f>
        <v>对目标方向投掷2个光球,对触碰的单位造成造成150%攻击伤害+210点固定伤害,此光球再移动到一定位置后会再原始路径返回</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849</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1.5</v>
      </c>
      <c r="X714" s="117">
        <v>210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357</v>
      </c>
      <c r="AV714" s="102">
        <v>10003002</v>
      </c>
      <c r="AW714" s="102">
        <v>21200110</v>
      </c>
      <c r="AX714" s="118" t="s">
        <v>850</v>
      </c>
      <c r="AY714" s="118">
        <v>0</v>
      </c>
      <c r="AZ714" s="101">
        <v>0</v>
      </c>
      <c r="BA714" s="101">
        <v>0</v>
      </c>
      <c r="BB714" s="121" t="str">
        <f t="shared" ref="BB714:BB718" si="75">"对目标方向投掷2个光球,对触碰的单位造成造成"&amp;W714*100&amp;"%攻击伤害+"&amp;X714&amp;"点固定伤害"&amp;",此光球再移动到一定位置后会再原始路径返回"</f>
        <v>对目标方向投掷2个光球,对触碰的单位造成造成150%攻击伤害+210点固定伤害,此光球再移动到一定位置后会再原始路径返回</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849</v>
      </c>
      <c r="E715" s="102">
        <v>2</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1.5</v>
      </c>
      <c r="X715" s="117">
        <v>420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357</v>
      </c>
      <c r="AV715" s="102">
        <v>10003002</v>
      </c>
      <c r="AW715" s="102">
        <v>21200110</v>
      </c>
      <c r="AX715" s="118" t="s">
        <v>850</v>
      </c>
      <c r="AY715" s="118">
        <v>0</v>
      </c>
      <c r="AZ715" s="101">
        <v>0</v>
      </c>
      <c r="BA715" s="101">
        <v>0</v>
      </c>
      <c r="BB715" s="121" t="str">
        <f t="shared" si="75"/>
        <v>对目标方向投掷2个光球,对触碰的单位造成造成150%攻击伤害+420点固定伤害,此光球再移动到一定位置后会再原始路径返回</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849</v>
      </c>
      <c r="E716" s="102">
        <v>3</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1.5</v>
      </c>
      <c r="X716" s="117">
        <v>700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357</v>
      </c>
      <c r="AV716" s="102">
        <v>10003002</v>
      </c>
      <c r="AW716" s="102">
        <v>21200110</v>
      </c>
      <c r="AX716" s="118" t="s">
        <v>850</v>
      </c>
      <c r="AY716" s="118">
        <v>0</v>
      </c>
      <c r="AZ716" s="101">
        <v>0</v>
      </c>
      <c r="BA716" s="101">
        <v>0</v>
      </c>
      <c r="BB716" s="121" t="str">
        <f t="shared" si="75"/>
        <v>对目标方向投掷2个光球,对触碰的单位造成造成150%攻击伤害+700点固定伤害,此光球再移动到一定位置后会再原始路径返回</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849</v>
      </c>
      <c r="E717" s="102">
        <v>4</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1.5</v>
      </c>
      <c r="X717" s="117">
        <v>1050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357</v>
      </c>
      <c r="AV717" s="102">
        <v>10003002</v>
      </c>
      <c r="AW717" s="102">
        <v>21200110</v>
      </c>
      <c r="AX717" s="118" t="s">
        <v>850</v>
      </c>
      <c r="AY717" s="118">
        <v>0</v>
      </c>
      <c r="AZ717" s="101">
        <v>0</v>
      </c>
      <c r="BA717" s="101">
        <v>0</v>
      </c>
      <c r="BB717" s="121" t="str">
        <f t="shared" si="75"/>
        <v>对目标方向投掷2个光球,对触碰的单位造成造成150%攻击伤害+1050点固定伤害,此光球再移动到一定位置后会再原始路径返回</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849</v>
      </c>
      <c r="E718" s="102">
        <v>5</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1.5</v>
      </c>
      <c r="X718" s="117">
        <v>1400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357</v>
      </c>
      <c r="AV718" s="102">
        <v>10003002</v>
      </c>
      <c r="AW718" s="102">
        <v>21200110</v>
      </c>
      <c r="AX718" s="118" t="s">
        <v>850</v>
      </c>
      <c r="AY718" s="118">
        <v>0</v>
      </c>
      <c r="AZ718" s="101">
        <v>0</v>
      </c>
      <c r="BA718" s="101">
        <v>0</v>
      </c>
      <c r="BB718" s="121" t="str">
        <f t="shared" si="75"/>
        <v>对目标方向投掷2个光球,对触碰的单位造成造成150%攻击伤害+1400点固定伤害,此光球再移动到一定位置后会再原始路径返回</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698</v>
      </c>
      <c r="E719" s="102">
        <v>0</v>
      </c>
      <c r="F719" s="98">
        <v>62021501</v>
      </c>
      <c r="G719" s="98">
        <f t="shared" ref="G719:G721" si="76">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357</v>
      </c>
      <c r="AV719" s="102">
        <v>0</v>
      </c>
      <c r="AW719" s="102">
        <v>21101051</v>
      </c>
      <c r="AX719" s="99" t="s">
        <v>794</v>
      </c>
      <c r="AY719" s="175" t="s">
        <v>2043</v>
      </c>
      <c r="AZ719" s="101">
        <v>0</v>
      </c>
      <c r="BA719" s="101">
        <v>0</v>
      </c>
      <c r="BB719" s="122" t="s">
        <v>851</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698</v>
      </c>
      <c r="E720" s="102">
        <v>1</v>
      </c>
      <c r="F720" s="98">
        <v>62021501</v>
      </c>
      <c r="G720" s="98">
        <f t="shared" si="76"/>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357</v>
      </c>
      <c r="AV720" s="102">
        <v>0</v>
      </c>
      <c r="AW720" s="102">
        <v>21101051</v>
      </c>
      <c r="AX720" s="99" t="s">
        <v>794</v>
      </c>
      <c r="AY720" s="175" t="s">
        <v>2042</v>
      </c>
      <c r="AZ720" s="101">
        <v>0</v>
      </c>
      <c r="BA720" s="101">
        <v>0</v>
      </c>
      <c r="BB720" s="122" t="s">
        <v>851</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698</v>
      </c>
      <c r="E721" s="102">
        <v>2</v>
      </c>
      <c r="F721" s="98">
        <v>62021501</v>
      </c>
      <c r="G721" s="98">
        <f t="shared" si="76"/>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357</v>
      </c>
      <c r="AV721" s="102">
        <v>0</v>
      </c>
      <c r="AW721" s="102">
        <v>21101051</v>
      </c>
      <c r="AX721" s="99" t="s">
        <v>794</v>
      </c>
      <c r="AY721" s="175" t="s">
        <v>2044</v>
      </c>
      <c r="AZ721" s="101">
        <v>0</v>
      </c>
      <c r="BA721" s="101">
        <v>0</v>
      </c>
      <c r="BB721" s="122" t="s">
        <v>851</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698</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357</v>
      </c>
      <c r="AV722" s="102">
        <v>0</v>
      </c>
      <c r="AW722" s="102">
        <v>21101051</v>
      </c>
      <c r="AX722" s="99" t="s">
        <v>794</v>
      </c>
      <c r="AY722" s="175" t="s">
        <v>2045</v>
      </c>
      <c r="AZ722" s="101">
        <v>0</v>
      </c>
      <c r="BA722" s="101">
        <v>0</v>
      </c>
      <c r="BB722" s="122" t="s">
        <v>851</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698</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357</v>
      </c>
      <c r="AV723" s="102">
        <v>0</v>
      </c>
      <c r="AW723" s="102">
        <v>21101051</v>
      </c>
      <c r="AX723" s="99" t="s">
        <v>794</v>
      </c>
      <c r="AY723" s="175" t="s">
        <v>2046</v>
      </c>
      <c r="AZ723" s="101">
        <v>0</v>
      </c>
      <c r="BA723" s="101">
        <v>0</v>
      </c>
      <c r="BB723" s="122" t="s">
        <v>851</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698</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357</v>
      </c>
      <c r="AV724" s="102">
        <v>0</v>
      </c>
      <c r="AW724" s="102">
        <v>21101051</v>
      </c>
      <c r="AX724" s="99" t="s">
        <v>794</v>
      </c>
      <c r="AY724" s="175" t="s">
        <v>2047</v>
      </c>
      <c r="AZ724" s="101">
        <v>0</v>
      </c>
      <c r="BA724" s="101">
        <v>0</v>
      </c>
      <c r="BB724" s="122" t="s">
        <v>851</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852</v>
      </c>
      <c r="E725" s="102">
        <v>0</v>
      </c>
      <c r="F725" s="102">
        <v>60010500</v>
      </c>
      <c r="G725" s="98">
        <f t="shared" ref="G725:G727" si="77">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3</v>
      </c>
      <c r="X725" s="102">
        <v>300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02">
        <v>20100410</v>
      </c>
      <c r="AX725" s="118" t="s">
        <v>196</v>
      </c>
      <c r="AY725" s="118" t="s">
        <v>156</v>
      </c>
      <c r="AZ725" s="101">
        <v>0</v>
      </c>
      <c r="BA725" s="101">
        <v>0</v>
      </c>
      <c r="BB725" s="121" t="str">
        <f>"对于当前目标造成"&amp;W725*100&amp;"%攻击伤害+"&amp;X725&amp;"点固定伤害"&amp;",如目标生命低于30%的则造成伤害提升50%"</f>
        <v>对于当前目标造成300%攻击伤害+300点固定伤害,如目标生命低于30%的则造成伤害提升50%</v>
      </c>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852</v>
      </c>
      <c r="E726" s="102">
        <v>1</v>
      </c>
      <c r="F726" s="102">
        <v>60010500</v>
      </c>
      <c r="G726" s="98">
        <f t="shared" si="77"/>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3</v>
      </c>
      <c r="X726" s="102">
        <v>300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02">
        <v>20100410</v>
      </c>
      <c r="AX726" s="118" t="s">
        <v>196</v>
      </c>
      <c r="AY726" s="118" t="s">
        <v>156</v>
      </c>
      <c r="AZ726" s="101">
        <v>0</v>
      </c>
      <c r="BA726" s="101">
        <v>0</v>
      </c>
      <c r="BB726" s="121" t="str">
        <f t="shared" ref="BB726:BB730" si="78">"对于当前目标造成"&amp;W726*100&amp;"%攻击伤害+"&amp;X726&amp;"点固定伤害"&amp;",如目标生命低于30%的则造成伤害提升50%"</f>
        <v>对于当前目标造成300%攻击伤害+300点固定伤害,如目标生命低于30%的则造成伤害提升50%</v>
      </c>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852</v>
      </c>
      <c r="E727" s="102">
        <v>2</v>
      </c>
      <c r="F727" s="102">
        <v>60010500</v>
      </c>
      <c r="G727" s="98">
        <f t="shared" si="77"/>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3</v>
      </c>
      <c r="X727" s="102">
        <v>600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02">
        <v>20100410</v>
      </c>
      <c r="AX727" s="118" t="s">
        <v>196</v>
      </c>
      <c r="AY727" s="118" t="s">
        <v>156</v>
      </c>
      <c r="AZ727" s="101">
        <v>0</v>
      </c>
      <c r="BA727" s="101">
        <v>0</v>
      </c>
      <c r="BB727" s="121" t="str">
        <f t="shared" si="78"/>
        <v>对于当前目标造成300%攻击伤害+600点固定伤害,如目标生命低于30%的则造成伤害提升50%</v>
      </c>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852</v>
      </c>
      <c r="E728" s="102">
        <v>3</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3</v>
      </c>
      <c r="X728" s="102">
        <v>1000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02">
        <v>20100410</v>
      </c>
      <c r="AX728" s="118" t="s">
        <v>196</v>
      </c>
      <c r="AY728" s="118" t="s">
        <v>156</v>
      </c>
      <c r="AZ728" s="101">
        <v>0</v>
      </c>
      <c r="BA728" s="101">
        <v>0</v>
      </c>
      <c r="BB728" s="121" t="str">
        <f t="shared" si="78"/>
        <v>对于当前目标造成300%攻击伤害+1000点固定伤害,如目标生命低于30%的则造成伤害提升50%</v>
      </c>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852</v>
      </c>
      <c r="E729" s="102">
        <v>4</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3</v>
      </c>
      <c r="X729" s="102">
        <v>1500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02">
        <v>20100410</v>
      </c>
      <c r="AX729" s="118" t="s">
        <v>196</v>
      </c>
      <c r="AY729" s="118" t="s">
        <v>156</v>
      </c>
      <c r="AZ729" s="101">
        <v>0</v>
      </c>
      <c r="BA729" s="101">
        <v>0</v>
      </c>
      <c r="BB729" s="121" t="str">
        <f t="shared" si="78"/>
        <v>对于当前目标造成300%攻击伤害+1500点固定伤害,如目标生命低于30%的则造成伤害提升50%</v>
      </c>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852</v>
      </c>
      <c r="E730" s="102">
        <v>5</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3</v>
      </c>
      <c r="X730" s="102">
        <v>2000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02">
        <v>20100410</v>
      </c>
      <c r="AX730" s="118" t="s">
        <v>196</v>
      </c>
      <c r="AY730" s="118" t="s">
        <v>156</v>
      </c>
      <c r="AZ730" s="101">
        <v>0</v>
      </c>
      <c r="BA730" s="101">
        <v>0</v>
      </c>
      <c r="BB730" s="121" t="str">
        <f t="shared" si="78"/>
        <v>对于当前目标造成300%攻击伤害+2000点固定伤害,如目标生命低于30%的则造成伤害提升50%</v>
      </c>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699</v>
      </c>
      <c r="E731" s="102">
        <v>0</v>
      </c>
      <c r="F731" s="102">
        <v>60031111</v>
      </c>
      <c r="G731" s="98">
        <f t="shared" ref="G731:G733" si="79">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117">
        <v>2.25</v>
      </c>
      <c r="X731" s="117">
        <v>210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30</v>
      </c>
      <c r="AR731" s="101">
        <v>0</v>
      </c>
      <c r="AS731" s="98">
        <v>92003001</v>
      </c>
      <c r="AT731" s="118" t="s">
        <v>853</v>
      </c>
      <c r="AU731" s="98" t="s">
        <v>350</v>
      </c>
      <c r="AV731" s="102">
        <v>21200031</v>
      </c>
      <c r="AW731" s="102">
        <v>21200030</v>
      </c>
      <c r="AX731" s="118" t="s">
        <v>381</v>
      </c>
      <c r="AY731" s="101" t="s">
        <v>2041</v>
      </c>
      <c r="AZ731" s="101">
        <v>0</v>
      </c>
      <c r="BA731" s="101">
        <v>1</v>
      </c>
      <c r="BB731" s="121" t="str">
        <f>"对前方扇形范围进行散射,造成"&amp;W731*100&amp;"%攻击伤害+"&amp;X731&amp;"点固定伤害"&amp;",并对目标触发1秒眩晕"</f>
        <v>对前方扇形范围进行散射,造成225%攻击伤害+210点固定伤害,并对目标触发1秒眩晕</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699</v>
      </c>
      <c r="E732" s="102">
        <v>1</v>
      </c>
      <c r="F732" s="102">
        <v>60031111</v>
      </c>
      <c r="G732" s="98">
        <f t="shared" si="79"/>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117">
        <v>2.25</v>
      </c>
      <c r="X732" s="117">
        <v>210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30</v>
      </c>
      <c r="AR732" s="101">
        <v>0</v>
      </c>
      <c r="AS732" s="98">
        <v>92003001</v>
      </c>
      <c r="AT732" s="118" t="s">
        <v>853</v>
      </c>
      <c r="AU732" s="98" t="s">
        <v>350</v>
      </c>
      <c r="AV732" s="102">
        <v>21200031</v>
      </c>
      <c r="AW732" s="102">
        <v>21200030</v>
      </c>
      <c r="AX732" s="118" t="s">
        <v>381</v>
      </c>
      <c r="AY732" s="101" t="s">
        <v>2041</v>
      </c>
      <c r="AZ732" s="101">
        <v>0</v>
      </c>
      <c r="BA732" s="101">
        <v>1</v>
      </c>
      <c r="BB732" s="121" t="str">
        <f>"对前方扇形范围进行散射,造成"&amp;W732*100&amp;"%攻击伤害+"&amp;X732&amp;"点固定伤害"&amp;",并对目标触发1秒眩晕"</f>
        <v>对前方扇形范围进行散射,造成225%攻击伤害+210点固定伤害,并对目标触发1秒眩晕</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699</v>
      </c>
      <c r="E733" s="102">
        <v>2</v>
      </c>
      <c r="F733" s="102">
        <v>60031111</v>
      </c>
      <c r="G733" s="98">
        <f t="shared" si="79"/>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117">
        <v>2.25</v>
      </c>
      <c r="X733" s="117">
        <v>420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30</v>
      </c>
      <c r="AR733" s="101">
        <v>0</v>
      </c>
      <c r="AS733" s="98">
        <v>92003001</v>
      </c>
      <c r="AT733" s="118" t="s">
        <v>853</v>
      </c>
      <c r="AU733" s="98" t="s">
        <v>350</v>
      </c>
      <c r="AV733" s="102">
        <v>21200031</v>
      </c>
      <c r="AW733" s="102">
        <v>21200030</v>
      </c>
      <c r="AX733" s="118" t="s">
        <v>381</v>
      </c>
      <c r="AY733" s="101" t="s">
        <v>2041</v>
      </c>
      <c r="AZ733" s="101">
        <v>0</v>
      </c>
      <c r="BA733" s="101">
        <v>1</v>
      </c>
      <c r="BB733" s="121" t="str">
        <f t="shared" ref="BB733:BB736" si="80">"对前方扇形范围进行散射,造成"&amp;W733*100&amp;"%攻击伤害+"&amp;X733&amp;"点固定伤害"&amp;",并对目标触发1秒眩晕"</f>
        <v>对前方扇形范围进行散射,造成225%攻击伤害+420点固定伤害,并对目标触发1秒眩晕</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699</v>
      </c>
      <c r="E734" s="102">
        <v>3</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117">
        <v>2.25</v>
      </c>
      <c r="X734" s="117">
        <v>700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30</v>
      </c>
      <c r="AR734" s="101">
        <v>0</v>
      </c>
      <c r="AS734" s="98">
        <v>92003001</v>
      </c>
      <c r="AT734" s="118" t="s">
        <v>853</v>
      </c>
      <c r="AU734" s="98" t="s">
        <v>350</v>
      </c>
      <c r="AV734" s="102">
        <v>21200031</v>
      </c>
      <c r="AW734" s="102">
        <v>21200030</v>
      </c>
      <c r="AX734" s="118" t="s">
        <v>381</v>
      </c>
      <c r="AY734" s="101" t="s">
        <v>2041</v>
      </c>
      <c r="AZ734" s="101">
        <v>0</v>
      </c>
      <c r="BA734" s="101">
        <v>1</v>
      </c>
      <c r="BB734" s="121" t="str">
        <f t="shared" si="80"/>
        <v>对前方扇形范围进行散射,造成225%攻击伤害+700点固定伤害,并对目标触发1秒眩晕</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699</v>
      </c>
      <c r="E735" s="102">
        <v>4</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117">
        <v>2.25</v>
      </c>
      <c r="X735" s="117">
        <v>1050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30</v>
      </c>
      <c r="AR735" s="101">
        <v>0</v>
      </c>
      <c r="AS735" s="98">
        <v>92003001</v>
      </c>
      <c r="AT735" s="118" t="s">
        <v>853</v>
      </c>
      <c r="AU735" s="98" t="s">
        <v>350</v>
      </c>
      <c r="AV735" s="102">
        <v>21200031</v>
      </c>
      <c r="AW735" s="102">
        <v>21200030</v>
      </c>
      <c r="AX735" s="118" t="s">
        <v>381</v>
      </c>
      <c r="AY735" s="101" t="s">
        <v>2041</v>
      </c>
      <c r="AZ735" s="101">
        <v>0</v>
      </c>
      <c r="BA735" s="101">
        <v>1</v>
      </c>
      <c r="BB735" s="121" t="str">
        <f t="shared" si="80"/>
        <v>对前方扇形范围进行散射,造成225%攻击伤害+1050点固定伤害,并对目标触发1秒眩晕</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699</v>
      </c>
      <c r="E736" s="102">
        <v>5</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117">
        <v>2.25</v>
      </c>
      <c r="X736" s="117">
        <v>1400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30</v>
      </c>
      <c r="AR736" s="101">
        <v>0</v>
      </c>
      <c r="AS736" s="98">
        <v>92003001</v>
      </c>
      <c r="AT736" s="118" t="s">
        <v>853</v>
      </c>
      <c r="AU736" s="98" t="s">
        <v>350</v>
      </c>
      <c r="AV736" s="102">
        <v>21200031</v>
      </c>
      <c r="AW736" s="102">
        <v>21200030</v>
      </c>
      <c r="AX736" s="118" t="s">
        <v>381</v>
      </c>
      <c r="AY736" s="101" t="s">
        <v>2041</v>
      </c>
      <c r="AZ736" s="101">
        <v>0</v>
      </c>
      <c r="BA736" s="101">
        <v>1</v>
      </c>
      <c r="BB736" s="121" t="str">
        <f t="shared" si="80"/>
        <v>对前方扇形范围进行散射,造成225%攻击伤害+1400点固定伤害,并对目标触发1秒眩晕</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854</v>
      </c>
      <c r="E737" s="102">
        <v>0</v>
      </c>
      <c r="F737" s="102">
        <v>62012301</v>
      </c>
      <c r="G737" s="98">
        <f t="shared" ref="G737:G739" si="81">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17">
        <v>2.25</v>
      </c>
      <c r="X737" s="117">
        <v>210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350</v>
      </c>
      <c r="AV737" s="102">
        <v>10003002</v>
      </c>
      <c r="AW737" s="102">
        <v>21200130</v>
      </c>
      <c r="AX737" s="118" t="s">
        <v>158</v>
      </c>
      <c r="AY737" s="118">
        <v>0</v>
      </c>
      <c r="AZ737" s="101">
        <v>0</v>
      </c>
      <c r="BA737" s="101">
        <v>0</v>
      </c>
      <c r="BB737" s="123" t="str">
        <f t="shared" ref="BB737:BB742" si="82">"蓄力1秒,立即对目标范围内的怪物造成"&amp;W737*100&amp;"%攻击伤害+"&amp;X737&amp;"点固定伤害"</f>
        <v>蓄力1秒,立即对目标范围内的怪物造成225%攻击伤害+210点固定伤害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854</v>
      </c>
      <c r="E738" s="102">
        <v>1</v>
      </c>
      <c r="F738" s="102">
        <v>62012301</v>
      </c>
      <c r="G738" s="98">
        <f t="shared" si="81"/>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17">
        <v>2.25</v>
      </c>
      <c r="X738" s="117">
        <v>210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350</v>
      </c>
      <c r="AV738" s="102">
        <v>10003002</v>
      </c>
      <c r="AW738" s="102">
        <v>21200130</v>
      </c>
      <c r="AX738" s="118" t="s">
        <v>158</v>
      </c>
      <c r="AY738" s="118">
        <v>0</v>
      </c>
      <c r="AZ738" s="101">
        <v>0</v>
      </c>
      <c r="BA738" s="101">
        <v>0</v>
      </c>
      <c r="BB738" s="123" t="str">
        <f t="shared" si="82"/>
        <v>蓄力1秒,立即对目标范围内的怪物造成225%攻击伤害+210点固定伤害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854</v>
      </c>
      <c r="E739" s="102">
        <v>2</v>
      </c>
      <c r="F739" s="102">
        <v>62012301</v>
      </c>
      <c r="G739" s="98">
        <f t="shared" si="81"/>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17">
        <v>2.25</v>
      </c>
      <c r="X739" s="117">
        <v>420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350</v>
      </c>
      <c r="AV739" s="102">
        <v>10003002</v>
      </c>
      <c r="AW739" s="102">
        <v>21200130</v>
      </c>
      <c r="AX739" s="118" t="s">
        <v>158</v>
      </c>
      <c r="AY739" s="118">
        <v>0</v>
      </c>
      <c r="AZ739" s="101">
        <v>0</v>
      </c>
      <c r="BA739" s="101">
        <v>0</v>
      </c>
      <c r="BB739" s="123" t="str">
        <f t="shared" si="82"/>
        <v>蓄力1秒,立即对目标范围内的怪物造成225%攻击伤害+420点固定伤害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854</v>
      </c>
      <c r="E740" s="102">
        <v>3</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17">
        <v>2.25</v>
      </c>
      <c r="X740" s="117">
        <v>700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350</v>
      </c>
      <c r="AV740" s="102">
        <v>10003002</v>
      </c>
      <c r="AW740" s="102">
        <v>21200130</v>
      </c>
      <c r="AX740" s="118" t="s">
        <v>158</v>
      </c>
      <c r="AY740" s="118">
        <v>0</v>
      </c>
      <c r="AZ740" s="101">
        <v>0</v>
      </c>
      <c r="BA740" s="101">
        <v>0</v>
      </c>
      <c r="BB740" s="123" t="str">
        <f t="shared" si="82"/>
        <v>蓄力1秒,立即对目标范围内的怪物造成225%攻击伤害+700点固定伤害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854</v>
      </c>
      <c r="E741" s="102">
        <v>4</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17">
        <v>2.25</v>
      </c>
      <c r="X741" s="117">
        <v>1050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350</v>
      </c>
      <c r="AV741" s="102">
        <v>10003002</v>
      </c>
      <c r="AW741" s="102">
        <v>21200130</v>
      </c>
      <c r="AX741" s="118" t="s">
        <v>158</v>
      </c>
      <c r="AY741" s="118">
        <v>0</v>
      </c>
      <c r="AZ741" s="101">
        <v>0</v>
      </c>
      <c r="BA741" s="101">
        <v>0</v>
      </c>
      <c r="BB741" s="123" t="str">
        <f t="shared" si="82"/>
        <v>蓄力1秒,立即对目标范围内的怪物造成225%攻击伤害+1050点固定伤害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854</v>
      </c>
      <c r="E742" s="102">
        <v>5</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17">
        <v>2.25</v>
      </c>
      <c r="X742" s="117">
        <v>1400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92005002</v>
      </c>
      <c r="AS742" s="102" t="s">
        <v>156</v>
      </c>
      <c r="AT742" s="118" t="s">
        <v>157</v>
      </c>
      <c r="AU742" s="102" t="s">
        <v>350</v>
      </c>
      <c r="AV742" s="102">
        <v>10003002</v>
      </c>
      <c r="AW742" s="102">
        <v>21200130</v>
      </c>
      <c r="AX742" s="118" t="s">
        <v>158</v>
      </c>
      <c r="AY742" s="118">
        <v>0</v>
      </c>
      <c r="AZ742" s="101">
        <v>0</v>
      </c>
      <c r="BA742" s="101">
        <v>0</v>
      </c>
      <c r="BB742" s="123" t="str">
        <f t="shared" si="82"/>
        <v>蓄力1秒,立即对目标范围内的怪物造成225%攻击伤害+1400点固定伤害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855</v>
      </c>
      <c r="E743" s="102">
        <v>0</v>
      </c>
      <c r="F743" s="102">
        <v>60010300</v>
      </c>
      <c r="G743" s="98">
        <f t="shared" ref="G743:G745" si="83">C744</f>
        <v>63021102</v>
      </c>
      <c r="H743" s="100">
        <v>0</v>
      </c>
      <c r="I743" s="11">
        <v>18</v>
      </c>
      <c r="J743" s="11">
        <v>5</v>
      </c>
      <c r="K743" s="102">
        <v>0</v>
      </c>
      <c r="L743" s="102">
        <v>0</v>
      </c>
      <c r="M743" s="102">
        <v>0</v>
      </c>
      <c r="N743" s="102">
        <v>1</v>
      </c>
      <c r="O743" s="102">
        <v>0</v>
      </c>
      <c r="P743" s="102">
        <v>0</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2</v>
      </c>
      <c r="AH743" s="101">
        <v>1</v>
      </c>
      <c r="AI743" s="101">
        <v>0</v>
      </c>
      <c r="AJ743" s="101">
        <v>5</v>
      </c>
      <c r="AK743" s="102">
        <v>0</v>
      </c>
      <c r="AL743" s="102">
        <v>0</v>
      </c>
      <c r="AM743" s="102">
        <v>0</v>
      </c>
      <c r="AN743" s="102">
        <v>1</v>
      </c>
      <c r="AO743" s="102">
        <v>360000</v>
      </c>
      <c r="AP743" s="102">
        <v>0.5</v>
      </c>
      <c r="AQ743" s="102">
        <v>0</v>
      </c>
      <c r="AR743" s="101">
        <v>0</v>
      </c>
      <c r="AS743" s="102" t="s">
        <v>374</v>
      </c>
      <c r="AT743" s="118" t="s">
        <v>157</v>
      </c>
      <c r="AU743" s="102" t="s">
        <v>357</v>
      </c>
      <c r="AV743" s="102">
        <v>10002001</v>
      </c>
      <c r="AW743" s="102">
        <v>21201010</v>
      </c>
      <c r="AX743" s="118" t="s">
        <v>794</v>
      </c>
      <c r="AY743" s="118" t="s">
        <v>2051</v>
      </c>
      <c r="AZ743" s="100">
        <v>0</v>
      </c>
      <c r="BA743" s="100">
        <v>0</v>
      </c>
      <c r="BB743" s="124" t="s">
        <v>376</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855</v>
      </c>
      <c r="E744" s="102">
        <v>1</v>
      </c>
      <c r="F744" s="102">
        <v>60010300</v>
      </c>
      <c r="G744" s="98">
        <f t="shared" si="83"/>
        <v>63021103</v>
      </c>
      <c r="H744" s="100">
        <v>0</v>
      </c>
      <c r="I744" s="11">
        <v>27</v>
      </c>
      <c r="J744" s="11">
        <v>2</v>
      </c>
      <c r="K744" s="102">
        <v>0</v>
      </c>
      <c r="L744" s="102">
        <v>0</v>
      </c>
      <c r="M744" s="102">
        <v>0</v>
      </c>
      <c r="N744" s="102">
        <v>1</v>
      </c>
      <c r="O744" s="102">
        <v>0</v>
      </c>
      <c r="P744" s="102">
        <v>0</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2</v>
      </c>
      <c r="AH744" s="101">
        <v>1</v>
      </c>
      <c r="AI744" s="101">
        <v>0</v>
      </c>
      <c r="AJ744" s="101">
        <v>5</v>
      </c>
      <c r="AK744" s="102">
        <v>0</v>
      </c>
      <c r="AL744" s="102">
        <v>0</v>
      </c>
      <c r="AM744" s="102">
        <v>0</v>
      </c>
      <c r="AN744" s="102">
        <v>1</v>
      </c>
      <c r="AO744" s="102">
        <v>360000</v>
      </c>
      <c r="AP744" s="102">
        <v>0.5</v>
      </c>
      <c r="AQ744" s="102">
        <v>0</v>
      </c>
      <c r="AR744" s="101">
        <v>0</v>
      </c>
      <c r="AS744" s="102" t="s">
        <v>374</v>
      </c>
      <c r="AT744" s="118" t="s">
        <v>157</v>
      </c>
      <c r="AU744" s="102" t="s">
        <v>357</v>
      </c>
      <c r="AV744" s="102">
        <v>10002001</v>
      </c>
      <c r="AW744" s="102">
        <v>21201010</v>
      </c>
      <c r="AX744" s="118" t="s">
        <v>794</v>
      </c>
      <c r="AY744" s="118" t="s">
        <v>2051</v>
      </c>
      <c r="AZ744" s="100">
        <v>0</v>
      </c>
      <c r="BA744" s="100">
        <v>0</v>
      </c>
      <c r="BB744" s="124" t="s">
        <v>376</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855</v>
      </c>
      <c r="E745" s="102">
        <v>2</v>
      </c>
      <c r="F745" s="102">
        <v>60010300</v>
      </c>
      <c r="G745" s="98">
        <f t="shared" si="83"/>
        <v>63021104</v>
      </c>
      <c r="H745" s="100">
        <v>0</v>
      </c>
      <c r="I745" s="11">
        <v>32</v>
      </c>
      <c r="J745" s="11">
        <v>2</v>
      </c>
      <c r="K745" s="102">
        <v>0</v>
      </c>
      <c r="L745" s="102">
        <v>0</v>
      </c>
      <c r="M745" s="102">
        <v>0</v>
      </c>
      <c r="N745" s="102">
        <v>1</v>
      </c>
      <c r="O745" s="102">
        <v>0</v>
      </c>
      <c r="P745" s="102">
        <v>0</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2</v>
      </c>
      <c r="AH745" s="101">
        <v>1</v>
      </c>
      <c r="AI745" s="101">
        <v>0</v>
      </c>
      <c r="AJ745" s="101">
        <v>5</v>
      </c>
      <c r="AK745" s="102">
        <v>0</v>
      </c>
      <c r="AL745" s="102">
        <v>0</v>
      </c>
      <c r="AM745" s="102">
        <v>0</v>
      </c>
      <c r="AN745" s="102">
        <v>1</v>
      </c>
      <c r="AO745" s="102">
        <v>360000</v>
      </c>
      <c r="AP745" s="102">
        <v>0.5</v>
      </c>
      <c r="AQ745" s="102">
        <v>0</v>
      </c>
      <c r="AR745" s="101">
        <v>0</v>
      </c>
      <c r="AS745" s="102" t="s">
        <v>374</v>
      </c>
      <c r="AT745" s="118" t="s">
        <v>157</v>
      </c>
      <c r="AU745" s="102" t="s">
        <v>357</v>
      </c>
      <c r="AV745" s="102">
        <v>10002001</v>
      </c>
      <c r="AW745" s="102">
        <v>21201010</v>
      </c>
      <c r="AX745" s="118" t="s">
        <v>2049</v>
      </c>
      <c r="AY745" s="118" t="s">
        <v>2051</v>
      </c>
      <c r="AZ745" s="100">
        <v>0</v>
      </c>
      <c r="BA745" s="100">
        <v>0</v>
      </c>
      <c r="BB745" s="124" t="s">
        <v>376</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855</v>
      </c>
      <c r="E746" s="102">
        <v>3</v>
      </c>
      <c r="F746" s="102">
        <v>60010300</v>
      </c>
      <c r="G746" s="98">
        <v>0</v>
      </c>
      <c r="H746" s="100">
        <v>0</v>
      </c>
      <c r="I746" s="11">
        <v>0</v>
      </c>
      <c r="J746" s="107">
        <v>0</v>
      </c>
      <c r="K746" s="102">
        <v>0</v>
      </c>
      <c r="L746" s="102">
        <v>0</v>
      </c>
      <c r="M746" s="102">
        <v>0</v>
      </c>
      <c r="N746" s="102">
        <v>1</v>
      </c>
      <c r="O746" s="102">
        <v>0</v>
      </c>
      <c r="P746" s="102">
        <v>0</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2</v>
      </c>
      <c r="AH746" s="101">
        <v>1</v>
      </c>
      <c r="AI746" s="101">
        <v>0</v>
      </c>
      <c r="AJ746" s="101">
        <v>5</v>
      </c>
      <c r="AK746" s="102">
        <v>0</v>
      </c>
      <c r="AL746" s="102">
        <v>0</v>
      </c>
      <c r="AM746" s="102">
        <v>0</v>
      </c>
      <c r="AN746" s="102">
        <v>1</v>
      </c>
      <c r="AO746" s="102">
        <v>360000</v>
      </c>
      <c r="AP746" s="102">
        <v>0.5</v>
      </c>
      <c r="AQ746" s="102">
        <v>0</v>
      </c>
      <c r="AR746" s="101">
        <v>0</v>
      </c>
      <c r="AS746" s="102" t="s">
        <v>374</v>
      </c>
      <c r="AT746" s="118" t="s">
        <v>157</v>
      </c>
      <c r="AU746" s="102" t="s">
        <v>357</v>
      </c>
      <c r="AV746" s="102">
        <v>10002001</v>
      </c>
      <c r="AW746" s="102">
        <v>21201010</v>
      </c>
      <c r="AX746" s="118" t="s">
        <v>794</v>
      </c>
      <c r="AY746" s="118" t="s">
        <v>2051</v>
      </c>
      <c r="AZ746" s="100">
        <v>0</v>
      </c>
      <c r="BA746" s="100">
        <v>0</v>
      </c>
      <c r="BB746" s="124" t="s">
        <v>376</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855</v>
      </c>
      <c r="E747" s="102">
        <v>4</v>
      </c>
      <c r="F747" s="102">
        <v>60010300</v>
      </c>
      <c r="G747" s="98">
        <v>0</v>
      </c>
      <c r="H747" s="100">
        <v>0</v>
      </c>
      <c r="I747" s="11">
        <v>0</v>
      </c>
      <c r="J747" s="11">
        <v>0</v>
      </c>
      <c r="K747" s="102">
        <v>0</v>
      </c>
      <c r="L747" s="102">
        <v>0</v>
      </c>
      <c r="M747" s="102">
        <v>0</v>
      </c>
      <c r="N747" s="102">
        <v>1</v>
      </c>
      <c r="O747" s="102">
        <v>0</v>
      </c>
      <c r="P747" s="102">
        <v>0</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2</v>
      </c>
      <c r="AH747" s="101">
        <v>1</v>
      </c>
      <c r="AI747" s="101">
        <v>0</v>
      </c>
      <c r="AJ747" s="101">
        <v>5</v>
      </c>
      <c r="AK747" s="102">
        <v>0</v>
      </c>
      <c r="AL747" s="102">
        <v>0</v>
      </c>
      <c r="AM747" s="102">
        <v>0</v>
      </c>
      <c r="AN747" s="102">
        <v>1</v>
      </c>
      <c r="AO747" s="102">
        <v>360000</v>
      </c>
      <c r="AP747" s="102">
        <v>0.5</v>
      </c>
      <c r="AQ747" s="102">
        <v>0</v>
      </c>
      <c r="AR747" s="101">
        <v>0</v>
      </c>
      <c r="AS747" s="102" t="s">
        <v>374</v>
      </c>
      <c r="AT747" s="118" t="s">
        <v>157</v>
      </c>
      <c r="AU747" s="102" t="s">
        <v>357</v>
      </c>
      <c r="AV747" s="102">
        <v>10002001</v>
      </c>
      <c r="AW747" s="102">
        <v>21201010</v>
      </c>
      <c r="AX747" s="118" t="s">
        <v>794</v>
      </c>
      <c r="AY747" s="118" t="s">
        <v>2051</v>
      </c>
      <c r="AZ747" s="100">
        <v>0</v>
      </c>
      <c r="BA747" s="100">
        <v>0</v>
      </c>
      <c r="BB747" s="124" t="s">
        <v>376</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855</v>
      </c>
      <c r="E748" s="102">
        <v>5</v>
      </c>
      <c r="F748" s="102">
        <v>60010300</v>
      </c>
      <c r="G748" s="102">
        <v>0</v>
      </c>
      <c r="H748" s="100">
        <v>0</v>
      </c>
      <c r="I748" s="11">
        <v>0</v>
      </c>
      <c r="J748" s="11">
        <v>0</v>
      </c>
      <c r="K748" s="102">
        <v>0</v>
      </c>
      <c r="L748" s="102">
        <v>0</v>
      </c>
      <c r="M748" s="102">
        <v>0</v>
      </c>
      <c r="N748" s="102">
        <v>1</v>
      </c>
      <c r="O748" s="102">
        <v>0</v>
      </c>
      <c r="P748" s="102">
        <v>0</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2</v>
      </c>
      <c r="AH748" s="101">
        <v>1</v>
      </c>
      <c r="AI748" s="101">
        <v>0</v>
      </c>
      <c r="AJ748" s="101">
        <v>5</v>
      </c>
      <c r="AK748" s="102">
        <v>0</v>
      </c>
      <c r="AL748" s="102">
        <v>0</v>
      </c>
      <c r="AM748" s="102">
        <v>0</v>
      </c>
      <c r="AN748" s="102">
        <v>1</v>
      </c>
      <c r="AO748" s="102">
        <v>360000</v>
      </c>
      <c r="AP748" s="102">
        <v>0.5</v>
      </c>
      <c r="AQ748" s="102">
        <v>0</v>
      </c>
      <c r="AR748" s="101">
        <v>0</v>
      </c>
      <c r="AS748" s="102" t="s">
        <v>374</v>
      </c>
      <c r="AT748" s="118" t="s">
        <v>157</v>
      </c>
      <c r="AU748" s="102" t="s">
        <v>357</v>
      </c>
      <c r="AV748" s="102">
        <v>10002001</v>
      </c>
      <c r="AW748" s="102">
        <v>21201010</v>
      </c>
      <c r="AX748" s="118" t="s">
        <v>794</v>
      </c>
      <c r="AY748" s="118" t="s">
        <v>2051</v>
      </c>
      <c r="AZ748" s="100">
        <v>0</v>
      </c>
      <c r="BA748" s="100">
        <v>0</v>
      </c>
      <c r="BB748" s="124" t="s">
        <v>376</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20.100000000000001" customHeight="1">
      <c r="C749" s="98">
        <v>63021201</v>
      </c>
      <c r="D749" s="118" t="s">
        <v>856</v>
      </c>
      <c r="E749" s="102">
        <v>0</v>
      </c>
      <c r="F749" s="102">
        <v>60010300</v>
      </c>
      <c r="G749" s="98">
        <f t="shared" ref="G749:G751" si="84">C750</f>
        <v>63021202</v>
      </c>
      <c r="H749" s="100">
        <v>0</v>
      </c>
      <c r="I749" s="11">
        <v>25</v>
      </c>
      <c r="J749" s="11">
        <v>5</v>
      </c>
      <c r="K749" s="102">
        <v>0</v>
      </c>
      <c r="L749" s="102">
        <v>0</v>
      </c>
      <c r="M749" s="102">
        <v>0</v>
      </c>
      <c r="N749" s="102">
        <v>1</v>
      </c>
      <c r="O749" s="102">
        <v>0</v>
      </c>
      <c r="P749" s="102">
        <v>0</v>
      </c>
      <c r="Q749" s="102">
        <v>0</v>
      </c>
      <c r="R749" s="101">
        <v>0</v>
      </c>
      <c r="S749" s="100">
        <v>0</v>
      </c>
      <c r="T749" s="98">
        <v>1</v>
      </c>
      <c r="U749" s="102">
        <v>2</v>
      </c>
      <c r="V749" s="102">
        <v>0</v>
      </c>
      <c r="W749" s="102">
        <v>0.5</v>
      </c>
      <c r="X749" s="102">
        <v>0</v>
      </c>
      <c r="Y749" s="102">
        <v>0</v>
      </c>
      <c r="Z749" s="102">
        <v>0</v>
      </c>
      <c r="AA749" s="102">
        <v>0</v>
      </c>
      <c r="AB749" s="102">
        <v>0</v>
      </c>
      <c r="AC749" s="102">
        <v>0</v>
      </c>
      <c r="AD749" s="102">
        <v>15</v>
      </c>
      <c r="AE749" s="102">
        <v>1</v>
      </c>
      <c r="AF749" s="102">
        <v>3</v>
      </c>
      <c r="AG749" s="101">
        <v>2</v>
      </c>
      <c r="AH749" s="101">
        <v>1</v>
      </c>
      <c r="AI749" s="101">
        <v>0</v>
      </c>
      <c r="AJ749" s="101">
        <v>5</v>
      </c>
      <c r="AK749" s="102">
        <v>0</v>
      </c>
      <c r="AL749" s="102">
        <v>0</v>
      </c>
      <c r="AM749" s="102">
        <v>0</v>
      </c>
      <c r="AN749" s="102">
        <v>1</v>
      </c>
      <c r="AO749" s="102">
        <v>360000</v>
      </c>
      <c r="AP749" s="102">
        <v>0.5</v>
      </c>
      <c r="AQ749" s="102">
        <v>0</v>
      </c>
      <c r="AR749" s="101">
        <v>0</v>
      </c>
      <c r="AS749" s="102" t="s">
        <v>374</v>
      </c>
      <c r="AT749" s="118" t="s">
        <v>157</v>
      </c>
      <c r="AU749" s="102" t="s">
        <v>357</v>
      </c>
      <c r="AV749" s="102">
        <v>10002001</v>
      </c>
      <c r="AW749" s="102">
        <v>21201020</v>
      </c>
      <c r="AX749" s="118" t="s">
        <v>794</v>
      </c>
      <c r="AY749" s="118" t="s">
        <v>2051</v>
      </c>
      <c r="AZ749" s="100">
        <v>0</v>
      </c>
      <c r="BA749" s="100">
        <v>0</v>
      </c>
      <c r="BB749" s="124" t="s">
        <v>376</v>
      </c>
      <c r="BC749" s="102">
        <v>0</v>
      </c>
      <c r="BD749" s="98">
        <v>0</v>
      </c>
      <c r="BE749" s="102">
        <v>0</v>
      </c>
      <c r="BF749" s="102">
        <v>0</v>
      </c>
      <c r="BG749" s="102">
        <v>0</v>
      </c>
      <c r="BH749" s="102">
        <v>0</v>
      </c>
      <c r="BI749" s="104">
        <v>0</v>
      </c>
      <c r="BJ749" s="101">
        <v>0</v>
      </c>
      <c r="BK749" s="101">
        <v>0</v>
      </c>
      <c r="BL749" s="101">
        <v>0</v>
      </c>
      <c r="BM749" s="101">
        <v>0</v>
      </c>
      <c r="BN749" s="101">
        <v>0</v>
      </c>
      <c r="BO749" s="101">
        <v>0</v>
      </c>
    </row>
    <row r="750" spans="3:67" ht="20.100000000000001" customHeight="1">
      <c r="C750" s="98">
        <v>63021202</v>
      </c>
      <c r="D750" s="118" t="s">
        <v>856</v>
      </c>
      <c r="E750" s="102">
        <v>1</v>
      </c>
      <c r="F750" s="102">
        <v>60010300</v>
      </c>
      <c r="G750" s="98">
        <f t="shared" si="84"/>
        <v>63021203</v>
      </c>
      <c r="H750" s="100">
        <v>0</v>
      </c>
      <c r="I750" s="11">
        <v>32</v>
      </c>
      <c r="J750" s="11">
        <v>2</v>
      </c>
      <c r="K750" s="102">
        <v>0</v>
      </c>
      <c r="L750" s="102">
        <v>0</v>
      </c>
      <c r="M750" s="102">
        <v>0</v>
      </c>
      <c r="N750" s="102">
        <v>1</v>
      </c>
      <c r="O750" s="102">
        <v>0</v>
      </c>
      <c r="P750" s="102">
        <v>0</v>
      </c>
      <c r="Q750" s="102">
        <v>0</v>
      </c>
      <c r="R750" s="101">
        <v>0</v>
      </c>
      <c r="S750" s="100">
        <v>0</v>
      </c>
      <c r="T750" s="98">
        <v>1</v>
      </c>
      <c r="U750" s="102">
        <v>2</v>
      </c>
      <c r="V750" s="102">
        <v>0</v>
      </c>
      <c r="W750" s="102">
        <v>0.5</v>
      </c>
      <c r="X750" s="102">
        <v>0</v>
      </c>
      <c r="Y750" s="102">
        <v>0</v>
      </c>
      <c r="Z750" s="102">
        <v>0</v>
      </c>
      <c r="AA750" s="102">
        <v>0</v>
      </c>
      <c r="AB750" s="102">
        <v>0</v>
      </c>
      <c r="AC750" s="102">
        <v>0</v>
      </c>
      <c r="AD750" s="102">
        <v>15</v>
      </c>
      <c r="AE750" s="102">
        <v>1</v>
      </c>
      <c r="AF750" s="102">
        <v>3</v>
      </c>
      <c r="AG750" s="101">
        <v>2</v>
      </c>
      <c r="AH750" s="101">
        <v>1</v>
      </c>
      <c r="AI750" s="101">
        <v>0</v>
      </c>
      <c r="AJ750" s="101">
        <v>5</v>
      </c>
      <c r="AK750" s="102">
        <v>0</v>
      </c>
      <c r="AL750" s="102">
        <v>0</v>
      </c>
      <c r="AM750" s="102">
        <v>0</v>
      </c>
      <c r="AN750" s="102">
        <v>1</v>
      </c>
      <c r="AO750" s="102">
        <v>360000</v>
      </c>
      <c r="AP750" s="102">
        <v>0.5</v>
      </c>
      <c r="AQ750" s="102">
        <v>0</v>
      </c>
      <c r="AR750" s="101">
        <v>0</v>
      </c>
      <c r="AS750" s="102" t="s">
        <v>374</v>
      </c>
      <c r="AT750" s="118" t="s">
        <v>157</v>
      </c>
      <c r="AU750" s="102" t="s">
        <v>357</v>
      </c>
      <c r="AV750" s="102">
        <v>10002001</v>
      </c>
      <c r="AW750" s="102">
        <v>21201020</v>
      </c>
      <c r="AX750" s="118" t="s">
        <v>794</v>
      </c>
      <c r="AY750" s="118" t="s">
        <v>2051</v>
      </c>
      <c r="AZ750" s="100">
        <v>0</v>
      </c>
      <c r="BA750" s="100">
        <v>0</v>
      </c>
      <c r="BB750" s="124" t="s">
        <v>376</v>
      </c>
      <c r="BC750" s="102">
        <v>0</v>
      </c>
      <c r="BD750" s="98">
        <v>0</v>
      </c>
      <c r="BE750" s="102">
        <v>0</v>
      </c>
      <c r="BF750" s="102">
        <v>0</v>
      </c>
      <c r="BG750" s="102">
        <v>0</v>
      </c>
      <c r="BH750" s="102">
        <v>0</v>
      </c>
      <c r="BI750" s="104">
        <v>0</v>
      </c>
      <c r="BJ750" s="101">
        <v>0</v>
      </c>
      <c r="BK750" s="101">
        <v>0</v>
      </c>
      <c r="BL750" s="101">
        <v>0</v>
      </c>
      <c r="BM750" s="101">
        <v>0</v>
      </c>
      <c r="BN750" s="101">
        <v>0</v>
      </c>
      <c r="BO750" s="101">
        <v>0</v>
      </c>
    </row>
    <row r="751" spans="3:67" ht="20.100000000000001" customHeight="1">
      <c r="C751" s="98">
        <v>63021203</v>
      </c>
      <c r="D751" s="118" t="s">
        <v>856</v>
      </c>
      <c r="E751" s="102">
        <v>2</v>
      </c>
      <c r="F751" s="102">
        <v>60010300</v>
      </c>
      <c r="G751" s="98">
        <f t="shared" si="84"/>
        <v>63021204</v>
      </c>
      <c r="H751" s="100">
        <v>0</v>
      </c>
      <c r="I751" s="11">
        <v>37</v>
      </c>
      <c r="J751" s="11">
        <v>2</v>
      </c>
      <c r="K751" s="102">
        <v>0</v>
      </c>
      <c r="L751" s="102">
        <v>0</v>
      </c>
      <c r="M751" s="102">
        <v>0</v>
      </c>
      <c r="N751" s="102">
        <v>1</v>
      </c>
      <c r="O751" s="102">
        <v>0</v>
      </c>
      <c r="P751" s="102">
        <v>0</v>
      </c>
      <c r="Q751" s="102">
        <v>0</v>
      </c>
      <c r="R751" s="101">
        <v>0</v>
      </c>
      <c r="S751" s="100">
        <v>0</v>
      </c>
      <c r="T751" s="98">
        <v>1</v>
      </c>
      <c r="U751" s="102">
        <v>2</v>
      </c>
      <c r="V751" s="102">
        <v>0</v>
      </c>
      <c r="W751" s="102">
        <v>0.5</v>
      </c>
      <c r="X751" s="102">
        <v>0</v>
      </c>
      <c r="Y751" s="102">
        <v>0</v>
      </c>
      <c r="Z751" s="102">
        <v>0</v>
      </c>
      <c r="AA751" s="102">
        <v>0</v>
      </c>
      <c r="AB751" s="102">
        <v>0</v>
      </c>
      <c r="AC751" s="102">
        <v>0</v>
      </c>
      <c r="AD751" s="102">
        <v>15</v>
      </c>
      <c r="AE751" s="102">
        <v>1</v>
      </c>
      <c r="AF751" s="102">
        <v>3</v>
      </c>
      <c r="AG751" s="101">
        <v>2</v>
      </c>
      <c r="AH751" s="101">
        <v>1</v>
      </c>
      <c r="AI751" s="101">
        <v>0</v>
      </c>
      <c r="AJ751" s="101">
        <v>5</v>
      </c>
      <c r="AK751" s="102">
        <v>0</v>
      </c>
      <c r="AL751" s="102">
        <v>0</v>
      </c>
      <c r="AM751" s="102">
        <v>0</v>
      </c>
      <c r="AN751" s="102">
        <v>1</v>
      </c>
      <c r="AO751" s="102">
        <v>360000</v>
      </c>
      <c r="AP751" s="102">
        <v>0.5</v>
      </c>
      <c r="AQ751" s="102">
        <v>0</v>
      </c>
      <c r="AR751" s="101">
        <v>0</v>
      </c>
      <c r="AS751" s="102" t="s">
        <v>374</v>
      </c>
      <c r="AT751" s="118" t="s">
        <v>157</v>
      </c>
      <c r="AU751" s="102" t="s">
        <v>357</v>
      </c>
      <c r="AV751" s="102">
        <v>10002001</v>
      </c>
      <c r="AW751" s="102">
        <v>21201020</v>
      </c>
      <c r="AX751" s="118" t="s">
        <v>794</v>
      </c>
      <c r="AY751" s="118" t="s">
        <v>2051</v>
      </c>
      <c r="AZ751" s="100">
        <v>0</v>
      </c>
      <c r="BA751" s="100">
        <v>0</v>
      </c>
      <c r="BB751" s="124" t="s">
        <v>376</v>
      </c>
      <c r="BC751" s="102">
        <v>0</v>
      </c>
      <c r="BD751" s="98">
        <v>0</v>
      </c>
      <c r="BE751" s="102">
        <v>0</v>
      </c>
      <c r="BF751" s="102">
        <v>0</v>
      </c>
      <c r="BG751" s="102">
        <v>0</v>
      </c>
      <c r="BH751" s="102">
        <v>0</v>
      </c>
      <c r="BI751" s="104">
        <v>0</v>
      </c>
      <c r="BJ751" s="101">
        <v>0</v>
      </c>
      <c r="BK751" s="101">
        <v>0</v>
      </c>
      <c r="BL751" s="101">
        <v>0</v>
      </c>
      <c r="BM751" s="101">
        <v>0</v>
      </c>
      <c r="BN751" s="101">
        <v>0</v>
      </c>
      <c r="BO751" s="101">
        <v>0</v>
      </c>
    </row>
    <row r="752" spans="3:67" ht="20.100000000000001" customHeight="1">
      <c r="C752" s="98">
        <v>63021204</v>
      </c>
      <c r="D752" s="118" t="s">
        <v>856</v>
      </c>
      <c r="E752" s="102">
        <v>3</v>
      </c>
      <c r="F752" s="102">
        <v>60010300</v>
      </c>
      <c r="G752" s="98">
        <v>0</v>
      </c>
      <c r="H752" s="100">
        <v>0</v>
      </c>
      <c r="I752" s="11">
        <v>0</v>
      </c>
      <c r="J752" s="11">
        <v>0</v>
      </c>
      <c r="K752" s="102">
        <v>0</v>
      </c>
      <c r="L752" s="102">
        <v>0</v>
      </c>
      <c r="M752" s="102">
        <v>0</v>
      </c>
      <c r="N752" s="102">
        <v>1</v>
      </c>
      <c r="O752" s="102">
        <v>0</v>
      </c>
      <c r="P752" s="102">
        <v>0</v>
      </c>
      <c r="Q752" s="102">
        <v>0</v>
      </c>
      <c r="R752" s="101">
        <v>0</v>
      </c>
      <c r="S752" s="100">
        <v>0</v>
      </c>
      <c r="T752" s="98">
        <v>1</v>
      </c>
      <c r="U752" s="102">
        <v>2</v>
      </c>
      <c r="V752" s="102">
        <v>0</v>
      </c>
      <c r="W752" s="102">
        <v>0.5</v>
      </c>
      <c r="X752" s="102">
        <v>0</v>
      </c>
      <c r="Y752" s="102">
        <v>0</v>
      </c>
      <c r="Z752" s="102">
        <v>0</v>
      </c>
      <c r="AA752" s="102">
        <v>0</v>
      </c>
      <c r="AB752" s="102">
        <v>0</v>
      </c>
      <c r="AC752" s="102">
        <v>0</v>
      </c>
      <c r="AD752" s="102">
        <v>15</v>
      </c>
      <c r="AE752" s="102">
        <v>1</v>
      </c>
      <c r="AF752" s="102">
        <v>3</v>
      </c>
      <c r="AG752" s="101">
        <v>2</v>
      </c>
      <c r="AH752" s="101">
        <v>1</v>
      </c>
      <c r="AI752" s="101">
        <v>0</v>
      </c>
      <c r="AJ752" s="101">
        <v>5</v>
      </c>
      <c r="AK752" s="102">
        <v>0</v>
      </c>
      <c r="AL752" s="102">
        <v>0</v>
      </c>
      <c r="AM752" s="102">
        <v>0</v>
      </c>
      <c r="AN752" s="102">
        <v>1</v>
      </c>
      <c r="AO752" s="102">
        <v>360000</v>
      </c>
      <c r="AP752" s="102">
        <v>0.5</v>
      </c>
      <c r="AQ752" s="102">
        <v>0</v>
      </c>
      <c r="AR752" s="101">
        <v>0</v>
      </c>
      <c r="AS752" s="102" t="s">
        <v>374</v>
      </c>
      <c r="AT752" s="118" t="s">
        <v>157</v>
      </c>
      <c r="AU752" s="102" t="s">
        <v>357</v>
      </c>
      <c r="AV752" s="102">
        <v>10002001</v>
      </c>
      <c r="AW752" s="102">
        <v>21201020</v>
      </c>
      <c r="AX752" s="118" t="s">
        <v>794</v>
      </c>
      <c r="AY752" s="118" t="s">
        <v>2051</v>
      </c>
      <c r="AZ752" s="100">
        <v>0</v>
      </c>
      <c r="BA752" s="100">
        <v>0</v>
      </c>
      <c r="BB752" s="124" t="s">
        <v>376</v>
      </c>
      <c r="BC752" s="102">
        <v>0</v>
      </c>
      <c r="BD752" s="98">
        <v>0</v>
      </c>
      <c r="BE752" s="102">
        <v>0</v>
      </c>
      <c r="BF752" s="102">
        <v>0</v>
      </c>
      <c r="BG752" s="102">
        <v>0</v>
      </c>
      <c r="BH752" s="102">
        <v>0</v>
      </c>
      <c r="BI752" s="104">
        <v>0</v>
      </c>
      <c r="BJ752" s="101">
        <v>0</v>
      </c>
      <c r="BK752" s="101">
        <v>0</v>
      </c>
      <c r="BL752" s="101">
        <v>0</v>
      </c>
      <c r="BM752" s="101">
        <v>0</v>
      </c>
      <c r="BN752" s="101">
        <v>0</v>
      </c>
      <c r="BO752" s="101">
        <v>0</v>
      </c>
    </row>
    <row r="753" spans="3:67" ht="20.100000000000001" customHeight="1">
      <c r="C753" s="98">
        <v>63021205</v>
      </c>
      <c r="D753" s="118" t="s">
        <v>856</v>
      </c>
      <c r="E753" s="102">
        <v>4</v>
      </c>
      <c r="F753" s="102">
        <v>60010300</v>
      </c>
      <c r="G753" s="98">
        <v>0</v>
      </c>
      <c r="H753" s="100">
        <v>0</v>
      </c>
      <c r="I753" s="11">
        <v>0</v>
      </c>
      <c r="J753" s="11">
        <v>0</v>
      </c>
      <c r="K753" s="102">
        <v>0</v>
      </c>
      <c r="L753" s="102">
        <v>0</v>
      </c>
      <c r="M753" s="102">
        <v>0</v>
      </c>
      <c r="N753" s="102">
        <v>1</v>
      </c>
      <c r="O753" s="102">
        <v>0</v>
      </c>
      <c r="P753" s="102">
        <v>0</v>
      </c>
      <c r="Q753" s="102">
        <v>0</v>
      </c>
      <c r="R753" s="101">
        <v>0</v>
      </c>
      <c r="S753" s="100">
        <v>0</v>
      </c>
      <c r="T753" s="98">
        <v>1</v>
      </c>
      <c r="U753" s="102">
        <v>2</v>
      </c>
      <c r="V753" s="102">
        <v>0</v>
      </c>
      <c r="W753" s="102">
        <v>0.5</v>
      </c>
      <c r="X753" s="102">
        <v>0</v>
      </c>
      <c r="Y753" s="102">
        <v>0</v>
      </c>
      <c r="Z753" s="102">
        <v>0</v>
      </c>
      <c r="AA753" s="102">
        <v>0</v>
      </c>
      <c r="AB753" s="102">
        <v>0</v>
      </c>
      <c r="AC753" s="102">
        <v>0</v>
      </c>
      <c r="AD753" s="102">
        <v>15</v>
      </c>
      <c r="AE753" s="102">
        <v>1</v>
      </c>
      <c r="AF753" s="102">
        <v>3</v>
      </c>
      <c r="AG753" s="101">
        <v>2</v>
      </c>
      <c r="AH753" s="101">
        <v>1</v>
      </c>
      <c r="AI753" s="101">
        <v>0</v>
      </c>
      <c r="AJ753" s="101">
        <v>5</v>
      </c>
      <c r="AK753" s="102">
        <v>0</v>
      </c>
      <c r="AL753" s="102">
        <v>0</v>
      </c>
      <c r="AM753" s="102">
        <v>0</v>
      </c>
      <c r="AN753" s="102">
        <v>1</v>
      </c>
      <c r="AO753" s="102">
        <v>360000</v>
      </c>
      <c r="AP753" s="102">
        <v>0.5</v>
      </c>
      <c r="AQ753" s="102">
        <v>0</v>
      </c>
      <c r="AR753" s="101">
        <v>0</v>
      </c>
      <c r="AS753" s="102" t="s">
        <v>374</v>
      </c>
      <c r="AT753" s="118" t="s">
        <v>157</v>
      </c>
      <c r="AU753" s="102" t="s">
        <v>357</v>
      </c>
      <c r="AV753" s="102">
        <v>10002001</v>
      </c>
      <c r="AW753" s="102">
        <v>21201020</v>
      </c>
      <c r="AX753" s="118" t="s">
        <v>794</v>
      </c>
      <c r="AY753" s="118" t="s">
        <v>2051</v>
      </c>
      <c r="AZ753" s="100">
        <v>0</v>
      </c>
      <c r="BA753" s="100">
        <v>0</v>
      </c>
      <c r="BB753" s="124" t="s">
        <v>376</v>
      </c>
      <c r="BC753" s="102">
        <v>0</v>
      </c>
      <c r="BD753" s="98">
        <v>0</v>
      </c>
      <c r="BE753" s="102">
        <v>0</v>
      </c>
      <c r="BF753" s="102">
        <v>0</v>
      </c>
      <c r="BG753" s="102">
        <v>0</v>
      </c>
      <c r="BH753" s="102">
        <v>0</v>
      </c>
      <c r="BI753" s="104">
        <v>0</v>
      </c>
      <c r="BJ753" s="101">
        <v>0</v>
      </c>
      <c r="BK753" s="101">
        <v>0</v>
      </c>
      <c r="BL753" s="101">
        <v>0</v>
      </c>
      <c r="BM753" s="101">
        <v>0</v>
      </c>
      <c r="BN753" s="101">
        <v>0</v>
      </c>
      <c r="BO753" s="101">
        <v>0</v>
      </c>
    </row>
    <row r="754" spans="3:67" ht="20.100000000000001" customHeight="1">
      <c r="C754" s="98">
        <v>63021206</v>
      </c>
      <c r="D754" s="118" t="s">
        <v>856</v>
      </c>
      <c r="E754" s="102">
        <v>5</v>
      </c>
      <c r="F754" s="102">
        <v>60010300</v>
      </c>
      <c r="G754" s="102">
        <v>0</v>
      </c>
      <c r="H754" s="100">
        <v>0</v>
      </c>
      <c r="I754" s="11">
        <v>0</v>
      </c>
      <c r="J754" s="11">
        <v>0</v>
      </c>
      <c r="K754" s="102">
        <v>0</v>
      </c>
      <c r="L754" s="102">
        <v>0</v>
      </c>
      <c r="M754" s="102">
        <v>0</v>
      </c>
      <c r="N754" s="102">
        <v>1</v>
      </c>
      <c r="O754" s="102">
        <v>0</v>
      </c>
      <c r="P754" s="102">
        <v>0</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2</v>
      </c>
      <c r="AH754" s="101">
        <v>1</v>
      </c>
      <c r="AI754" s="101">
        <v>0</v>
      </c>
      <c r="AJ754" s="101">
        <v>5</v>
      </c>
      <c r="AK754" s="102">
        <v>0</v>
      </c>
      <c r="AL754" s="102">
        <v>0</v>
      </c>
      <c r="AM754" s="102">
        <v>0</v>
      </c>
      <c r="AN754" s="102">
        <v>1</v>
      </c>
      <c r="AO754" s="102">
        <v>360000</v>
      </c>
      <c r="AP754" s="102">
        <v>0.5</v>
      </c>
      <c r="AQ754" s="102">
        <v>0</v>
      </c>
      <c r="AR754" s="101">
        <v>0</v>
      </c>
      <c r="AS754" s="102" t="s">
        <v>374</v>
      </c>
      <c r="AT754" s="118" t="s">
        <v>157</v>
      </c>
      <c r="AU754" s="102" t="s">
        <v>357</v>
      </c>
      <c r="AV754" s="102">
        <v>10002001</v>
      </c>
      <c r="AW754" s="102">
        <v>21201020</v>
      </c>
      <c r="AX754" s="118" t="s">
        <v>794</v>
      </c>
      <c r="AY754" s="118" t="s">
        <v>2051</v>
      </c>
      <c r="AZ754" s="100">
        <v>0</v>
      </c>
      <c r="BA754" s="100">
        <v>0</v>
      </c>
      <c r="BB754" s="124" t="s">
        <v>376</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63021301</v>
      </c>
      <c r="D755" s="118" t="s">
        <v>857</v>
      </c>
      <c r="E755" s="102">
        <v>0</v>
      </c>
      <c r="F755" s="102">
        <v>61023401</v>
      </c>
      <c r="G755" s="98">
        <f t="shared" ref="G755:G757" si="85">C756</f>
        <v>63021302</v>
      </c>
      <c r="H755" s="100">
        <v>0</v>
      </c>
      <c r="I755" s="11">
        <v>30</v>
      </c>
      <c r="J755" s="18">
        <v>5</v>
      </c>
      <c r="K755" s="98">
        <v>0</v>
      </c>
      <c r="L755" s="102">
        <v>0</v>
      </c>
      <c r="M755" s="102">
        <v>0</v>
      </c>
      <c r="N755" s="102">
        <v>1</v>
      </c>
      <c r="O755" s="102">
        <v>0</v>
      </c>
      <c r="P755" s="102">
        <v>0</v>
      </c>
      <c r="Q755" s="102">
        <v>0</v>
      </c>
      <c r="R755" s="101">
        <v>0</v>
      </c>
      <c r="S755" s="100">
        <v>0</v>
      </c>
      <c r="T755" s="98">
        <v>1</v>
      </c>
      <c r="U755" s="102">
        <v>2</v>
      </c>
      <c r="V755" s="102">
        <v>0</v>
      </c>
      <c r="W755" s="102">
        <v>1</v>
      </c>
      <c r="X755" s="102">
        <v>500</v>
      </c>
      <c r="Y755" s="102">
        <v>0</v>
      </c>
      <c r="Z755" s="102">
        <v>0</v>
      </c>
      <c r="AA755" s="102">
        <v>0</v>
      </c>
      <c r="AB755" s="102">
        <v>0</v>
      </c>
      <c r="AC755" s="102">
        <v>0</v>
      </c>
      <c r="AD755" s="102">
        <v>30</v>
      </c>
      <c r="AE755" s="102">
        <v>1</v>
      </c>
      <c r="AF755" s="102">
        <v>3</v>
      </c>
      <c r="AG755" s="101">
        <v>2</v>
      </c>
      <c r="AH755" s="101">
        <v>0</v>
      </c>
      <c r="AI755" s="101">
        <v>0</v>
      </c>
      <c r="AJ755" s="101">
        <v>5</v>
      </c>
      <c r="AK755" s="102">
        <v>0</v>
      </c>
      <c r="AL755" s="102">
        <v>0</v>
      </c>
      <c r="AM755" s="102">
        <v>0</v>
      </c>
      <c r="AN755" s="102">
        <v>0.5</v>
      </c>
      <c r="AO755" s="102">
        <v>20000</v>
      </c>
      <c r="AP755" s="102">
        <v>0.5</v>
      </c>
      <c r="AQ755" s="102">
        <v>0</v>
      </c>
      <c r="AR755" s="101">
        <v>0</v>
      </c>
      <c r="AS755" s="176" t="s">
        <v>778</v>
      </c>
      <c r="AT755" s="118" t="s">
        <v>730</v>
      </c>
      <c r="AU755" s="102" t="s">
        <v>740</v>
      </c>
      <c r="AV755" s="102">
        <v>10002001</v>
      </c>
      <c r="AW755" s="102">
        <v>21201030</v>
      </c>
      <c r="AX755" s="118" t="s">
        <v>232</v>
      </c>
      <c r="AY755" s="118" t="s">
        <v>262</v>
      </c>
      <c r="AZ755" s="100">
        <v>0</v>
      </c>
      <c r="BA755" s="100">
        <v>0</v>
      </c>
      <c r="BB755" s="123" t="str">
        <f t="shared" ref="BB755:BB760" si="86">"在脚底下立即释放法术,在此范围内的目标每秒造成"&amp;W755*100&amp;"%攻击伤害+"&amp;X755&amp;"点固定伤害,己方伤害提升20%,目标移动速度降低20%,持续20秒"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63021302</v>
      </c>
      <c r="D756" s="118" t="s">
        <v>857</v>
      </c>
      <c r="E756" s="102">
        <v>1</v>
      </c>
      <c r="F756" s="102">
        <v>61023401</v>
      </c>
      <c r="G756" s="98">
        <f t="shared" si="85"/>
        <v>63021303</v>
      </c>
      <c r="H756" s="100">
        <v>0</v>
      </c>
      <c r="I756" s="11">
        <v>37</v>
      </c>
      <c r="J756" s="18">
        <v>2</v>
      </c>
      <c r="K756" s="98">
        <v>0</v>
      </c>
      <c r="L756" s="102">
        <v>0</v>
      </c>
      <c r="M756" s="102">
        <v>0</v>
      </c>
      <c r="N756" s="102">
        <v>1</v>
      </c>
      <c r="O756" s="102">
        <v>0</v>
      </c>
      <c r="P756" s="102">
        <v>0</v>
      </c>
      <c r="Q756" s="102">
        <v>0</v>
      </c>
      <c r="R756" s="101">
        <v>0</v>
      </c>
      <c r="S756" s="100">
        <v>0</v>
      </c>
      <c r="T756" s="98">
        <v>1</v>
      </c>
      <c r="U756" s="102">
        <v>2</v>
      </c>
      <c r="V756" s="102">
        <v>0</v>
      </c>
      <c r="W756" s="102">
        <v>1</v>
      </c>
      <c r="X756" s="102">
        <v>500</v>
      </c>
      <c r="Y756" s="102">
        <v>0</v>
      </c>
      <c r="Z756" s="102">
        <v>0</v>
      </c>
      <c r="AA756" s="102">
        <v>0</v>
      </c>
      <c r="AB756" s="102">
        <v>0</v>
      </c>
      <c r="AC756" s="102">
        <v>0</v>
      </c>
      <c r="AD756" s="102">
        <v>30</v>
      </c>
      <c r="AE756" s="102">
        <v>1</v>
      </c>
      <c r="AF756" s="102">
        <v>3</v>
      </c>
      <c r="AG756" s="101">
        <v>2</v>
      </c>
      <c r="AH756" s="101">
        <v>0</v>
      </c>
      <c r="AI756" s="101">
        <v>0</v>
      </c>
      <c r="AJ756" s="101">
        <v>1.5</v>
      </c>
      <c r="AK756" s="102">
        <v>0</v>
      </c>
      <c r="AL756" s="102">
        <v>0</v>
      </c>
      <c r="AM756" s="102">
        <v>0</v>
      </c>
      <c r="AN756" s="102">
        <v>0.5</v>
      </c>
      <c r="AO756" s="102">
        <v>20000</v>
      </c>
      <c r="AP756" s="102">
        <v>0.5</v>
      </c>
      <c r="AQ756" s="102">
        <v>0</v>
      </c>
      <c r="AR756" s="101">
        <v>0</v>
      </c>
      <c r="AS756" s="176" t="s">
        <v>778</v>
      </c>
      <c r="AT756" s="118" t="s">
        <v>730</v>
      </c>
      <c r="AU756" s="102" t="s">
        <v>740</v>
      </c>
      <c r="AV756" s="102">
        <v>10002001</v>
      </c>
      <c r="AW756" s="102">
        <v>21201030</v>
      </c>
      <c r="AX756" s="118" t="s">
        <v>232</v>
      </c>
      <c r="AY756" s="118" t="s">
        <v>262</v>
      </c>
      <c r="AZ756" s="100">
        <v>0</v>
      </c>
      <c r="BA756" s="100">
        <v>0</v>
      </c>
      <c r="BB756" s="123" t="str">
        <f t="shared" si="86"/>
        <v>在脚底下立即释放法术,在此范围内的目标每秒造成100%攻击伤害+500点固定伤害,己方伤害提升20%,目标移动速度降低20%,持续20秒</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63021303</v>
      </c>
      <c r="D757" s="118" t="s">
        <v>857</v>
      </c>
      <c r="E757" s="102">
        <v>2</v>
      </c>
      <c r="F757" s="102">
        <v>61023401</v>
      </c>
      <c r="G757" s="98">
        <f t="shared" si="85"/>
        <v>63021304</v>
      </c>
      <c r="H757" s="100">
        <v>0</v>
      </c>
      <c r="I757" s="11">
        <v>42</v>
      </c>
      <c r="J757" s="18">
        <v>2</v>
      </c>
      <c r="K757" s="98">
        <v>0</v>
      </c>
      <c r="L757" s="102">
        <v>0</v>
      </c>
      <c r="M757" s="102">
        <v>0</v>
      </c>
      <c r="N757" s="102">
        <v>1</v>
      </c>
      <c r="O757" s="102">
        <v>0</v>
      </c>
      <c r="P757" s="102">
        <v>0</v>
      </c>
      <c r="Q757" s="102">
        <v>0</v>
      </c>
      <c r="R757" s="101">
        <v>0</v>
      </c>
      <c r="S757" s="100">
        <v>0</v>
      </c>
      <c r="T757" s="98">
        <v>1</v>
      </c>
      <c r="U757" s="102">
        <v>2</v>
      </c>
      <c r="V757" s="102">
        <v>0</v>
      </c>
      <c r="W757" s="102">
        <v>1</v>
      </c>
      <c r="X757" s="102">
        <v>500</v>
      </c>
      <c r="Y757" s="102">
        <v>0</v>
      </c>
      <c r="Z757" s="102">
        <v>0</v>
      </c>
      <c r="AA757" s="102">
        <v>0</v>
      </c>
      <c r="AB757" s="102">
        <v>0</v>
      </c>
      <c r="AC757" s="102">
        <v>0</v>
      </c>
      <c r="AD757" s="102">
        <v>30</v>
      </c>
      <c r="AE757" s="102">
        <v>1</v>
      </c>
      <c r="AF757" s="102">
        <v>3</v>
      </c>
      <c r="AG757" s="101">
        <v>2</v>
      </c>
      <c r="AH757" s="101">
        <v>0</v>
      </c>
      <c r="AI757" s="101">
        <v>0</v>
      </c>
      <c r="AJ757" s="101">
        <v>1.5</v>
      </c>
      <c r="AK757" s="102">
        <v>0</v>
      </c>
      <c r="AL757" s="102">
        <v>0</v>
      </c>
      <c r="AM757" s="102">
        <v>0</v>
      </c>
      <c r="AN757" s="102">
        <v>0.5</v>
      </c>
      <c r="AO757" s="102">
        <v>20000</v>
      </c>
      <c r="AP757" s="102">
        <v>0.5</v>
      </c>
      <c r="AQ757" s="102">
        <v>0</v>
      </c>
      <c r="AR757" s="101">
        <v>0</v>
      </c>
      <c r="AS757" s="176" t="s">
        <v>778</v>
      </c>
      <c r="AT757" s="118" t="s">
        <v>730</v>
      </c>
      <c r="AU757" s="102" t="s">
        <v>740</v>
      </c>
      <c r="AV757" s="102">
        <v>10002001</v>
      </c>
      <c r="AW757" s="102">
        <v>21201030</v>
      </c>
      <c r="AX757" s="118" t="s">
        <v>232</v>
      </c>
      <c r="AY757" s="118" t="s">
        <v>262</v>
      </c>
      <c r="AZ757" s="100">
        <v>0</v>
      </c>
      <c r="BA757" s="100">
        <v>0</v>
      </c>
      <c r="BB757" s="123" t="str">
        <f t="shared" si="86"/>
        <v>在脚底下立即释放法术,在此范围内的目标每秒造成100%攻击伤害+500点固定伤害,己方伤害提升20%,目标移动速度降低20%,持续20秒</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63021304</v>
      </c>
      <c r="D758" s="118" t="s">
        <v>857</v>
      </c>
      <c r="E758" s="102">
        <v>3</v>
      </c>
      <c r="F758" s="102">
        <v>61023401</v>
      </c>
      <c r="G758" s="98">
        <v>0</v>
      </c>
      <c r="H758" s="100">
        <v>0</v>
      </c>
      <c r="I758" s="18">
        <v>0</v>
      </c>
      <c r="J758" s="18">
        <v>0</v>
      </c>
      <c r="K758" s="98">
        <v>0</v>
      </c>
      <c r="L758" s="102">
        <v>0</v>
      </c>
      <c r="M758" s="102">
        <v>0</v>
      </c>
      <c r="N758" s="102">
        <v>1</v>
      </c>
      <c r="O758" s="102">
        <v>0</v>
      </c>
      <c r="P758" s="102">
        <v>0</v>
      </c>
      <c r="Q758" s="102">
        <v>0</v>
      </c>
      <c r="R758" s="101">
        <v>0</v>
      </c>
      <c r="S758" s="100">
        <v>0</v>
      </c>
      <c r="T758" s="98">
        <v>1</v>
      </c>
      <c r="U758" s="102">
        <v>2</v>
      </c>
      <c r="V758" s="102">
        <v>0</v>
      </c>
      <c r="W758" s="102">
        <v>1</v>
      </c>
      <c r="X758" s="102">
        <v>500</v>
      </c>
      <c r="Y758" s="102">
        <v>0</v>
      </c>
      <c r="Z758" s="102">
        <v>0</v>
      </c>
      <c r="AA758" s="102">
        <v>0</v>
      </c>
      <c r="AB758" s="102">
        <v>0</v>
      </c>
      <c r="AC758" s="102">
        <v>0</v>
      </c>
      <c r="AD758" s="102">
        <v>30</v>
      </c>
      <c r="AE758" s="102">
        <v>1</v>
      </c>
      <c r="AF758" s="102">
        <v>3</v>
      </c>
      <c r="AG758" s="101">
        <v>2</v>
      </c>
      <c r="AH758" s="101">
        <v>0</v>
      </c>
      <c r="AI758" s="101">
        <v>0</v>
      </c>
      <c r="AJ758" s="101">
        <v>1.5</v>
      </c>
      <c r="AK758" s="102">
        <v>0</v>
      </c>
      <c r="AL758" s="102">
        <v>0</v>
      </c>
      <c r="AM758" s="102">
        <v>0</v>
      </c>
      <c r="AN758" s="102">
        <v>0.5</v>
      </c>
      <c r="AO758" s="102">
        <v>20000</v>
      </c>
      <c r="AP758" s="102">
        <v>0.5</v>
      </c>
      <c r="AQ758" s="102">
        <v>0</v>
      </c>
      <c r="AR758" s="101">
        <v>0</v>
      </c>
      <c r="AS758" s="176" t="s">
        <v>778</v>
      </c>
      <c r="AT758" s="118" t="s">
        <v>730</v>
      </c>
      <c r="AU758" s="102" t="s">
        <v>740</v>
      </c>
      <c r="AV758" s="102">
        <v>10002001</v>
      </c>
      <c r="AW758" s="102">
        <v>21201030</v>
      </c>
      <c r="AX758" s="118" t="s">
        <v>232</v>
      </c>
      <c r="AY758" s="118" t="s">
        <v>262</v>
      </c>
      <c r="AZ758" s="100">
        <v>0</v>
      </c>
      <c r="BA758" s="100">
        <v>0</v>
      </c>
      <c r="BB758" s="123" t="str">
        <f t="shared" si="86"/>
        <v>在脚底下立即释放法术,在此范围内的目标每秒造成100%攻击伤害+500点固定伤害,己方伤害提升20%,目标移动速度降低20%,持续20秒</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63021305</v>
      </c>
      <c r="D759" s="118" t="s">
        <v>857</v>
      </c>
      <c r="E759" s="102">
        <v>4</v>
      </c>
      <c r="F759" s="102">
        <v>61023401</v>
      </c>
      <c r="G759" s="98">
        <v>0</v>
      </c>
      <c r="H759" s="100">
        <v>0</v>
      </c>
      <c r="I759" s="18">
        <v>0</v>
      </c>
      <c r="J759" s="18">
        <v>0</v>
      </c>
      <c r="K759" s="98">
        <v>0</v>
      </c>
      <c r="L759" s="102">
        <v>0</v>
      </c>
      <c r="M759" s="102">
        <v>0</v>
      </c>
      <c r="N759" s="102">
        <v>1</v>
      </c>
      <c r="O759" s="102">
        <v>0</v>
      </c>
      <c r="P759" s="102">
        <v>0</v>
      </c>
      <c r="Q759" s="102">
        <v>0</v>
      </c>
      <c r="R759" s="101">
        <v>0</v>
      </c>
      <c r="S759" s="100">
        <v>0</v>
      </c>
      <c r="T759" s="98">
        <v>1</v>
      </c>
      <c r="U759" s="102">
        <v>2</v>
      </c>
      <c r="V759" s="102">
        <v>0</v>
      </c>
      <c r="W759" s="102">
        <v>1</v>
      </c>
      <c r="X759" s="102">
        <v>500</v>
      </c>
      <c r="Y759" s="102">
        <v>0</v>
      </c>
      <c r="Z759" s="102">
        <v>0</v>
      </c>
      <c r="AA759" s="102">
        <v>0</v>
      </c>
      <c r="AB759" s="102">
        <v>0</v>
      </c>
      <c r="AC759" s="102">
        <v>0</v>
      </c>
      <c r="AD759" s="102">
        <v>30</v>
      </c>
      <c r="AE759" s="102">
        <v>1</v>
      </c>
      <c r="AF759" s="102">
        <v>3</v>
      </c>
      <c r="AG759" s="101">
        <v>2</v>
      </c>
      <c r="AH759" s="101">
        <v>0</v>
      </c>
      <c r="AI759" s="101">
        <v>0</v>
      </c>
      <c r="AJ759" s="101">
        <v>1.5</v>
      </c>
      <c r="AK759" s="102">
        <v>0</v>
      </c>
      <c r="AL759" s="102">
        <v>0</v>
      </c>
      <c r="AM759" s="102">
        <v>0</v>
      </c>
      <c r="AN759" s="102">
        <v>0.5</v>
      </c>
      <c r="AO759" s="102">
        <v>20000</v>
      </c>
      <c r="AP759" s="102">
        <v>0.5</v>
      </c>
      <c r="AQ759" s="102">
        <v>0</v>
      </c>
      <c r="AR759" s="101">
        <v>0</v>
      </c>
      <c r="AS759" s="176" t="s">
        <v>778</v>
      </c>
      <c r="AT759" s="118" t="s">
        <v>730</v>
      </c>
      <c r="AU759" s="102" t="s">
        <v>740</v>
      </c>
      <c r="AV759" s="102">
        <v>10002001</v>
      </c>
      <c r="AW759" s="102">
        <v>21201030</v>
      </c>
      <c r="AX759" s="118" t="s">
        <v>232</v>
      </c>
      <c r="AY759" s="118" t="s">
        <v>262</v>
      </c>
      <c r="AZ759" s="100">
        <v>0</v>
      </c>
      <c r="BA759" s="100">
        <v>0</v>
      </c>
      <c r="BB759" s="123" t="str">
        <f t="shared" si="86"/>
        <v>在脚底下立即释放法术,在此范围内的目标每秒造成100%攻击伤害+500点固定伤害,己方伤害提升20%,目标移动速度降低20%,持续20秒</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20.100000000000001" customHeight="1">
      <c r="C760" s="98">
        <v>63021306</v>
      </c>
      <c r="D760" s="118" t="s">
        <v>857</v>
      </c>
      <c r="E760" s="102">
        <v>5</v>
      </c>
      <c r="F760" s="102">
        <v>61023401</v>
      </c>
      <c r="G760" s="102">
        <v>0</v>
      </c>
      <c r="H760" s="100">
        <v>0</v>
      </c>
      <c r="I760" s="18">
        <v>0</v>
      </c>
      <c r="J760" s="18">
        <v>0</v>
      </c>
      <c r="K760" s="98">
        <v>0</v>
      </c>
      <c r="L760" s="102">
        <v>0</v>
      </c>
      <c r="M760" s="102">
        <v>0</v>
      </c>
      <c r="N760" s="102">
        <v>1</v>
      </c>
      <c r="O760" s="102">
        <v>0</v>
      </c>
      <c r="P760" s="102">
        <v>0</v>
      </c>
      <c r="Q760" s="102">
        <v>0</v>
      </c>
      <c r="R760" s="101">
        <v>0</v>
      </c>
      <c r="S760" s="100">
        <v>0</v>
      </c>
      <c r="T760" s="98">
        <v>1</v>
      </c>
      <c r="U760" s="102">
        <v>2</v>
      </c>
      <c r="V760" s="102">
        <v>0</v>
      </c>
      <c r="W760" s="102">
        <v>1</v>
      </c>
      <c r="X760" s="102">
        <v>500</v>
      </c>
      <c r="Y760" s="102">
        <v>0</v>
      </c>
      <c r="Z760" s="102">
        <v>0</v>
      </c>
      <c r="AA760" s="102">
        <v>0</v>
      </c>
      <c r="AB760" s="102">
        <v>0</v>
      </c>
      <c r="AC760" s="102">
        <v>0</v>
      </c>
      <c r="AD760" s="102">
        <v>30</v>
      </c>
      <c r="AE760" s="102">
        <v>1</v>
      </c>
      <c r="AF760" s="102">
        <v>3</v>
      </c>
      <c r="AG760" s="101">
        <v>2</v>
      </c>
      <c r="AH760" s="101">
        <v>0</v>
      </c>
      <c r="AI760" s="101">
        <v>0</v>
      </c>
      <c r="AJ760" s="101">
        <v>1.5</v>
      </c>
      <c r="AK760" s="102">
        <v>0</v>
      </c>
      <c r="AL760" s="102">
        <v>0</v>
      </c>
      <c r="AM760" s="102">
        <v>0</v>
      </c>
      <c r="AN760" s="102">
        <v>0.5</v>
      </c>
      <c r="AO760" s="102">
        <v>20000</v>
      </c>
      <c r="AP760" s="102">
        <v>0.5</v>
      </c>
      <c r="AQ760" s="102">
        <v>0</v>
      </c>
      <c r="AR760" s="101">
        <v>0</v>
      </c>
      <c r="AS760" s="176" t="s">
        <v>778</v>
      </c>
      <c r="AT760" s="118" t="s">
        <v>730</v>
      </c>
      <c r="AU760" s="102" t="s">
        <v>740</v>
      </c>
      <c r="AV760" s="102">
        <v>10002001</v>
      </c>
      <c r="AW760" s="102">
        <v>21201030</v>
      </c>
      <c r="AX760" s="118" t="s">
        <v>232</v>
      </c>
      <c r="AY760" s="118" t="s">
        <v>262</v>
      </c>
      <c r="AZ760" s="100">
        <v>0</v>
      </c>
      <c r="BA760" s="100">
        <v>0</v>
      </c>
      <c r="BB760" s="123" t="str">
        <f t="shared" si="86"/>
        <v>在脚底下立即释放法术,在此范围内的目标每秒造成100%攻击伤害+500点固定伤害,己方伤害提升20%,目标移动速度降低20%,持续20秒</v>
      </c>
      <c r="BC760" s="102">
        <v>0</v>
      </c>
      <c r="BD760" s="98">
        <v>0</v>
      </c>
      <c r="BE760" s="102">
        <v>0</v>
      </c>
      <c r="BF760" s="102">
        <v>0</v>
      </c>
      <c r="BG760" s="102">
        <v>0</v>
      </c>
      <c r="BH760" s="102">
        <v>0</v>
      </c>
      <c r="BI760" s="104">
        <v>0</v>
      </c>
      <c r="BJ760" s="101">
        <v>0</v>
      </c>
      <c r="BK760" s="101">
        <v>0</v>
      </c>
      <c r="BL760" s="101">
        <v>0</v>
      </c>
      <c r="BM760" s="101">
        <v>0</v>
      </c>
      <c r="BN760" s="101">
        <v>0</v>
      </c>
      <c r="BO760" s="101">
        <v>0</v>
      </c>
    </row>
    <row r="761" spans="3:67" ht="19.5" customHeight="1">
      <c r="C761" s="98">
        <v>63021401</v>
      </c>
      <c r="D761" s="118" t="s">
        <v>858</v>
      </c>
      <c r="E761" s="102">
        <v>0</v>
      </c>
      <c r="F761" s="102">
        <v>60010300</v>
      </c>
      <c r="G761" s="98">
        <f t="shared" ref="G761:G763" si="87">C762</f>
        <v>63021402</v>
      </c>
      <c r="H761" s="100">
        <v>0</v>
      </c>
      <c r="I761" s="11">
        <v>35</v>
      </c>
      <c r="J761" s="18">
        <v>5</v>
      </c>
      <c r="K761" s="102">
        <v>0</v>
      </c>
      <c r="L761" s="102">
        <v>0</v>
      </c>
      <c r="M761" s="102">
        <v>0</v>
      </c>
      <c r="N761" s="98">
        <v>1</v>
      </c>
      <c r="O761" s="102">
        <v>0</v>
      </c>
      <c r="P761" s="102">
        <v>0</v>
      </c>
      <c r="Q761" s="102">
        <v>0</v>
      </c>
      <c r="R761" s="101">
        <v>0</v>
      </c>
      <c r="S761" s="100">
        <v>0</v>
      </c>
      <c r="T761" s="98">
        <v>1</v>
      </c>
      <c r="U761" s="102">
        <v>2</v>
      </c>
      <c r="V761" s="102">
        <v>0</v>
      </c>
      <c r="W761" s="102">
        <v>3</v>
      </c>
      <c r="X761" s="102">
        <v>0</v>
      </c>
      <c r="Y761" s="102">
        <v>0</v>
      </c>
      <c r="Z761" s="102">
        <v>0</v>
      </c>
      <c r="AA761" s="102">
        <v>0</v>
      </c>
      <c r="AB761" s="102">
        <v>0</v>
      </c>
      <c r="AC761" s="102">
        <v>0</v>
      </c>
      <c r="AD761" s="102">
        <v>9</v>
      </c>
      <c r="AE761" s="102">
        <v>1</v>
      </c>
      <c r="AF761" s="102">
        <v>2</v>
      </c>
      <c r="AG761" s="101">
        <v>2</v>
      </c>
      <c r="AH761" s="101">
        <v>1</v>
      </c>
      <c r="AI761" s="101">
        <v>0</v>
      </c>
      <c r="AJ761" s="101">
        <v>5</v>
      </c>
      <c r="AK761" s="102">
        <v>0</v>
      </c>
      <c r="AL761" s="102">
        <v>0</v>
      </c>
      <c r="AM761" s="102">
        <v>0</v>
      </c>
      <c r="AN761" s="102">
        <v>0.5</v>
      </c>
      <c r="AO761" s="102">
        <v>2000</v>
      </c>
      <c r="AP761" s="102">
        <v>0</v>
      </c>
      <c r="AQ761" s="102">
        <v>20</v>
      </c>
      <c r="AR761" s="101">
        <v>0</v>
      </c>
      <c r="AS761" s="102" t="s">
        <v>156</v>
      </c>
      <c r="AT761" s="118" t="s">
        <v>157</v>
      </c>
      <c r="AU761" s="102" t="s">
        <v>357</v>
      </c>
      <c r="AV761" s="102">
        <v>0</v>
      </c>
      <c r="AW761" s="102">
        <v>21201040</v>
      </c>
      <c r="AX761" s="118" t="s">
        <v>859</v>
      </c>
      <c r="AY761" s="177" t="s">
        <v>2048</v>
      </c>
      <c r="AZ761" s="100">
        <v>0</v>
      </c>
      <c r="BA761" s="100">
        <v>0</v>
      </c>
      <c r="BB761" s="124" t="s">
        <v>860</v>
      </c>
      <c r="BC761" s="102">
        <v>0</v>
      </c>
      <c r="BD761" s="98">
        <v>0</v>
      </c>
      <c r="BE761" s="102">
        <v>0</v>
      </c>
      <c r="BF761" s="102">
        <v>0</v>
      </c>
      <c r="BG761" s="102">
        <v>0</v>
      </c>
      <c r="BH761" s="102">
        <v>0</v>
      </c>
      <c r="BI761" s="104">
        <v>0</v>
      </c>
      <c r="BJ761" s="101">
        <v>0</v>
      </c>
      <c r="BK761" s="101">
        <v>0</v>
      </c>
      <c r="BL761" s="101">
        <v>0</v>
      </c>
      <c r="BM761" s="101">
        <v>0</v>
      </c>
      <c r="BN761" s="101">
        <v>0</v>
      </c>
      <c r="BO761" s="101">
        <v>0</v>
      </c>
    </row>
    <row r="762" spans="3:67" ht="19.5" customHeight="1">
      <c r="C762" s="98">
        <v>63021402</v>
      </c>
      <c r="D762" s="118" t="s">
        <v>858</v>
      </c>
      <c r="E762" s="102">
        <v>1</v>
      </c>
      <c r="F762" s="102">
        <v>60010300</v>
      </c>
      <c r="G762" s="98">
        <f t="shared" si="87"/>
        <v>63021403</v>
      </c>
      <c r="H762" s="100">
        <v>0</v>
      </c>
      <c r="I762" s="11">
        <v>42</v>
      </c>
      <c r="J762" s="18">
        <v>2</v>
      </c>
      <c r="K762" s="102">
        <v>0</v>
      </c>
      <c r="L762" s="102">
        <v>0</v>
      </c>
      <c r="M762" s="102">
        <v>0</v>
      </c>
      <c r="N762" s="98">
        <v>1</v>
      </c>
      <c r="O762" s="102">
        <v>0</v>
      </c>
      <c r="P762" s="102">
        <v>0</v>
      </c>
      <c r="Q762" s="102">
        <v>0</v>
      </c>
      <c r="R762" s="101">
        <v>0</v>
      </c>
      <c r="S762" s="100">
        <v>0</v>
      </c>
      <c r="T762" s="98">
        <v>1</v>
      </c>
      <c r="U762" s="102">
        <v>2</v>
      </c>
      <c r="V762" s="102">
        <v>0</v>
      </c>
      <c r="W762" s="102">
        <v>3</v>
      </c>
      <c r="X762" s="102">
        <v>0</v>
      </c>
      <c r="Y762" s="102">
        <v>0</v>
      </c>
      <c r="Z762" s="102">
        <v>0</v>
      </c>
      <c r="AA762" s="102">
        <v>0</v>
      </c>
      <c r="AB762" s="102">
        <v>0</v>
      </c>
      <c r="AC762" s="102">
        <v>0</v>
      </c>
      <c r="AD762" s="102">
        <v>9</v>
      </c>
      <c r="AE762" s="102">
        <v>1</v>
      </c>
      <c r="AF762" s="102">
        <v>2</v>
      </c>
      <c r="AG762" s="101">
        <v>2</v>
      </c>
      <c r="AH762" s="101">
        <v>1</v>
      </c>
      <c r="AI762" s="101">
        <v>0</v>
      </c>
      <c r="AJ762" s="101">
        <v>5</v>
      </c>
      <c r="AK762" s="102">
        <v>0</v>
      </c>
      <c r="AL762" s="102">
        <v>0</v>
      </c>
      <c r="AM762" s="102">
        <v>0</v>
      </c>
      <c r="AN762" s="102">
        <v>0.5</v>
      </c>
      <c r="AO762" s="102">
        <v>2000</v>
      </c>
      <c r="AP762" s="102">
        <v>0</v>
      </c>
      <c r="AQ762" s="102">
        <v>20</v>
      </c>
      <c r="AR762" s="101">
        <v>0</v>
      </c>
      <c r="AS762" s="102" t="s">
        <v>156</v>
      </c>
      <c r="AT762" s="118" t="s">
        <v>157</v>
      </c>
      <c r="AU762" s="102" t="s">
        <v>357</v>
      </c>
      <c r="AV762" s="102">
        <v>0</v>
      </c>
      <c r="AW762" s="102">
        <v>21201040</v>
      </c>
      <c r="AX762" s="118" t="s">
        <v>859</v>
      </c>
      <c r="AY762" s="177" t="s">
        <v>2048</v>
      </c>
      <c r="AZ762" s="100">
        <v>0</v>
      </c>
      <c r="BA762" s="100">
        <v>0</v>
      </c>
      <c r="BB762" s="124" t="s">
        <v>860</v>
      </c>
      <c r="BC762" s="102">
        <v>0</v>
      </c>
      <c r="BD762" s="98">
        <v>0</v>
      </c>
      <c r="BE762" s="102">
        <v>0</v>
      </c>
      <c r="BF762" s="102">
        <v>0</v>
      </c>
      <c r="BG762" s="102">
        <v>0</v>
      </c>
      <c r="BH762" s="102">
        <v>0</v>
      </c>
      <c r="BI762" s="104">
        <v>0</v>
      </c>
      <c r="BJ762" s="101">
        <v>0</v>
      </c>
      <c r="BK762" s="101">
        <v>0</v>
      </c>
      <c r="BL762" s="101">
        <v>0</v>
      </c>
      <c r="BM762" s="101">
        <v>0</v>
      </c>
      <c r="BN762" s="101">
        <v>0</v>
      </c>
      <c r="BO762" s="101">
        <v>0</v>
      </c>
    </row>
    <row r="763" spans="3:67" ht="19.5" customHeight="1">
      <c r="C763" s="98">
        <v>63021403</v>
      </c>
      <c r="D763" s="118" t="s">
        <v>858</v>
      </c>
      <c r="E763" s="102">
        <v>2</v>
      </c>
      <c r="F763" s="102">
        <v>60010300</v>
      </c>
      <c r="G763" s="98">
        <f t="shared" si="87"/>
        <v>63021404</v>
      </c>
      <c r="H763" s="100">
        <v>0</v>
      </c>
      <c r="I763" s="11">
        <v>47</v>
      </c>
      <c r="J763" s="18">
        <v>2</v>
      </c>
      <c r="K763" s="102">
        <v>0</v>
      </c>
      <c r="L763" s="102">
        <v>0</v>
      </c>
      <c r="M763" s="102">
        <v>0</v>
      </c>
      <c r="N763" s="98">
        <v>1</v>
      </c>
      <c r="O763" s="102">
        <v>0</v>
      </c>
      <c r="P763" s="102">
        <v>0</v>
      </c>
      <c r="Q763" s="102">
        <v>0</v>
      </c>
      <c r="R763" s="101">
        <v>0</v>
      </c>
      <c r="S763" s="100">
        <v>0</v>
      </c>
      <c r="T763" s="98">
        <v>1</v>
      </c>
      <c r="U763" s="102">
        <v>2</v>
      </c>
      <c r="V763" s="102">
        <v>0</v>
      </c>
      <c r="W763" s="102">
        <v>3</v>
      </c>
      <c r="X763" s="102">
        <v>0</v>
      </c>
      <c r="Y763" s="102">
        <v>0</v>
      </c>
      <c r="Z763" s="102">
        <v>0</v>
      </c>
      <c r="AA763" s="102">
        <v>0</v>
      </c>
      <c r="AB763" s="102">
        <v>0</v>
      </c>
      <c r="AC763" s="102">
        <v>0</v>
      </c>
      <c r="AD763" s="102">
        <v>9</v>
      </c>
      <c r="AE763" s="102">
        <v>1</v>
      </c>
      <c r="AF763" s="102">
        <v>2</v>
      </c>
      <c r="AG763" s="101">
        <v>2</v>
      </c>
      <c r="AH763" s="101">
        <v>1</v>
      </c>
      <c r="AI763" s="101">
        <v>0</v>
      </c>
      <c r="AJ763" s="101">
        <v>5</v>
      </c>
      <c r="AK763" s="102">
        <v>0</v>
      </c>
      <c r="AL763" s="102">
        <v>0</v>
      </c>
      <c r="AM763" s="102">
        <v>0</v>
      </c>
      <c r="AN763" s="102">
        <v>0.5</v>
      </c>
      <c r="AO763" s="102">
        <v>2000</v>
      </c>
      <c r="AP763" s="102">
        <v>0</v>
      </c>
      <c r="AQ763" s="102">
        <v>20</v>
      </c>
      <c r="AR763" s="101">
        <v>0</v>
      </c>
      <c r="AS763" s="102" t="s">
        <v>156</v>
      </c>
      <c r="AT763" s="118" t="s">
        <v>157</v>
      </c>
      <c r="AU763" s="102" t="s">
        <v>357</v>
      </c>
      <c r="AV763" s="102">
        <v>0</v>
      </c>
      <c r="AW763" s="102">
        <v>21201040</v>
      </c>
      <c r="AX763" s="118" t="s">
        <v>859</v>
      </c>
      <c r="AY763" s="177" t="s">
        <v>2048</v>
      </c>
      <c r="AZ763" s="100">
        <v>0</v>
      </c>
      <c r="BA763" s="100">
        <v>0</v>
      </c>
      <c r="BB763" s="124" t="s">
        <v>860</v>
      </c>
      <c r="BC763" s="102">
        <v>0</v>
      </c>
      <c r="BD763" s="98">
        <v>0</v>
      </c>
      <c r="BE763" s="102">
        <v>0</v>
      </c>
      <c r="BF763" s="102">
        <v>0</v>
      </c>
      <c r="BG763" s="102">
        <v>0</v>
      </c>
      <c r="BH763" s="102">
        <v>0</v>
      </c>
      <c r="BI763" s="104">
        <v>0</v>
      </c>
      <c r="BJ763" s="101">
        <v>0</v>
      </c>
      <c r="BK763" s="101">
        <v>0</v>
      </c>
      <c r="BL763" s="101">
        <v>0</v>
      </c>
      <c r="BM763" s="101">
        <v>0</v>
      </c>
      <c r="BN763" s="101">
        <v>0</v>
      </c>
      <c r="BO763" s="101">
        <v>0</v>
      </c>
    </row>
    <row r="764" spans="3:67" ht="19.5" customHeight="1">
      <c r="C764" s="98">
        <v>63021404</v>
      </c>
      <c r="D764" s="118" t="s">
        <v>858</v>
      </c>
      <c r="E764" s="102">
        <v>3</v>
      </c>
      <c r="F764" s="102">
        <v>60010300</v>
      </c>
      <c r="G764" s="98">
        <v>0</v>
      </c>
      <c r="H764" s="100">
        <v>0</v>
      </c>
      <c r="I764" s="18">
        <v>0</v>
      </c>
      <c r="J764" s="18">
        <v>0</v>
      </c>
      <c r="K764" s="102">
        <v>0</v>
      </c>
      <c r="L764" s="102">
        <v>0</v>
      </c>
      <c r="M764" s="102">
        <v>0</v>
      </c>
      <c r="N764" s="98">
        <v>1</v>
      </c>
      <c r="O764" s="102">
        <v>0</v>
      </c>
      <c r="P764" s="102">
        <v>0</v>
      </c>
      <c r="Q764" s="102">
        <v>0</v>
      </c>
      <c r="R764" s="101">
        <v>0</v>
      </c>
      <c r="S764" s="100">
        <v>0</v>
      </c>
      <c r="T764" s="98">
        <v>1</v>
      </c>
      <c r="U764" s="102">
        <v>2</v>
      </c>
      <c r="V764" s="102">
        <v>0</v>
      </c>
      <c r="W764" s="102">
        <v>3</v>
      </c>
      <c r="X764" s="102">
        <v>0</v>
      </c>
      <c r="Y764" s="102">
        <v>0</v>
      </c>
      <c r="Z764" s="102">
        <v>0</v>
      </c>
      <c r="AA764" s="102">
        <v>0</v>
      </c>
      <c r="AB764" s="102">
        <v>0</v>
      </c>
      <c r="AC764" s="102">
        <v>0</v>
      </c>
      <c r="AD764" s="102">
        <v>9</v>
      </c>
      <c r="AE764" s="102">
        <v>1</v>
      </c>
      <c r="AF764" s="102">
        <v>2</v>
      </c>
      <c r="AG764" s="101">
        <v>2</v>
      </c>
      <c r="AH764" s="101">
        <v>1</v>
      </c>
      <c r="AI764" s="101">
        <v>0</v>
      </c>
      <c r="AJ764" s="101">
        <v>5</v>
      </c>
      <c r="AK764" s="102">
        <v>0</v>
      </c>
      <c r="AL764" s="102">
        <v>0</v>
      </c>
      <c r="AM764" s="102">
        <v>0</v>
      </c>
      <c r="AN764" s="102">
        <v>0.5</v>
      </c>
      <c r="AO764" s="102">
        <v>2000</v>
      </c>
      <c r="AP764" s="102">
        <v>0</v>
      </c>
      <c r="AQ764" s="102">
        <v>20</v>
      </c>
      <c r="AR764" s="101">
        <v>0</v>
      </c>
      <c r="AS764" s="102" t="s">
        <v>156</v>
      </c>
      <c r="AT764" s="118" t="s">
        <v>157</v>
      </c>
      <c r="AU764" s="102" t="s">
        <v>357</v>
      </c>
      <c r="AV764" s="102">
        <v>0</v>
      </c>
      <c r="AW764" s="102">
        <v>21201040</v>
      </c>
      <c r="AX764" s="118" t="s">
        <v>859</v>
      </c>
      <c r="AY764" s="177" t="s">
        <v>2048</v>
      </c>
      <c r="AZ764" s="100">
        <v>0</v>
      </c>
      <c r="BA764" s="100">
        <v>0</v>
      </c>
      <c r="BB764" s="124" t="s">
        <v>860</v>
      </c>
      <c r="BC764" s="102">
        <v>0</v>
      </c>
      <c r="BD764" s="98">
        <v>0</v>
      </c>
      <c r="BE764" s="102">
        <v>0</v>
      </c>
      <c r="BF764" s="102">
        <v>0</v>
      </c>
      <c r="BG764" s="102">
        <v>0</v>
      </c>
      <c r="BH764" s="102">
        <v>0</v>
      </c>
      <c r="BI764" s="104">
        <v>0</v>
      </c>
      <c r="BJ764" s="101">
        <v>0</v>
      </c>
      <c r="BK764" s="101">
        <v>0</v>
      </c>
      <c r="BL764" s="101">
        <v>0</v>
      </c>
      <c r="BM764" s="101">
        <v>0</v>
      </c>
      <c r="BN764" s="101">
        <v>0</v>
      </c>
      <c r="BO764" s="101">
        <v>0</v>
      </c>
    </row>
    <row r="765" spans="3:67" ht="19.5" customHeight="1">
      <c r="C765" s="98">
        <v>63021405</v>
      </c>
      <c r="D765" s="118" t="s">
        <v>858</v>
      </c>
      <c r="E765" s="102">
        <v>4</v>
      </c>
      <c r="F765" s="102">
        <v>60010300</v>
      </c>
      <c r="G765" s="98">
        <v>0</v>
      </c>
      <c r="H765" s="100">
        <v>0</v>
      </c>
      <c r="I765" s="18">
        <v>0</v>
      </c>
      <c r="J765" s="18">
        <v>0</v>
      </c>
      <c r="K765" s="102">
        <v>0</v>
      </c>
      <c r="L765" s="102">
        <v>0</v>
      </c>
      <c r="M765" s="102">
        <v>0</v>
      </c>
      <c r="N765" s="98">
        <v>1</v>
      </c>
      <c r="O765" s="102">
        <v>0</v>
      </c>
      <c r="P765" s="102">
        <v>0</v>
      </c>
      <c r="Q765" s="102">
        <v>0</v>
      </c>
      <c r="R765" s="101">
        <v>0</v>
      </c>
      <c r="S765" s="100">
        <v>0</v>
      </c>
      <c r="T765" s="98">
        <v>1</v>
      </c>
      <c r="U765" s="102">
        <v>2</v>
      </c>
      <c r="V765" s="102">
        <v>0</v>
      </c>
      <c r="W765" s="102">
        <v>3</v>
      </c>
      <c r="X765" s="102">
        <v>0</v>
      </c>
      <c r="Y765" s="102">
        <v>0</v>
      </c>
      <c r="Z765" s="102">
        <v>0</v>
      </c>
      <c r="AA765" s="102">
        <v>0</v>
      </c>
      <c r="AB765" s="102">
        <v>0</v>
      </c>
      <c r="AC765" s="102">
        <v>0</v>
      </c>
      <c r="AD765" s="102">
        <v>9</v>
      </c>
      <c r="AE765" s="102">
        <v>1</v>
      </c>
      <c r="AF765" s="102">
        <v>2</v>
      </c>
      <c r="AG765" s="101">
        <v>2</v>
      </c>
      <c r="AH765" s="101">
        <v>1</v>
      </c>
      <c r="AI765" s="101">
        <v>0</v>
      </c>
      <c r="AJ765" s="101">
        <v>5</v>
      </c>
      <c r="AK765" s="102">
        <v>0</v>
      </c>
      <c r="AL765" s="102">
        <v>0</v>
      </c>
      <c r="AM765" s="102">
        <v>0</v>
      </c>
      <c r="AN765" s="102">
        <v>0.5</v>
      </c>
      <c r="AO765" s="102">
        <v>2000</v>
      </c>
      <c r="AP765" s="102">
        <v>0</v>
      </c>
      <c r="AQ765" s="102">
        <v>20</v>
      </c>
      <c r="AR765" s="101">
        <v>0</v>
      </c>
      <c r="AS765" s="102" t="s">
        <v>156</v>
      </c>
      <c r="AT765" s="118" t="s">
        <v>157</v>
      </c>
      <c r="AU765" s="102" t="s">
        <v>357</v>
      </c>
      <c r="AV765" s="102">
        <v>0</v>
      </c>
      <c r="AW765" s="102">
        <v>21201040</v>
      </c>
      <c r="AX765" s="118" t="s">
        <v>859</v>
      </c>
      <c r="AY765" s="177" t="s">
        <v>2048</v>
      </c>
      <c r="AZ765" s="100">
        <v>0</v>
      </c>
      <c r="BA765" s="100">
        <v>0</v>
      </c>
      <c r="BB765" s="124" t="s">
        <v>860</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19.5" customHeight="1">
      <c r="C766" s="98">
        <v>63021406</v>
      </c>
      <c r="D766" s="118" t="s">
        <v>858</v>
      </c>
      <c r="E766" s="102">
        <v>5</v>
      </c>
      <c r="F766" s="102">
        <v>60010300</v>
      </c>
      <c r="G766" s="102">
        <v>0</v>
      </c>
      <c r="H766" s="100">
        <v>0</v>
      </c>
      <c r="I766" s="18">
        <v>0</v>
      </c>
      <c r="J766" s="18">
        <v>0</v>
      </c>
      <c r="K766" s="102">
        <v>0</v>
      </c>
      <c r="L766" s="102">
        <v>0</v>
      </c>
      <c r="M766" s="102">
        <v>0</v>
      </c>
      <c r="N766" s="98">
        <v>1</v>
      </c>
      <c r="O766" s="102">
        <v>0</v>
      </c>
      <c r="P766" s="102">
        <v>0</v>
      </c>
      <c r="Q766" s="102">
        <v>0</v>
      </c>
      <c r="R766" s="101">
        <v>0</v>
      </c>
      <c r="S766" s="100">
        <v>0</v>
      </c>
      <c r="T766" s="98">
        <v>1</v>
      </c>
      <c r="U766" s="102">
        <v>2</v>
      </c>
      <c r="V766" s="102">
        <v>0</v>
      </c>
      <c r="W766" s="102">
        <v>3</v>
      </c>
      <c r="X766" s="102">
        <v>0</v>
      </c>
      <c r="Y766" s="102">
        <v>0</v>
      </c>
      <c r="Z766" s="102">
        <v>0</v>
      </c>
      <c r="AA766" s="102">
        <v>0</v>
      </c>
      <c r="AB766" s="102">
        <v>0</v>
      </c>
      <c r="AC766" s="102">
        <v>0</v>
      </c>
      <c r="AD766" s="102">
        <v>9</v>
      </c>
      <c r="AE766" s="102">
        <v>1</v>
      </c>
      <c r="AF766" s="102">
        <v>2</v>
      </c>
      <c r="AG766" s="101">
        <v>2</v>
      </c>
      <c r="AH766" s="101">
        <v>1</v>
      </c>
      <c r="AI766" s="101">
        <v>0</v>
      </c>
      <c r="AJ766" s="101">
        <v>5</v>
      </c>
      <c r="AK766" s="102">
        <v>0</v>
      </c>
      <c r="AL766" s="102">
        <v>0</v>
      </c>
      <c r="AM766" s="102">
        <v>0</v>
      </c>
      <c r="AN766" s="102">
        <v>0.5</v>
      </c>
      <c r="AO766" s="102">
        <v>2000</v>
      </c>
      <c r="AP766" s="102">
        <v>0</v>
      </c>
      <c r="AQ766" s="102">
        <v>20</v>
      </c>
      <c r="AR766" s="101">
        <v>0</v>
      </c>
      <c r="AS766" s="102" t="s">
        <v>156</v>
      </c>
      <c r="AT766" s="118" t="s">
        <v>157</v>
      </c>
      <c r="AU766" s="102" t="s">
        <v>357</v>
      </c>
      <c r="AV766" s="102">
        <v>0</v>
      </c>
      <c r="AW766" s="102">
        <v>21201040</v>
      </c>
      <c r="AX766" s="118" t="s">
        <v>859</v>
      </c>
      <c r="AY766" s="177" t="s">
        <v>2048</v>
      </c>
      <c r="AZ766" s="100">
        <v>0</v>
      </c>
      <c r="BA766" s="100">
        <v>0</v>
      </c>
      <c r="BB766" s="124" t="s">
        <v>860</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19.5" customHeight="1">
      <c r="C767" s="98">
        <v>63022101</v>
      </c>
      <c r="D767" s="116" t="s">
        <v>861</v>
      </c>
      <c r="E767" s="117">
        <v>0</v>
      </c>
      <c r="F767" s="117">
        <v>62011201</v>
      </c>
      <c r="G767" s="98">
        <f t="shared" ref="G767:G769" si="88">C768</f>
        <v>63022102</v>
      </c>
      <c r="H767" s="100">
        <v>0</v>
      </c>
      <c r="I767" s="11">
        <v>18</v>
      </c>
      <c r="J767" s="11">
        <v>5</v>
      </c>
      <c r="K767" s="117">
        <v>0</v>
      </c>
      <c r="L767" s="117">
        <v>0</v>
      </c>
      <c r="M767" s="117">
        <v>0</v>
      </c>
      <c r="N767" s="117">
        <v>1</v>
      </c>
      <c r="O767" s="117">
        <v>0</v>
      </c>
      <c r="P767" s="117">
        <v>0</v>
      </c>
      <c r="Q767" s="117">
        <v>0</v>
      </c>
      <c r="R767" s="117">
        <v>0</v>
      </c>
      <c r="S767" s="117">
        <v>0</v>
      </c>
      <c r="T767" s="117">
        <v>1</v>
      </c>
      <c r="U767" s="117">
        <v>2</v>
      </c>
      <c r="V767" s="117">
        <v>0</v>
      </c>
      <c r="W767" s="117">
        <v>2.25</v>
      </c>
      <c r="X767" s="117">
        <v>210</v>
      </c>
      <c r="Y767" s="117">
        <v>0</v>
      </c>
      <c r="Z767" s="117">
        <v>0</v>
      </c>
      <c r="AA767" s="117">
        <v>0</v>
      </c>
      <c r="AB767" s="117">
        <v>0</v>
      </c>
      <c r="AC767" s="117">
        <v>0</v>
      </c>
      <c r="AD767" s="117">
        <v>9</v>
      </c>
      <c r="AE767" s="117">
        <v>1</v>
      </c>
      <c r="AF767" s="117">
        <v>3</v>
      </c>
      <c r="AG767" s="117">
        <v>2</v>
      </c>
      <c r="AH767" s="117">
        <v>2</v>
      </c>
      <c r="AI767" s="117">
        <v>0</v>
      </c>
      <c r="AJ767" s="117">
        <v>4</v>
      </c>
      <c r="AK767" s="117">
        <v>0</v>
      </c>
      <c r="AL767" s="117">
        <v>0</v>
      </c>
      <c r="AM767" s="117">
        <v>0</v>
      </c>
      <c r="AN767" s="117">
        <v>0.25</v>
      </c>
      <c r="AO767" s="117">
        <v>2000</v>
      </c>
      <c r="AP767" s="117">
        <v>0.25</v>
      </c>
      <c r="AQ767" s="117">
        <v>10</v>
      </c>
      <c r="AR767" s="117">
        <v>0</v>
      </c>
      <c r="AS767" s="117">
        <v>92002001</v>
      </c>
      <c r="AT767" s="116" t="s">
        <v>157</v>
      </c>
      <c r="AU767" s="117" t="s">
        <v>785</v>
      </c>
      <c r="AV767" s="117">
        <v>10003002</v>
      </c>
      <c r="AW767" s="117">
        <v>21202010</v>
      </c>
      <c r="AX767" s="116" t="s">
        <v>381</v>
      </c>
      <c r="AY767" s="116">
        <v>0</v>
      </c>
      <c r="AZ767" s="117">
        <v>0</v>
      </c>
      <c r="BA767" s="117">
        <v>0</v>
      </c>
      <c r="BB767" s="121" t="str">
        <f t="shared" ref="BB767:BB772" si="89">"立即对目标范围内的怪物造成"&amp;W767*100&amp;"%攻击伤害+"&amp;X767&amp;"点固定伤害"&amp;",并使目标移动速度降低50%,持续3秒"</f>
        <v>立即对目标范围内的怪物造成225%攻击伤害+210点固定伤害,并使目标移动速度降低50%,持续3秒</v>
      </c>
      <c r="BC767" s="117">
        <v>0</v>
      </c>
      <c r="BD767" s="117">
        <v>0</v>
      </c>
      <c r="BE767" s="117">
        <v>0</v>
      </c>
      <c r="BF767" s="117">
        <v>0</v>
      </c>
      <c r="BG767" s="117">
        <v>0</v>
      </c>
      <c r="BH767" s="117">
        <v>0</v>
      </c>
      <c r="BI767" s="125">
        <v>0</v>
      </c>
      <c r="BJ767" s="117">
        <v>0</v>
      </c>
      <c r="BK767" s="117">
        <v>0</v>
      </c>
      <c r="BL767" s="117">
        <v>0</v>
      </c>
      <c r="BM767" s="117">
        <v>0</v>
      </c>
      <c r="BN767" s="117">
        <v>0</v>
      </c>
      <c r="BO767" s="117">
        <v>0</v>
      </c>
    </row>
    <row r="768" spans="3:67" ht="19.5" customHeight="1">
      <c r="C768" s="98">
        <v>63022102</v>
      </c>
      <c r="D768" s="116" t="s">
        <v>861</v>
      </c>
      <c r="E768" s="117">
        <v>1</v>
      </c>
      <c r="F768" s="117">
        <v>62011201</v>
      </c>
      <c r="G768" s="98">
        <f t="shared" si="88"/>
        <v>63022103</v>
      </c>
      <c r="H768" s="100">
        <v>0</v>
      </c>
      <c r="I768" s="11">
        <v>27</v>
      </c>
      <c r="J768" s="11">
        <v>2</v>
      </c>
      <c r="K768" s="117">
        <v>0</v>
      </c>
      <c r="L768" s="117">
        <v>0</v>
      </c>
      <c r="M768" s="117">
        <v>0</v>
      </c>
      <c r="N768" s="117">
        <v>1</v>
      </c>
      <c r="O768" s="117">
        <v>0</v>
      </c>
      <c r="P768" s="117">
        <v>0</v>
      </c>
      <c r="Q768" s="117">
        <v>0</v>
      </c>
      <c r="R768" s="117">
        <v>0</v>
      </c>
      <c r="S768" s="117">
        <v>0</v>
      </c>
      <c r="T768" s="117">
        <v>1</v>
      </c>
      <c r="U768" s="117">
        <v>2</v>
      </c>
      <c r="V768" s="117">
        <v>0</v>
      </c>
      <c r="W768" s="117">
        <v>2.25</v>
      </c>
      <c r="X768" s="117">
        <v>210</v>
      </c>
      <c r="Y768" s="117">
        <v>0</v>
      </c>
      <c r="Z768" s="117">
        <v>0</v>
      </c>
      <c r="AA768" s="117">
        <v>0</v>
      </c>
      <c r="AB768" s="117">
        <v>0</v>
      </c>
      <c r="AC768" s="117">
        <v>0</v>
      </c>
      <c r="AD768" s="117">
        <v>9</v>
      </c>
      <c r="AE768" s="117">
        <v>1</v>
      </c>
      <c r="AF768" s="117">
        <v>3</v>
      </c>
      <c r="AG768" s="117">
        <v>2</v>
      </c>
      <c r="AH768" s="117">
        <v>2</v>
      </c>
      <c r="AI768" s="117">
        <v>0</v>
      </c>
      <c r="AJ768" s="117">
        <v>4</v>
      </c>
      <c r="AK768" s="117">
        <v>0</v>
      </c>
      <c r="AL768" s="117">
        <v>0</v>
      </c>
      <c r="AM768" s="117">
        <v>0</v>
      </c>
      <c r="AN768" s="117">
        <v>0.25</v>
      </c>
      <c r="AO768" s="117">
        <v>2000</v>
      </c>
      <c r="AP768" s="117">
        <v>0.25</v>
      </c>
      <c r="AQ768" s="117">
        <v>10</v>
      </c>
      <c r="AR768" s="117">
        <v>0</v>
      </c>
      <c r="AS768" s="117">
        <v>92002001</v>
      </c>
      <c r="AT768" s="116" t="s">
        <v>157</v>
      </c>
      <c r="AU768" s="117" t="s">
        <v>785</v>
      </c>
      <c r="AV768" s="117">
        <v>10003002</v>
      </c>
      <c r="AW768" s="117">
        <v>21202010</v>
      </c>
      <c r="AX768" s="116" t="s">
        <v>381</v>
      </c>
      <c r="AY768" s="116">
        <v>0</v>
      </c>
      <c r="AZ768" s="117">
        <v>0</v>
      </c>
      <c r="BA768" s="117">
        <v>0</v>
      </c>
      <c r="BB768" s="121" t="str">
        <f t="shared" si="89"/>
        <v>立即对目标范围内的怪物造成225%攻击伤害+210点固定伤害,并使目标移动速度降低50%,持续3秒</v>
      </c>
      <c r="BC768" s="117">
        <v>0</v>
      </c>
      <c r="BD768" s="117">
        <v>0</v>
      </c>
      <c r="BE768" s="117">
        <v>0</v>
      </c>
      <c r="BF768" s="117">
        <v>0</v>
      </c>
      <c r="BG768" s="117">
        <v>0</v>
      </c>
      <c r="BH768" s="117">
        <v>0</v>
      </c>
      <c r="BI768" s="125">
        <v>0</v>
      </c>
      <c r="BJ768" s="117">
        <v>0</v>
      </c>
      <c r="BK768" s="117">
        <v>0</v>
      </c>
      <c r="BL768" s="117">
        <v>0</v>
      </c>
      <c r="BM768" s="117">
        <v>0</v>
      </c>
      <c r="BN768" s="117">
        <v>0</v>
      </c>
      <c r="BO768" s="117">
        <v>0</v>
      </c>
    </row>
    <row r="769" spans="3:67" ht="19.5" customHeight="1">
      <c r="C769" s="98">
        <v>63022103</v>
      </c>
      <c r="D769" s="116" t="s">
        <v>861</v>
      </c>
      <c r="E769" s="117">
        <v>2</v>
      </c>
      <c r="F769" s="117">
        <v>62011201</v>
      </c>
      <c r="G769" s="98">
        <f t="shared" si="88"/>
        <v>63022104</v>
      </c>
      <c r="H769" s="100">
        <v>0</v>
      </c>
      <c r="I769" s="11">
        <v>32</v>
      </c>
      <c r="J769" s="11">
        <v>2</v>
      </c>
      <c r="K769" s="117">
        <v>0</v>
      </c>
      <c r="L769" s="117">
        <v>0</v>
      </c>
      <c r="M769" s="117">
        <v>0</v>
      </c>
      <c r="N769" s="117">
        <v>1</v>
      </c>
      <c r="O769" s="117">
        <v>0</v>
      </c>
      <c r="P769" s="117">
        <v>0</v>
      </c>
      <c r="Q769" s="117">
        <v>0</v>
      </c>
      <c r="R769" s="117">
        <v>0</v>
      </c>
      <c r="S769" s="117">
        <v>0</v>
      </c>
      <c r="T769" s="117">
        <v>1</v>
      </c>
      <c r="U769" s="117">
        <v>2</v>
      </c>
      <c r="V769" s="117">
        <v>0</v>
      </c>
      <c r="W769" s="117">
        <v>2.25</v>
      </c>
      <c r="X769" s="117">
        <v>420</v>
      </c>
      <c r="Y769" s="117">
        <v>0</v>
      </c>
      <c r="Z769" s="117">
        <v>0</v>
      </c>
      <c r="AA769" s="117">
        <v>0</v>
      </c>
      <c r="AB769" s="117">
        <v>0</v>
      </c>
      <c r="AC769" s="117">
        <v>0</v>
      </c>
      <c r="AD769" s="117">
        <v>9</v>
      </c>
      <c r="AE769" s="117">
        <v>1</v>
      </c>
      <c r="AF769" s="117">
        <v>3</v>
      </c>
      <c r="AG769" s="117">
        <v>2</v>
      </c>
      <c r="AH769" s="117">
        <v>2</v>
      </c>
      <c r="AI769" s="117">
        <v>0</v>
      </c>
      <c r="AJ769" s="117">
        <v>4</v>
      </c>
      <c r="AK769" s="117">
        <v>0</v>
      </c>
      <c r="AL769" s="117">
        <v>0</v>
      </c>
      <c r="AM769" s="117">
        <v>0</v>
      </c>
      <c r="AN769" s="117">
        <v>0.25</v>
      </c>
      <c r="AO769" s="117">
        <v>2000</v>
      </c>
      <c r="AP769" s="117">
        <v>0.25</v>
      </c>
      <c r="AQ769" s="117">
        <v>10</v>
      </c>
      <c r="AR769" s="117">
        <v>0</v>
      </c>
      <c r="AS769" s="117">
        <v>92002001</v>
      </c>
      <c r="AT769" s="116" t="s">
        <v>157</v>
      </c>
      <c r="AU769" s="117" t="s">
        <v>785</v>
      </c>
      <c r="AV769" s="117">
        <v>10003002</v>
      </c>
      <c r="AW769" s="117">
        <v>21202010</v>
      </c>
      <c r="AX769" s="116" t="s">
        <v>381</v>
      </c>
      <c r="AY769" s="116">
        <v>0</v>
      </c>
      <c r="AZ769" s="117">
        <v>0</v>
      </c>
      <c r="BA769" s="117">
        <v>0</v>
      </c>
      <c r="BB769" s="121" t="str">
        <f t="shared" si="89"/>
        <v>立即对目标范围内的怪物造成225%攻击伤害+420点固定伤害,并使目标移动速度降低50%,持续3秒</v>
      </c>
      <c r="BC769" s="117">
        <v>0</v>
      </c>
      <c r="BD769" s="117">
        <v>0</v>
      </c>
      <c r="BE769" s="117">
        <v>0</v>
      </c>
      <c r="BF769" s="117">
        <v>0</v>
      </c>
      <c r="BG769" s="117">
        <v>0</v>
      </c>
      <c r="BH769" s="117">
        <v>0</v>
      </c>
      <c r="BI769" s="125">
        <v>0</v>
      </c>
      <c r="BJ769" s="117">
        <v>0</v>
      </c>
      <c r="BK769" s="117">
        <v>0</v>
      </c>
      <c r="BL769" s="117">
        <v>0</v>
      </c>
      <c r="BM769" s="117">
        <v>0</v>
      </c>
      <c r="BN769" s="117">
        <v>0</v>
      </c>
      <c r="BO769" s="117">
        <v>0</v>
      </c>
    </row>
    <row r="770" spans="3:67" ht="19.5" customHeight="1">
      <c r="C770" s="98">
        <v>63022104</v>
      </c>
      <c r="D770" s="116" t="s">
        <v>861</v>
      </c>
      <c r="E770" s="117">
        <v>3</v>
      </c>
      <c r="F770" s="117">
        <v>62011201</v>
      </c>
      <c r="G770" s="98">
        <v>0</v>
      </c>
      <c r="H770" s="100">
        <v>0</v>
      </c>
      <c r="I770" s="11">
        <v>0</v>
      </c>
      <c r="J770" s="107">
        <v>0</v>
      </c>
      <c r="K770" s="117">
        <v>0</v>
      </c>
      <c r="L770" s="117">
        <v>0</v>
      </c>
      <c r="M770" s="117">
        <v>0</v>
      </c>
      <c r="N770" s="117">
        <v>1</v>
      </c>
      <c r="O770" s="117">
        <v>0</v>
      </c>
      <c r="P770" s="117">
        <v>0</v>
      </c>
      <c r="Q770" s="117">
        <v>0</v>
      </c>
      <c r="R770" s="117">
        <v>0</v>
      </c>
      <c r="S770" s="117">
        <v>0</v>
      </c>
      <c r="T770" s="117">
        <v>1</v>
      </c>
      <c r="U770" s="117">
        <v>2</v>
      </c>
      <c r="V770" s="117">
        <v>0</v>
      </c>
      <c r="W770" s="117">
        <v>2.25</v>
      </c>
      <c r="X770" s="117">
        <v>700</v>
      </c>
      <c r="Y770" s="117">
        <v>0</v>
      </c>
      <c r="Z770" s="117">
        <v>0</v>
      </c>
      <c r="AA770" s="117">
        <v>0</v>
      </c>
      <c r="AB770" s="117">
        <v>0</v>
      </c>
      <c r="AC770" s="117">
        <v>0</v>
      </c>
      <c r="AD770" s="117">
        <v>9</v>
      </c>
      <c r="AE770" s="117">
        <v>1</v>
      </c>
      <c r="AF770" s="117">
        <v>3</v>
      </c>
      <c r="AG770" s="117">
        <v>2</v>
      </c>
      <c r="AH770" s="117">
        <v>2</v>
      </c>
      <c r="AI770" s="117">
        <v>0</v>
      </c>
      <c r="AJ770" s="117">
        <v>4</v>
      </c>
      <c r="AK770" s="117">
        <v>0</v>
      </c>
      <c r="AL770" s="117">
        <v>0</v>
      </c>
      <c r="AM770" s="117">
        <v>0</v>
      </c>
      <c r="AN770" s="117">
        <v>0.25</v>
      </c>
      <c r="AO770" s="117">
        <v>2000</v>
      </c>
      <c r="AP770" s="117">
        <v>0.25</v>
      </c>
      <c r="AQ770" s="117">
        <v>10</v>
      </c>
      <c r="AR770" s="117">
        <v>0</v>
      </c>
      <c r="AS770" s="117">
        <v>92002001</v>
      </c>
      <c r="AT770" s="116" t="s">
        <v>157</v>
      </c>
      <c r="AU770" s="117" t="s">
        <v>785</v>
      </c>
      <c r="AV770" s="117">
        <v>10003002</v>
      </c>
      <c r="AW770" s="117">
        <v>21202010</v>
      </c>
      <c r="AX770" s="116" t="s">
        <v>381</v>
      </c>
      <c r="AY770" s="116">
        <v>0</v>
      </c>
      <c r="AZ770" s="117">
        <v>0</v>
      </c>
      <c r="BA770" s="117">
        <v>0</v>
      </c>
      <c r="BB770" s="121" t="str">
        <f t="shared" si="89"/>
        <v>立即对目标范围内的怪物造成225%攻击伤害+700点固定伤害,并使目标移动速度降低50%,持续3秒</v>
      </c>
      <c r="BC770" s="117">
        <v>0</v>
      </c>
      <c r="BD770" s="117">
        <v>0</v>
      </c>
      <c r="BE770" s="117">
        <v>0</v>
      </c>
      <c r="BF770" s="117">
        <v>0</v>
      </c>
      <c r="BG770" s="117">
        <v>0</v>
      </c>
      <c r="BH770" s="117">
        <v>0</v>
      </c>
      <c r="BI770" s="125">
        <v>0</v>
      </c>
      <c r="BJ770" s="117">
        <v>0</v>
      </c>
      <c r="BK770" s="117">
        <v>0</v>
      </c>
      <c r="BL770" s="117">
        <v>0</v>
      </c>
      <c r="BM770" s="117">
        <v>0</v>
      </c>
      <c r="BN770" s="117">
        <v>0</v>
      </c>
      <c r="BO770" s="117">
        <v>0</v>
      </c>
    </row>
    <row r="771" spans="3:67" ht="19.5" customHeight="1">
      <c r="C771" s="98">
        <v>63022105</v>
      </c>
      <c r="D771" s="116" t="s">
        <v>861</v>
      </c>
      <c r="E771" s="117">
        <v>4</v>
      </c>
      <c r="F771" s="117">
        <v>62011201</v>
      </c>
      <c r="G771" s="98">
        <v>0</v>
      </c>
      <c r="H771" s="100">
        <v>0</v>
      </c>
      <c r="I771" s="11">
        <v>0</v>
      </c>
      <c r="J771" s="11">
        <v>0</v>
      </c>
      <c r="K771" s="117">
        <v>0</v>
      </c>
      <c r="L771" s="117">
        <v>0</v>
      </c>
      <c r="M771" s="117">
        <v>0</v>
      </c>
      <c r="N771" s="117">
        <v>1</v>
      </c>
      <c r="O771" s="117">
        <v>0</v>
      </c>
      <c r="P771" s="117">
        <v>0</v>
      </c>
      <c r="Q771" s="117">
        <v>0</v>
      </c>
      <c r="R771" s="117">
        <v>0</v>
      </c>
      <c r="S771" s="117">
        <v>0</v>
      </c>
      <c r="T771" s="117">
        <v>1</v>
      </c>
      <c r="U771" s="117">
        <v>2</v>
      </c>
      <c r="V771" s="117">
        <v>0</v>
      </c>
      <c r="W771" s="117">
        <v>2.25</v>
      </c>
      <c r="X771" s="117">
        <v>1050</v>
      </c>
      <c r="Y771" s="117">
        <v>0</v>
      </c>
      <c r="Z771" s="117">
        <v>0</v>
      </c>
      <c r="AA771" s="117">
        <v>0</v>
      </c>
      <c r="AB771" s="117">
        <v>0</v>
      </c>
      <c r="AC771" s="117">
        <v>0</v>
      </c>
      <c r="AD771" s="117">
        <v>9</v>
      </c>
      <c r="AE771" s="117">
        <v>1</v>
      </c>
      <c r="AF771" s="117">
        <v>3</v>
      </c>
      <c r="AG771" s="117">
        <v>2</v>
      </c>
      <c r="AH771" s="117">
        <v>2</v>
      </c>
      <c r="AI771" s="117">
        <v>0</v>
      </c>
      <c r="AJ771" s="117">
        <v>4</v>
      </c>
      <c r="AK771" s="117">
        <v>0</v>
      </c>
      <c r="AL771" s="117">
        <v>0</v>
      </c>
      <c r="AM771" s="117">
        <v>0</v>
      </c>
      <c r="AN771" s="117">
        <v>0.25</v>
      </c>
      <c r="AO771" s="117">
        <v>2000</v>
      </c>
      <c r="AP771" s="117">
        <v>0.25</v>
      </c>
      <c r="AQ771" s="117">
        <v>10</v>
      </c>
      <c r="AR771" s="117">
        <v>0</v>
      </c>
      <c r="AS771" s="117">
        <v>92002001</v>
      </c>
      <c r="AT771" s="116" t="s">
        <v>157</v>
      </c>
      <c r="AU771" s="117" t="s">
        <v>785</v>
      </c>
      <c r="AV771" s="117">
        <v>10003002</v>
      </c>
      <c r="AW771" s="117">
        <v>21202010</v>
      </c>
      <c r="AX771" s="116" t="s">
        <v>381</v>
      </c>
      <c r="AY771" s="116">
        <v>0</v>
      </c>
      <c r="AZ771" s="117">
        <v>0</v>
      </c>
      <c r="BA771" s="117">
        <v>0</v>
      </c>
      <c r="BB771" s="121" t="str">
        <f t="shared" si="89"/>
        <v>立即对目标范围内的怪物造成225%攻击伤害+1050点固定伤害,并使目标移动速度降低50%,持续3秒</v>
      </c>
      <c r="BC771" s="117">
        <v>0</v>
      </c>
      <c r="BD771" s="117">
        <v>0</v>
      </c>
      <c r="BE771" s="117">
        <v>0</v>
      </c>
      <c r="BF771" s="117">
        <v>0</v>
      </c>
      <c r="BG771" s="117">
        <v>0</v>
      </c>
      <c r="BH771" s="117">
        <v>0</v>
      </c>
      <c r="BI771" s="125">
        <v>0</v>
      </c>
      <c r="BJ771" s="117">
        <v>0</v>
      </c>
      <c r="BK771" s="117">
        <v>0</v>
      </c>
      <c r="BL771" s="117">
        <v>0</v>
      </c>
      <c r="BM771" s="117">
        <v>0</v>
      </c>
      <c r="BN771" s="117">
        <v>0</v>
      </c>
      <c r="BO771" s="117">
        <v>0</v>
      </c>
    </row>
    <row r="772" spans="3:67" ht="19.5" customHeight="1">
      <c r="C772" s="98">
        <v>63022106</v>
      </c>
      <c r="D772" s="116" t="s">
        <v>861</v>
      </c>
      <c r="E772" s="117">
        <v>5</v>
      </c>
      <c r="F772" s="117">
        <v>62011201</v>
      </c>
      <c r="G772" s="102">
        <v>0</v>
      </c>
      <c r="H772" s="100">
        <v>0</v>
      </c>
      <c r="I772" s="11">
        <v>0</v>
      </c>
      <c r="J772" s="11">
        <v>0</v>
      </c>
      <c r="K772" s="117">
        <v>0</v>
      </c>
      <c r="L772" s="117">
        <v>0</v>
      </c>
      <c r="M772" s="117">
        <v>0</v>
      </c>
      <c r="N772" s="117">
        <v>1</v>
      </c>
      <c r="O772" s="117">
        <v>0</v>
      </c>
      <c r="P772" s="117">
        <v>0</v>
      </c>
      <c r="Q772" s="117">
        <v>0</v>
      </c>
      <c r="R772" s="117">
        <v>0</v>
      </c>
      <c r="S772" s="117">
        <v>0</v>
      </c>
      <c r="T772" s="117">
        <v>1</v>
      </c>
      <c r="U772" s="117">
        <v>2</v>
      </c>
      <c r="V772" s="117">
        <v>0</v>
      </c>
      <c r="W772" s="117">
        <v>2.25</v>
      </c>
      <c r="X772" s="117">
        <v>1400</v>
      </c>
      <c r="Y772" s="117">
        <v>0</v>
      </c>
      <c r="Z772" s="117">
        <v>0</v>
      </c>
      <c r="AA772" s="117">
        <v>0</v>
      </c>
      <c r="AB772" s="117">
        <v>0</v>
      </c>
      <c r="AC772" s="117">
        <v>0</v>
      </c>
      <c r="AD772" s="117">
        <v>9</v>
      </c>
      <c r="AE772" s="117">
        <v>1</v>
      </c>
      <c r="AF772" s="117">
        <v>3</v>
      </c>
      <c r="AG772" s="117">
        <v>2</v>
      </c>
      <c r="AH772" s="117">
        <v>2</v>
      </c>
      <c r="AI772" s="117">
        <v>0</v>
      </c>
      <c r="AJ772" s="117">
        <v>4</v>
      </c>
      <c r="AK772" s="117">
        <v>0</v>
      </c>
      <c r="AL772" s="117">
        <v>0</v>
      </c>
      <c r="AM772" s="117">
        <v>0</v>
      </c>
      <c r="AN772" s="117">
        <v>0.25</v>
      </c>
      <c r="AO772" s="117">
        <v>2000</v>
      </c>
      <c r="AP772" s="117">
        <v>0.25</v>
      </c>
      <c r="AQ772" s="117">
        <v>10</v>
      </c>
      <c r="AR772" s="117">
        <v>0</v>
      </c>
      <c r="AS772" s="117">
        <v>92002001</v>
      </c>
      <c r="AT772" s="116" t="s">
        <v>157</v>
      </c>
      <c r="AU772" s="117" t="s">
        <v>785</v>
      </c>
      <c r="AV772" s="117">
        <v>10003002</v>
      </c>
      <c r="AW772" s="117">
        <v>21202010</v>
      </c>
      <c r="AX772" s="116" t="s">
        <v>381</v>
      </c>
      <c r="AY772" s="116">
        <v>0</v>
      </c>
      <c r="AZ772" s="117">
        <v>0</v>
      </c>
      <c r="BA772" s="117">
        <v>0</v>
      </c>
      <c r="BB772" s="121" t="str">
        <f t="shared" si="89"/>
        <v>立即对目标范围内的怪物造成225%攻击伤害+1400点固定伤害,并使目标移动速度降低50%,持续3秒</v>
      </c>
      <c r="BC772" s="117">
        <v>0</v>
      </c>
      <c r="BD772" s="117">
        <v>0</v>
      </c>
      <c r="BE772" s="117">
        <v>0</v>
      </c>
      <c r="BF772" s="117">
        <v>0</v>
      </c>
      <c r="BG772" s="117">
        <v>0</v>
      </c>
      <c r="BH772" s="117">
        <v>0</v>
      </c>
      <c r="BI772" s="125">
        <v>0</v>
      </c>
      <c r="BJ772" s="117">
        <v>0</v>
      </c>
      <c r="BK772" s="117">
        <v>0</v>
      </c>
      <c r="BL772" s="117">
        <v>0</v>
      </c>
      <c r="BM772" s="117">
        <v>0</v>
      </c>
      <c r="BN772" s="117">
        <v>0</v>
      </c>
      <c r="BO772" s="117">
        <v>0</v>
      </c>
    </row>
    <row r="773" spans="3:67" ht="20.100000000000001" customHeight="1">
      <c r="C773" s="98">
        <v>63022201</v>
      </c>
      <c r="D773" s="119" t="s">
        <v>862</v>
      </c>
      <c r="E773" s="102">
        <v>0</v>
      </c>
      <c r="F773" s="102">
        <v>60031111</v>
      </c>
      <c r="G773" s="98">
        <f t="shared" ref="G773:G775" si="90">C774</f>
        <v>63022202</v>
      </c>
      <c r="H773" s="100">
        <v>0</v>
      </c>
      <c r="I773" s="11">
        <v>25</v>
      </c>
      <c r="J773" s="11">
        <v>5</v>
      </c>
      <c r="K773" s="102">
        <v>0</v>
      </c>
      <c r="L773" s="98">
        <v>0</v>
      </c>
      <c r="M773" s="98">
        <v>0</v>
      </c>
      <c r="N773" s="98">
        <v>1</v>
      </c>
      <c r="O773" s="98">
        <v>0</v>
      </c>
      <c r="P773" s="98">
        <v>1</v>
      </c>
      <c r="Q773" s="98">
        <v>0</v>
      </c>
      <c r="R773" s="101">
        <v>0</v>
      </c>
      <c r="S773" s="98">
        <v>0</v>
      </c>
      <c r="T773" s="98">
        <v>1</v>
      </c>
      <c r="U773" s="98">
        <v>2</v>
      </c>
      <c r="V773" s="98">
        <v>0</v>
      </c>
      <c r="W773" s="98">
        <v>3</v>
      </c>
      <c r="X773" s="98">
        <v>0</v>
      </c>
      <c r="Y773" s="98">
        <v>1</v>
      </c>
      <c r="Z773" s="98">
        <v>0</v>
      </c>
      <c r="AA773" s="98">
        <v>0</v>
      </c>
      <c r="AB773" s="98">
        <v>0</v>
      </c>
      <c r="AC773" s="98">
        <v>0</v>
      </c>
      <c r="AD773" s="98">
        <v>30</v>
      </c>
      <c r="AE773" s="98">
        <v>1</v>
      </c>
      <c r="AF773" s="98">
        <v>3</v>
      </c>
      <c r="AG773" s="101">
        <v>0</v>
      </c>
      <c r="AH773" s="101">
        <v>2</v>
      </c>
      <c r="AI773" s="101">
        <v>0</v>
      </c>
      <c r="AJ773" s="101">
        <v>2</v>
      </c>
      <c r="AK773" s="98">
        <v>0</v>
      </c>
      <c r="AL773" s="98">
        <v>0</v>
      </c>
      <c r="AM773" s="98">
        <v>0</v>
      </c>
      <c r="AN773" s="98">
        <v>2</v>
      </c>
      <c r="AO773" s="98">
        <v>10000</v>
      </c>
      <c r="AP773" s="98">
        <v>0.5</v>
      </c>
      <c r="AQ773" s="98">
        <v>10</v>
      </c>
      <c r="AR773" s="101">
        <v>0</v>
      </c>
      <c r="AS773" s="98" t="s">
        <v>156</v>
      </c>
      <c r="AT773" s="118" t="s">
        <v>853</v>
      </c>
      <c r="AU773" s="98" t="s">
        <v>350</v>
      </c>
      <c r="AV773" s="102">
        <v>10000007</v>
      </c>
      <c r="AW773" s="102">
        <v>21202020</v>
      </c>
      <c r="AX773" s="118" t="s">
        <v>381</v>
      </c>
      <c r="AY773" s="100" t="s">
        <v>863</v>
      </c>
      <c r="AZ773" s="100">
        <v>0</v>
      </c>
      <c r="BA773" s="100">
        <v>1</v>
      </c>
      <c r="BB773" s="122" t="s">
        <v>864</v>
      </c>
      <c r="BC773" s="98">
        <v>0</v>
      </c>
      <c r="BD773" s="98">
        <v>0</v>
      </c>
      <c r="BE773" s="98">
        <v>0</v>
      </c>
      <c r="BF773" s="98">
        <v>0</v>
      </c>
      <c r="BG773" s="98">
        <v>0</v>
      </c>
      <c r="BH773" s="98">
        <v>0</v>
      </c>
      <c r="BI773" s="104">
        <v>0</v>
      </c>
      <c r="BJ773" s="101">
        <v>0</v>
      </c>
      <c r="BK773" s="101">
        <v>0</v>
      </c>
      <c r="BL773" s="101">
        <v>0</v>
      </c>
      <c r="BM773" s="101">
        <v>0</v>
      </c>
      <c r="BN773" s="101">
        <v>0</v>
      </c>
      <c r="BO773" s="101">
        <v>0</v>
      </c>
    </row>
    <row r="774" spans="3:67" ht="20.100000000000001" customHeight="1">
      <c r="C774" s="98">
        <v>63022202</v>
      </c>
      <c r="D774" s="119" t="s">
        <v>862</v>
      </c>
      <c r="E774" s="102">
        <v>1</v>
      </c>
      <c r="F774" s="102">
        <v>60031111</v>
      </c>
      <c r="G774" s="98">
        <f t="shared" si="90"/>
        <v>63022203</v>
      </c>
      <c r="H774" s="100">
        <v>0</v>
      </c>
      <c r="I774" s="11">
        <v>32</v>
      </c>
      <c r="J774" s="11">
        <v>2</v>
      </c>
      <c r="K774" s="102">
        <v>0</v>
      </c>
      <c r="L774" s="98">
        <v>0</v>
      </c>
      <c r="M774" s="98">
        <v>0</v>
      </c>
      <c r="N774" s="98">
        <v>1</v>
      </c>
      <c r="O774" s="98">
        <v>0</v>
      </c>
      <c r="P774" s="98">
        <v>1</v>
      </c>
      <c r="Q774" s="98">
        <v>0</v>
      </c>
      <c r="R774" s="101">
        <v>0</v>
      </c>
      <c r="S774" s="98">
        <v>0</v>
      </c>
      <c r="T774" s="98">
        <v>1</v>
      </c>
      <c r="U774" s="98">
        <v>2</v>
      </c>
      <c r="V774" s="98">
        <v>0</v>
      </c>
      <c r="W774" s="98">
        <v>3</v>
      </c>
      <c r="X774" s="98">
        <v>0</v>
      </c>
      <c r="Y774" s="98">
        <v>1</v>
      </c>
      <c r="Z774" s="98">
        <v>0</v>
      </c>
      <c r="AA774" s="98">
        <v>0</v>
      </c>
      <c r="AB774" s="98">
        <v>0</v>
      </c>
      <c r="AC774" s="98">
        <v>0</v>
      </c>
      <c r="AD774" s="98">
        <v>30</v>
      </c>
      <c r="AE774" s="98">
        <v>1</v>
      </c>
      <c r="AF774" s="98">
        <v>3</v>
      </c>
      <c r="AG774" s="101">
        <v>0</v>
      </c>
      <c r="AH774" s="101">
        <v>2</v>
      </c>
      <c r="AI774" s="101">
        <v>0</v>
      </c>
      <c r="AJ774" s="101">
        <v>2</v>
      </c>
      <c r="AK774" s="98">
        <v>0</v>
      </c>
      <c r="AL774" s="98">
        <v>0</v>
      </c>
      <c r="AM774" s="98">
        <v>0</v>
      </c>
      <c r="AN774" s="98">
        <v>2</v>
      </c>
      <c r="AO774" s="98">
        <v>10000</v>
      </c>
      <c r="AP774" s="98">
        <v>0.5</v>
      </c>
      <c r="AQ774" s="98">
        <v>10</v>
      </c>
      <c r="AR774" s="101">
        <v>0</v>
      </c>
      <c r="AS774" s="98" t="s">
        <v>156</v>
      </c>
      <c r="AT774" s="118" t="s">
        <v>853</v>
      </c>
      <c r="AU774" s="98" t="s">
        <v>350</v>
      </c>
      <c r="AV774" s="102">
        <v>10000007</v>
      </c>
      <c r="AW774" s="102">
        <v>21202020</v>
      </c>
      <c r="AX774" s="118" t="s">
        <v>381</v>
      </c>
      <c r="AY774" s="100" t="s">
        <v>863</v>
      </c>
      <c r="AZ774" s="100">
        <v>0</v>
      </c>
      <c r="BA774" s="100">
        <v>1</v>
      </c>
      <c r="BB774" s="122" t="s">
        <v>864</v>
      </c>
      <c r="BC774" s="98">
        <v>0</v>
      </c>
      <c r="BD774" s="98">
        <v>0</v>
      </c>
      <c r="BE774" s="98">
        <v>0</v>
      </c>
      <c r="BF774" s="98">
        <v>0</v>
      </c>
      <c r="BG774" s="98">
        <v>0</v>
      </c>
      <c r="BH774" s="98">
        <v>0</v>
      </c>
      <c r="BI774" s="104">
        <v>0</v>
      </c>
      <c r="BJ774" s="101">
        <v>0</v>
      </c>
      <c r="BK774" s="101">
        <v>0</v>
      </c>
      <c r="BL774" s="101">
        <v>0</v>
      </c>
      <c r="BM774" s="101">
        <v>0</v>
      </c>
      <c r="BN774" s="101">
        <v>0</v>
      </c>
      <c r="BO774" s="101">
        <v>0</v>
      </c>
    </row>
    <row r="775" spans="3:67" ht="20.100000000000001" customHeight="1">
      <c r="C775" s="98">
        <v>63022203</v>
      </c>
      <c r="D775" s="119" t="s">
        <v>862</v>
      </c>
      <c r="E775" s="102">
        <v>2</v>
      </c>
      <c r="F775" s="102">
        <v>60031111</v>
      </c>
      <c r="G775" s="98">
        <f t="shared" si="90"/>
        <v>63022204</v>
      </c>
      <c r="H775" s="100">
        <v>0</v>
      </c>
      <c r="I775" s="11">
        <v>37</v>
      </c>
      <c r="J775" s="11">
        <v>2</v>
      </c>
      <c r="K775" s="102">
        <v>0</v>
      </c>
      <c r="L775" s="98">
        <v>0</v>
      </c>
      <c r="M775" s="98">
        <v>0</v>
      </c>
      <c r="N775" s="98">
        <v>1</v>
      </c>
      <c r="O775" s="98">
        <v>0</v>
      </c>
      <c r="P775" s="98">
        <v>1</v>
      </c>
      <c r="Q775" s="98">
        <v>0</v>
      </c>
      <c r="R775" s="101">
        <v>0</v>
      </c>
      <c r="S775" s="98">
        <v>0</v>
      </c>
      <c r="T775" s="98">
        <v>1</v>
      </c>
      <c r="U775" s="98">
        <v>2</v>
      </c>
      <c r="V775" s="98">
        <v>0</v>
      </c>
      <c r="W775" s="98">
        <v>3</v>
      </c>
      <c r="X775" s="98">
        <v>0</v>
      </c>
      <c r="Y775" s="98">
        <v>1</v>
      </c>
      <c r="Z775" s="98">
        <v>0</v>
      </c>
      <c r="AA775" s="98">
        <v>0</v>
      </c>
      <c r="AB775" s="98">
        <v>0</v>
      </c>
      <c r="AC775" s="98">
        <v>0</v>
      </c>
      <c r="AD775" s="98">
        <v>30</v>
      </c>
      <c r="AE775" s="98">
        <v>1</v>
      </c>
      <c r="AF775" s="98">
        <v>3</v>
      </c>
      <c r="AG775" s="101">
        <v>0</v>
      </c>
      <c r="AH775" s="101">
        <v>2</v>
      </c>
      <c r="AI775" s="101">
        <v>0</v>
      </c>
      <c r="AJ775" s="101">
        <v>2</v>
      </c>
      <c r="AK775" s="98">
        <v>0</v>
      </c>
      <c r="AL775" s="98">
        <v>0</v>
      </c>
      <c r="AM775" s="98">
        <v>0</v>
      </c>
      <c r="AN775" s="98">
        <v>2</v>
      </c>
      <c r="AO775" s="98">
        <v>10000</v>
      </c>
      <c r="AP775" s="98">
        <v>0.5</v>
      </c>
      <c r="AQ775" s="98">
        <v>10</v>
      </c>
      <c r="AR775" s="101">
        <v>0</v>
      </c>
      <c r="AS775" s="98" t="s">
        <v>156</v>
      </c>
      <c r="AT775" s="118" t="s">
        <v>853</v>
      </c>
      <c r="AU775" s="98" t="s">
        <v>350</v>
      </c>
      <c r="AV775" s="102">
        <v>10000007</v>
      </c>
      <c r="AW775" s="102">
        <v>21202020</v>
      </c>
      <c r="AX775" s="118" t="s">
        <v>381</v>
      </c>
      <c r="AY775" s="100" t="s">
        <v>863</v>
      </c>
      <c r="AZ775" s="100">
        <v>0</v>
      </c>
      <c r="BA775" s="100">
        <v>1</v>
      </c>
      <c r="BB775" s="122" t="s">
        <v>864</v>
      </c>
      <c r="BC775" s="98">
        <v>0</v>
      </c>
      <c r="BD775" s="98">
        <v>0</v>
      </c>
      <c r="BE775" s="98">
        <v>0</v>
      </c>
      <c r="BF775" s="98">
        <v>0</v>
      </c>
      <c r="BG775" s="98">
        <v>0</v>
      </c>
      <c r="BH775" s="98">
        <v>0</v>
      </c>
      <c r="BI775" s="104">
        <v>0</v>
      </c>
      <c r="BJ775" s="101">
        <v>0</v>
      </c>
      <c r="BK775" s="101">
        <v>0</v>
      </c>
      <c r="BL775" s="101">
        <v>0</v>
      </c>
      <c r="BM775" s="101">
        <v>0</v>
      </c>
      <c r="BN775" s="101">
        <v>0</v>
      </c>
      <c r="BO775" s="101">
        <v>0</v>
      </c>
    </row>
    <row r="776" spans="3:67" ht="20.100000000000001" customHeight="1">
      <c r="C776" s="98">
        <v>63022204</v>
      </c>
      <c r="D776" s="119" t="s">
        <v>862</v>
      </c>
      <c r="E776" s="102">
        <v>3</v>
      </c>
      <c r="F776" s="102">
        <v>60031111</v>
      </c>
      <c r="G776" s="98">
        <v>0</v>
      </c>
      <c r="H776" s="100">
        <v>0</v>
      </c>
      <c r="I776" s="11">
        <v>0</v>
      </c>
      <c r="J776" s="11">
        <v>0</v>
      </c>
      <c r="K776" s="102">
        <v>0</v>
      </c>
      <c r="L776" s="98">
        <v>0</v>
      </c>
      <c r="M776" s="98">
        <v>0</v>
      </c>
      <c r="N776" s="98">
        <v>1</v>
      </c>
      <c r="O776" s="98">
        <v>0</v>
      </c>
      <c r="P776" s="98">
        <v>1</v>
      </c>
      <c r="Q776" s="98">
        <v>0</v>
      </c>
      <c r="R776" s="101">
        <v>0</v>
      </c>
      <c r="S776" s="98">
        <v>0</v>
      </c>
      <c r="T776" s="98">
        <v>1</v>
      </c>
      <c r="U776" s="98">
        <v>2</v>
      </c>
      <c r="V776" s="98">
        <v>0</v>
      </c>
      <c r="W776" s="98">
        <v>3</v>
      </c>
      <c r="X776" s="98">
        <v>0</v>
      </c>
      <c r="Y776" s="98">
        <v>1</v>
      </c>
      <c r="Z776" s="98">
        <v>0</v>
      </c>
      <c r="AA776" s="98">
        <v>0</v>
      </c>
      <c r="AB776" s="98">
        <v>0</v>
      </c>
      <c r="AC776" s="98">
        <v>0</v>
      </c>
      <c r="AD776" s="98">
        <v>30</v>
      </c>
      <c r="AE776" s="98">
        <v>1</v>
      </c>
      <c r="AF776" s="98">
        <v>3</v>
      </c>
      <c r="AG776" s="101">
        <v>0</v>
      </c>
      <c r="AH776" s="101">
        <v>2</v>
      </c>
      <c r="AI776" s="101">
        <v>0</v>
      </c>
      <c r="AJ776" s="101">
        <v>2</v>
      </c>
      <c r="AK776" s="98">
        <v>0</v>
      </c>
      <c r="AL776" s="98">
        <v>0</v>
      </c>
      <c r="AM776" s="98">
        <v>0</v>
      </c>
      <c r="AN776" s="98">
        <v>2</v>
      </c>
      <c r="AO776" s="98">
        <v>10000</v>
      </c>
      <c r="AP776" s="98">
        <v>0.5</v>
      </c>
      <c r="AQ776" s="98">
        <v>10</v>
      </c>
      <c r="AR776" s="101">
        <v>0</v>
      </c>
      <c r="AS776" s="98" t="s">
        <v>156</v>
      </c>
      <c r="AT776" s="118" t="s">
        <v>853</v>
      </c>
      <c r="AU776" s="98" t="s">
        <v>350</v>
      </c>
      <c r="AV776" s="102">
        <v>10000007</v>
      </c>
      <c r="AW776" s="102">
        <v>21202020</v>
      </c>
      <c r="AX776" s="118" t="s">
        <v>381</v>
      </c>
      <c r="AY776" s="100" t="s">
        <v>863</v>
      </c>
      <c r="AZ776" s="100">
        <v>0</v>
      </c>
      <c r="BA776" s="100">
        <v>1</v>
      </c>
      <c r="BB776" s="122" t="s">
        <v>864</v>
      </c>
      <c r="BC776" s="98">
        <v>0</v>
      </c>
      <c r="BD776" s="98">
        <v>0</v>
      </c>
      <c r="BE776" s="98">
        <v>0</v>
      </c>
      <c r="BF776" s="98">
        <v>0</v>
      </c>
      <c r="BG776" s="98">
        <v>0</v>
      </c>
      <c r="BH776" s="98">
        <v>0</v>
      </c>
      <c r="BI776" s="104">
        <v>0</v>
      </c>
      <c r="BJ776" s="101">
        <v>0</v>
      </c>
      <c r="BK776" s="101">
        <v>0</v>
      </c>
      <c r="BL776" s="101">
        <v>0</v>
      </c>
      <c r="BM776" s="101">
        <v>0</v>
      </c>
      <c r="BN776" s="101">
        <v>0</v>
      </c>
      <c r="BO776" s="101">
        <v>0</v>
      </c>
    </row>
    <row r="777" spans="3:67" ht="20.100000000000001" customHeight="1">
      <c r="C777" s="98">
        <v>63022205</v>
      </c>
      <c r="D777" s="119" t="s">
        <v>862</v>
      </c>
      <c r="E777" s="102">
        <v>4</v>
      </c>
      <c r="F777" s="102">
        <v>60031111</v>
      </c>
      <c r="G777" s="98">
        <v>0</v>
      </c>
      <c r="H777" s="100">
        <v>0</v>
      </c>
      <c r="I777" s="11">
        <v>0</v>
      </c>
      <c r="J777" s="11">
        <v>0</v>
      </c>
      <c r="K777" s="102">
        <v>0</v>
      </c>
      <c r="L777" s="98">
        <v>0</v>
      </c>
      <c r="M777" s="98">
        <v>0</v>
      </c>
      <c r="N777" s="98">
        <v>1</v>
      </c>
      <c r="O777" s="98">
        <v>0</v>
      </c>
      <c r="P777" s="98">
        <v>1</v>
      </c>
      <c r="Q777" s="98">
        <v>0</v>
      </c>
      <c r="R777" s="101">
        <v>0</v>
      </c>
      <c r="S777" s="98">
        <v>0</v>
      </c>
      <c r="T777" s="98">
        <v>1</v>
      </c>
      <c r="U777" s="98">
        <v>2</v>
      </c>
      <c r="V777" s="98">
        <v>0</v>
      </c>
      <c r="W777" s="98">
        <v>3</v>
      </c>
      <c r="X777" s="98">
        <v>0</v>
      </c>
      <c r="Y777" s="98">
        <v>1</v>
      </c>
      <c r="Z777" s="98">
        <v>0</v>
      </c>
      <c r="AA777" s="98">
        <v>0</v>
      </c>
      <c r="AB777" s="98">
        <v>0</v>
      </c>
      <c r="AC777" s="98">
        <v>0</v>
      </c>
      <c r="AD777" s="98">
        <v>30</v>
      </c>
      <c r="AE777" s="98">
        <v>1</v>
      </c>
      <c r="AF777" s="98">
        <v>3</v>
      </c>
      <c r="AG777" s="101">
        <v>0</v>
      </c>
      <c r="AH777" s="101">
        <v>2</v>
      </c>
      <c r="AI777" s="101">
        <v>0</v>
      </c>
      <c r="AJ777" s="101">
        <v>2</v>
      </c>
      <c r="AK777" s="98">
        <v>0</v>
      </c>
      <c r="AL777" s="98">
        <v>0</v>
      </c>
      <c r="AM777" s="98">
        <v>0</v>
      </c>
      <c r="AN777" s="98">
        <v>2</v>
      </c>
      <c r="AO777" s="98">
        <v>10000</v>
      </c>
      <c r="AP777" s="98">
        <v>0.5</v>
      </c>
      <c r="AQ777" s="98">
        <v>10</v>
      </c>
      <c r="AR777" s="101">
        <v>0</v>
      </c>
      <c r="AS777" s="98" t="s">
        <v>156</v>
      </c>
      <c r="AT777" s="118" t="s">
        <v>853</v>
      </c>
      <c r="AU777" s="98" t="s">
        <v>350</v>
      </c>
      <c r="AV777" s="102">
        <v>10000007</v>
      </c>
      <c r="AW777" s="102">
        <v>21202020</v>
      </c>
      <c r="AX777" s="118" t="s">
        <v>381</v>
      </c>
      <c r="AY777" s="100" t="s">
        <v>863</v>
      </c>
      <c r="AZ777" s="100">
        <v>0</v>
      </c>
      <c r="BA777" s="100">
        <v>1</v>
      </c>
      <c r="BB777" s="122" t="s">
        <v>864</v>
      </c>
      <c r="BC777" s="98">
        <v>0</v>
      </c>
      <c r="BD777" s="98">
        <v>0</v>
      </c>
      <c r="BE777" s="98">
        <v>0</v>
      </c>
      <c r="BF777" s="98">
        <v>0</v>
      </c>
      <c r="BG777" s="98">
        <v>0</v>
      </c>
      <c r="BH777" s="98">
        <v>0</v>
      </c>
      <c r="BI777" s="104">
        <v>0</v>
      </c>
      <c r="BJ777" s="101">
        <v>0</v>
      </c>
      <c r="BK777" s="101">
        <v>0</v>
      </c>
      <c r="BL777" s="101">
        <v>0</v>
      </c>
      <c r="BM777" s="101">
        <v>0</v>
      </c>
      <c r="BN777" s="101">
        <v>0</v>
      </c>
      <c r="BO777" s="101">
        <v>0</v>
      </c>
    </row>
    <row r="778" spans="3:67" ht="20.100000000000001" customHeight="1">
      <c r="C778" s="98">
        <v>63022206</v>
      </c>
      <c r="D778" s="119" t="s">
        <v>862</v>
      </c>
      <c r="E778" s="102">
        <v>5</v>
      </c>
      <c r="F778" s="102">
        <v>60031111</v>
      </c>
      <c r="G778" s="102">
        <v>0</v>
      </c>
      <c r="H778" s="100">
        <v>0</v>
      </c>
      <c r="I778" s="11">
        <v>0</v>
      </c>
      <c r="J778" s="11">
        <v>0</v>
      </c>
      <c r="K778" s="102">
        <v>0</v>
      </c>
      <c r="L778" s="98">
        <v>0</v>
      </c>
      <c r="M778" s="98">
        <v>0</v>
      </c>
      <c r="N778" s="98">
        <v>1</v>
      </c>
      <c r="O778" s="98">
        <v>0</v>
      </c>
      <c r="P778" s="98">
        <v>1</v>
      </c>
      <c r="Q778" s="98">
        <v>0</v>
      </c>
      <c r="R778" s="101">
        <v>0</v>
      </c>
      <c r="S778" s="98">
        <v>0</v>
      </c>
      <c r="T778" s="98">
        <v>1</v>
      </c>
      <c r="U778" s="98">
        <v>2</v>
      </c>
      <c r="V778" s="98">
        <v>0</v>
      </c>
      <c r="W778" s="98">
        <v>3</v>
      </c>
      <c r="X778" s="98">
        <v>0</v>
      </c>
      <c r="Y778" s="98">
        <v>1</v>
      </c>
      <c r="Z778" s="98">
        <v>0</v>
      </c>
      <c r="AA778" s="98">
        <v>0</v>
      </c>
      <c r="AB778" s="98">
        <v>0</v>
      </c>
      <c r="AC778" s="98">
        <v>0</v>
      </c>
      <c r="AD778" s="98">
        <v>30</v>
      </c>
      <c r="AE778" s="98">
        <v>1</v>
      </c>
      <c r="AF778" s="98">
        <v>3</v>
      </c>
      <c r="AG778" s="101">
        <v>0</v>
      </c>
      <c r="AH778" s="101">
        <v>2</v>
      </c>
      <c r="AI778" s="101">
        <v>0</v>
      </c>
      <c r="AJ778" s="101">
        <v>2</v>
      </c>
      <c r="AK778" s="98">
        <v>0</v>
      </c>
      <c r="AL778" s="98">
        <v>0</v>
      </c>
      <c r="AM778" s="98">
        <v>0</v>
      </c>
      <c r="AN778" s="98">
        <v>2</v>
      </c>
      <c r="AO778" s="98">
        <v>10000</v>
      </c>
      <c r="AP778" s="98">
        <v>0.5</v>
      </c>
      <c r="AQ778" s="98">
        <v>10</v>
      </c>
      <c r="AR778" s="101">
        <v>0</v>
      </c>
      <c r="AS778" s="98" t="s">
        <v>156</v>
      </c>
      <c r="AT778" s="118" t="s">
        <v>853</v>
      </c>
      <c r="AU778" s="98" t="s">
        <v>350</v>
      </c>
      <c r="AV778" s="102">
        <v>10000007</v>
      </c>
      <c r="AW778" s="102">
        <v>21202020</v>
      </c>
      <c r="AX778" s="118" t="s">
        <v>381</v>
      </c>
      <c r="AY778" s="100" t="s">
        <v>863</v>
      </c>
      <c r="AZ778" s="100">
        <v>0</v>
      </c>
      <c r="BA778" s="100">
        <v>1</v>
      </c>
      <c r="BB778" s="122" t="s">
        <v>864</v>
      </c>
      <c r="BC778" s="98">
        <v>0</v>
      </c>
      <c r="BD778" s="98">
        <v>0</v>
      </c>
      <c r="BE778" s="98">
        <v>0</v>
      </c>
      <c r="BF778" s="98">
        <v>0</v>
      </c>
      <c r="BG778" s="98">
        <v>0</v>
      </c>
      <c r="BH778" s="98">
        <v>0</v>
      </c>
      <c r="BI778" s="104">
        <v>0</v>
      </c>
      <c r="BJ778" s="101">
        <v>0</v>
      </c>
      <c r="BK778" s="101">
        <v>0</v>
      </c>
      <c r="BL778" s="101">
        <v>0</v>
      </c>
      <c r="BM778" s="101">
        <v>0</v>
      </c>
      <c r="BN778" s="101">
        <v>0</v>
      </c>
      <c r="BO778" s="101">
        <v>0</v>
      </c>
    </row>
    <row r="779" spans="3:67" ht="19.5" customHeight="1">
      <c r="C779" s="98">
        <v>63022301</v>
      </c>
      <c r="D779" s="116" t="s">
        <v>865</v>
      </c>
      <c r="E779" s="117">
        <v>0</v>
      </c>
      <c r="F779" s="117">
        <v>62011201</v>
      </c>
      <c r="G779" s="98">
        <f t="shared" ref="G779:G781" si="91">C780</f>
        <v>63022302</v>
      </c>
      <c r="H779" s="100">
        <v>0</v>
      </c>
      <c r="I779" s="11">
        <v>30</v>
      </c>
      <c r="J779" s="18">
        <v>5</v>
      </c>
      <c r="K779" s="117">
        <v>0</v>
      </c>
      <c r="L779" s="117">
        <v>0</v>
      </c>
      <c r="M779" s="117">
        <v>0</v>
      </c>
      <c r="N779" s="117">
        <v>1</v>
      </c>
      <c r="O779" s="117">
        <v>0</v>
      </c>
      <c r="P779" s="117">
        <v>0</v>
      </c>
      <c r="Q779" s="117">
        <v>0</v>
      </c>
      <c r="R779" s="117">
        <v>0</v>
      </c>
      <c r="S779" s="117">
        <v>0</v>
      </c>
      <c r="T779" s="117">
        <v>1</v>
      </c>
      <c r="U779" s="117">
        <v>2</v>
      </c>
      <c r="V779" s="117">
        <v>0</v>
      </c>
      <c r="W779" s="117">
        <v>2.25</v>
      </c>
      <c r="X779" s="117">
        <v>210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785</v>
      </c>
      <c r="AV779" s="117">
        <v>10003002</v>
      </c>
      <c r="AW779" s="117">
        <v>21202030</v>
      </c>
      <c r="AX779" s="116" t="s">
        <v>381</v>
      </c>
      <c r="AY779" s="116">
        <v>0</v>
      </c>
      <c r="AZ779" s="117">
        <v>0</v>
      </c>
      <c r="BA779" s="117">
        <v>0</v>
      </c>
      <c r="BB779" s="121" t="str">
        <f t="shared" ref="BB779:BB784" si="92">"立即对目标范围内的怪物造成"&amp;W779*100&amp;"%攻击伤害+"&amp;X779&amp;"点固定伤害"&amp;",并使目标移动速度降低50%,持续3秒"</f>
        <v>立即对目标范围内的怪物造成225%攻击伤害+210点固定伤害,并使目标移动速度降低50%,持续3秒</v>
      </c>
      <c r="BC779" s="117">
        <v>0</v>
      </c>
      <c r="BD779" s="117">
        <v>0</v>
      </c>
      <c r="BE779" s="117">
        <v>0</v>
      </c>
      <c r="BF779" s="117">
        <v>0</v>
      </c>
      <c r="BG779" s="117">
        <v>0</v>
      </c>
      <c r="BH779" s="117">
        <v>0</v>
      </c>
      <c r="BI779" s="125">
        <v>0</v>
      </c>
      <c r="BJ779" s="117">
        <v>0</v>
      </c>
      <c r="BK779" s="117">
        <v>0</v>
      </c>
      <c r="BL779" s="117">
        <v>0</v>
      </c>
      <c r="BM779" s="117">
        <v>0</v>
      </c>
      <c r="BN779" s="117">
        <v>0</v>
      </c>
      <c r="BO779" s="117">
        <v>0</v>
      </c>
    </row>
    <row r="780" spans="3:67" ht="19.5" customHeight="1">
      <c r="C780" s="98">
        <v>63022302</v>
      </c>
      <c r="D780" s="116" t="s">
        <v>865</v>
      </c>
      <c r="E780" s="117">
        <v>1</v>
      </c>
      <c r="F780" s="117">
        <v>62011201</v>
      </c>
      <c r="G780" s="98">
        <f t="shared" si="91"/>
        <v>63022303</v>
      </c>
      <c r="H780" s="100">
        <v>0</v>
      </c>
      <c r="I780" s="11">
        <v>37</v>
      </c>
      <c r="J780" s="18">
        <v>2</v>
      </c>
      <c r="K780" s="117">
        <v>0</v>
      </c>
      <c r="L780" s="117">
        <v>0</v>
      </c>
      <c r="M780" s="117">
        <v>0</v>
      </c>
      <c r="N780" s="117">
        <v>1</v>
      </c>
      <c r="O780" s="117">
        <v>0</v>
      </c>
      <c r="P780" s="117">
        <v>0</v>
      </c>
      <c r="Q780" s="117">
        <v>0</v>
      </c>
      <c r="R780" s="117">
        <v>0</v>
      </c>
      <c r="S780" s="117">
        <v>0</v>
      </c>
      <c r="T780" s="117">
        <v>1</v>
      </c>
      <c r="U780" s="117">
        <v>2</v>
      </c>
      <c r="V780" s="117">
        <v>0</v>
      </c>
      <c r="W780" s="117">
        <v>2.25</v>
      </c>
      <c r="X780" s="117">
        <v>210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785</v>
      </c>
      <c r="AV780" s="117">
        <v>10003002</v>
      </c>
      <c r="AW780" s="117">
        <v>21202030</v>
      </c>
      <c r="AX780" s="116" t="s">
        <v>381</v>
      </c>
      <c r="AY780" s="116">
        <v>0</v>
      </c>
      <c r="AZ780" s="117">
        <v>0</v>
      </c>
      <c r="BA780" s="117">
        <v>0</v>
      </c>
      <c r="BB780" s="121" t="str">
        <f t="shared" si="92"/>
        <v>立即对目标范围内的怪物造成225%攻击伤害+210点固定伤害,并使目标移动速度降低50%,持续3秒</v>
      </c>
      <c r="BC780" s="117">
        <v>0</v>
      </c>
      <c r="BD780" s="117">
        <v>0</v>
      </c>
      <c r="BE780" s="117">
        <v>0</v>
      </c>
      <c r="BF780" s="117">
        <v>0</v>
      </c>
      <c r="BG780" s="117">
        <v>0</v>
      </c>
      <c r="BH780" s="117">
        <v>0</v>
      </c>
      <c r="BI780" s="125">
        <v>0</v>
      </c>
      <c r="BJ780" s="117">
        <v>0</v>
      </c>
      <c r="BK780" s="117">
        <v>0</v>
      </c>
      <c r="BL780" s="117">
        <v>0</v>
      </c>
      <c r="BM780" s="117">
        <v>0</v>
      </c>
      <c r="BN780" s="117">
        <v>0</v>
      </c>
      <c r="BO780" s="117">
        <v>0</v>
      </c>
    </row>
    <row r="781" spans="3:67" ht="19.5" customHeight="1">
      <c r="C781" s="98">
        <v>63022303</v>
      </c>
      <c r="D781" s="116" t="s">
        <v>865</v>
      </c>
      <c r="E781" s="117">
        <v>2</v>
      </c>
      <c r="F781" s="117">
        <v>62011201</v>
      </c>
      <c r="G781" s="98">
        <f t="shared" si="91"/>
        <v>63022304</v>
      </c>
      <c r="H781" s="100">
        <v>0</v>
      </c>
      <c r="I781" s="11">
        <v>42</v>
      </c>
      <c r="J781" s="18">
        <v>2</v>
      </c>
      <c r="K781" s="117">
        <v>0</v>
      </c>
      <c r="L781" s="117">
        <v>0</v>
      </c>
      <c r="M781" s="117">
        <v>0</v>
      </c>
      <c r="N781" s="117">
        <v>1</v>
      </c>
      <c r="O781" s="117">
        <v>0</v>
      </c>
      <c r="P781" s="117">
        <v>0</v>
      </c>
      <c r="Q781" s="117">
        <v>0</v>
      </c>
      <c r="R781" s="117">
        <v>0</v>
      </c>
      <c r="S781" s="117">
        <v>0</v>
      </c>
      <c r="T781" s="117">
        <v>1</v>
      </c>
      <c r="U781" s="117">
        <v>2</v>
      </c>
      <c r="V781" s="117">
        <v>0</v>
      </c>
      <c r="W781" s="117">
        <v>2.25</v>
      </c>
      <c r="X781" s="117">
        <v>420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785</v>
      </c>
      <c r="AV781" s="117">
        <v>10003002</v>
      </c>
      <c r="AW781" s="117">
        <v>21202030</v>
      </c>
      <c r="AX781" s="116" t="s">
        <v>381</v>
      </c>
      <c r="AY781" s="116">
        <v>0</v>
      </c>
      <c r="AZ781" s="117">
        <v>0</v>
      </c>
      <c r="BA781" s="117">
        <v>0</v>
      </c>
      <c r="BB781" s="121" t="str">
        <f t="shared" si="92"/>
        <v>立即对目标范围内的怪物造成225%攻击伤害+420点固定伤害,并使目标移动速度降低50%,持续3秒</v>
      </c>
      <c r="BC781" s="117">
        <v>0</v>
      </c>
      <c r="BD781" s="117">
        <v>0</v>
      </c>
      <c r="BE781" s="117">
        <v>0</v>
      </c>
      <c r="BF781" s="117">
        <v>0</v>
      </c>
      <c r="BG781" s="117">
        <v>0</v>
      </c>
      <c r="BH781" s="117">
        <v>0</v>
      </c>
      <c r="BI781" s="125">
        <v>0</v>
      </c>
      <c r="BJ781" s="117">
        <v>0</v>
      </c>
      <c r="BK781" s="117">
        <v>0</v>
      </c>
      <c r="BL781" s="117">
        <v>0</v>
      </c>
      <c r="BM781" s="117">
        <v>0</v>
      </c>
      <c r="BN781" s="117">
        <v>0</v>
      </c>
      <c r="BO781" s="117">
        <v>0</v>
      </c>
    </row>
    <row r="782" spans="3:67" ht="19.5" customHeight="1">
      <c r="C782" s="98">
        <v>63022304</v>
      </c>
      <c r="D782" s="116" t="s">
        <v>865</v>
      </c>
      <c r="E782" s="117">
        <v>3</v>
      </c>
      <c r="F782" s="117">
        <v>62011201</v>
      </c>
      <c r="G782" s="98">
        <v>0</v>
      </c>
      <c r="H782" s="100">
        <v>0</v>
      </c>
      <c r="I782" s="18">
        <v>0</v>
      </c>
      <c r="J782" s="18">
        <v>0</v>
      </c>
      <c r="K782" s="117">
        <v>0</v>
      </c>
      <c r="L782" s="117">
        <v>0</v>
      </c>
      <c r="M782" s="117">
        <v>0</v>
      </c>
      <c r="N782" s="117">
        <v>1</v>
      </c>
      <c r="O782" s="117">
        <v>0</v>
      </c>
      <c r="P782" s="117">
        <v>0</v>
      </c>
      <c r="Q782" s="117">
        <v>0</v>
      </c>
      <c r="R782" s="117">
        <v>0</v>
      </c>
      <c r="S782" s="117">
        <v>0</v>
      </c>
      <c r="T782" s="117">
        <v>1</v>
      </c>
      <c r="U782" s="117">
        <v>2</v>
      </c>
      <c r="V782" s="117">
        <v>0</v>
      </c>
      <c r="W782" s="117">
        <v>2.25</v>
      </c>
      <c r="X782" s="117">
        <v>700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785</v>
      </c>
      <c r="AV782" s="117">
        <v>10003002</v>
      </c>
      <c r="AW782" s="117">
        <v>21202030</v>
      </c>
      <c r="AX782" s="116" t="s">
        <v>381</v>
      </c>
      <c r="AY782" s="116">
        <v>0</v>
      </c>
      <c r="AZ782" s="117">
        <v>0</v>
      </c>
      <c r="BA782" s="117">
        <v>0</v>
      </c>
      <c r="BB782" s="121" t="str">
        <f t="shared" si="92"/>
        <v>立即对目标范围内的怪物造成225%攻击伤害+700点固定伤害,并使目标移动速度降低50%,持续3秒</v>
      </c>
      <c r="BC782" s="117">
        <v>0</v>
      </c>
      <c r="BD782" s="117">
        <v>0</v>
      </c>
      <c r="BE782" s="117">
        <v>0</v>
      </c>
      <c r="BF782" s="117">
        <v>0</v>
      </c>
      <c r="BG782" s="117">
        <v>0</v>
      </c>
      <c r="BH782" s="117">
        <v>0</v>
      </c>
      <c r="BI782" s="125">
        <v>0</v>
      </c>
      <c r="BJ782" s="117">
        <v>0</v>
      </c>
      <c r="BK782" s="117">
        <v>0</v>
      </c>
      <c r="BL782" s="117">
        <v>0</v>
      </c>
      <c r="BM782" s="117">
        <v>0</v>
      </c>
      <c r="BN782" s="117">
        <v>0</v>
      </c>
      <c r="BO782" s="117">
        <v>0</v>
      </c>
    </row>
    <row r="783" spans="3:67" ht="19.5" customHeight="1">
      <c r="C783" s="98">
        <v>63022305</v>
      </c>
      <c r="D783" s="116" t="s">
        <v>865</v>
      </c>
      <c r="E783" s="117">
        <v>4</v>
      </c>
      <c r="F783" s="117">
        <v>62011201</v>
      </c>
      <c r="G783" s="98">
        <v>0</v>
      </c>
      <c r="H783" s="100">
        <v>0</v>
      </c>
      <c r="I783" s="18">
        <v>0</v>
      </c>
      <c r="J783" s="18">
        <v>0</v>
      </c>
      <c r="K783" s="117">
        <v>0</v>
      </c>
      <c r="L783" s="117">
        <v>0</v>
      </c>
      <c r="M783" s="117">
        <v>0</v>
      </c>
      <c r="N783" s="117">
        <v>1</v>
      </c>
      <c r="O783" s="117">
        <v>0</v>
      </c>
      <c r="P783" s="117">
        <v>0</v>
      </c>
      <c r="Q783" s="117">
        <v>0</v>
      </c>
      <c r="R783" s="117">
        <v>0</v>
      </c>
      <c r="S783" s="117">
        <v>0</v>
      </c>
      <c r="T783" s="117">
        <v>1</v>
      </c>
      <c r="U783" s="117">
        <v>2</v>
      </c>
      <c r="V783" s="117">
        <v>0</v>
      </c>
      <c r="W783" s="117">
        <v>2.25</v>
      </c>
      <c r="X783" s="117">
        <v>1050</v>
      </c>
      <c r="Y783" s="117">
        <v>0</v>
      </c>
      <c r="Z783" s="117">
        <v>0</v>
      </c>
      <c r="AA783" s="117">
        <v>0</v>
      </c>
      <c r="AB783" s="117">
        <v>0</v>
      </c>
      <c r="AC783" s="117">
        <v>0</v>
      </c>
      <c r="AD783" s="117">
        <v>9</v>
      </c>
      <c r="AE783" s="117">
        <v>1</v>
      </c>
      <c r="AF783" s="117">
        <v>3</v>
      </c>
      <c r="AG783" s="117">
        <v>2</v>
      </c>
      <c r="AH783" s="117">
        <v>2</v>
      </c>
      <c r="AI783" s="117">
        <v>0</v>
      </c>
      <c r="AJ783" s="117">
        <v>4</v>
      </c>
      <c r="AK783" s="117">
        <v>0</v>
      </c>
      <c r="AL783" s="117">
        <v>0</v>
      </c>
      <c r="AM783" s="117">
        <v>0</v>
      </c>
      <c r="AN783" s="117">
        <v>0.25</v>
      </c>
      <c r="AO783" s="117">
        <v>2000</v>
      </c>
      <c r="AP783" s="117">
        <v>0.25</v>
      </c>
      <c r="AQ783" s="117">
        <v>10</v>
      </c>
      <c r="AR783" s="117">
        <v>0</v>
      </c>
      <c r="AS783" s="117">
        <v>92002001</v>
      </c>
      <c r="AT783" s="116" t="s">
        <v>157</v>
      </c>
      <c r="AU783" s="117" t="s">
        <v>785</v>
      </c>
      <c r="AV783" s="117">
        <v>10003002</v>
      </c>
      <c r="AW783" s="117">
        <v>21202030</v>
      </c>
      <c r="AX783" s="116" t="s">
        <v>381</v>
      </c>
      <c r="AY783" s="116">
        <v>0</v>
      </c>
      <c r="AZ783" s="117">
        <v>0</v>
      </c>
      <c r="BA783" s="117">
        <v>0</v>
      </c>
      <c r="BB783" s="121" t="str">
        <f t="shared" si="92"/>
        <v>立即对目标范围内的怪物造成225%攻击伤害+1050点固定伤害,并使目标移动速度降低50%,持续3秒</v>
      </c>
      <c r="BC783" s="117">
        <v>0</v>
      </c>
      <c r="BD783" s="117">
        <v>0</v>
      </c>
      <c r="BE783" s="117">
        <v>0</v>
      </c>
      <c r="BF783" s="117">
        <v>0</v>
      </c>
      <c r="BG783" s="117">
        <v>0</v>
      </c>
      <c r="BH783" s="117">
        <v>0</v>
      </c>
      <c r="BI783" s="125">
        <v>0</v>
      </c>
      <c r="BJ783" s="117">
        <v>0</v>
      </c>
      <c r="BK783" s="117">
        <v>0</v>
      </c>
      <c r="BL783" s="117">
        <v>0</v>
      </c>
      <c r="BM783" s="117">
        <v>0</v>
      </c>
      <c r="BN783" s="117">
        <v>0</v>
      </c>
      <c r="BO783" s="117">
        <v>0</v>
      </c>
    </row>
    <row r="784" spans="3:67" ht="19.5" customHeight="1">
      <c r="C784" s="98">
        <v>63022306</v>
      </c>
      <c r="D784" s="116" t="s">
        <v>865</v>
      </c>
      <c r="E784" s="117">
        <v>5</v>
      </c>
      <c r="F784" s="117">
        <v>62011201</v>
      </c>
      <c r="G784" s="102">
        <v>0</v>
      </c>
      <c r="H784" s="100">
        <v>0</v>
      </c>
      <c r="I784" s="18">
        <v>0</v>
      </c>
      <c r="J784" s="18">
        <v>0</v>
      </c>
      <c r="K784" s="117">
        <v>0</v>
      </c>
      <c r="L784" s="117">
        <v>0</v>
      </c>
      <c r="M784" s="117">
        <v>0</v>
      </c>
      <c r="N784" s="117">
        <v>1</v>
      </c>
      <c r="O784" s="117">
        <v>0</v>
      </c>
      <c r="P784" s="117">
        <v>0</v>
      </c>
      <c r="Q784" s="117">
        <v>0</v>
      </c>
      <c r="R784" s="117">
        <v>0</v>
      </c>
      <c r="S784" s="117">
        <v>0</v>
      </c>
      <c r="T784" s="117">
        <v>1</v>
      </c>
      <c r="U784" s="117">
        <v>2</v>
      </c>
      <c r="V784" s="117">
        <v>0</v>
      </c>
      <c r="W784" s="117">
        <v>2.25</v>
      </c>
      <c r="X784" s="117">
        <v>1400</v>
      </c>
      <c r="Y784" s="117">
        <v>0</v>
      </c>
      <c r="Z784" s="117">
        <v>0</v>
      </c>
      <c r="AA784" s="117">
        <v>0</v>
      </c>
      <c r="AB784" s="117">
        <v>0</v>
      </c>
      <c r="AC784" s="117">
        <v>0</v>
      </c>
      <c r="AD784" s="117">
        <v>9</v>
      </c>
      <c r="AE784" s="117">
        <v>1</v>
      </c>
      <c r="AF784" s="117">
        <v>3</v>
      </c>
      <c r="AG784" s="117">
        <v>2</v>
      </c>
      <c r="AH784" s="117">
        <v>2</v>
      </c>
      <c r="AI784" s="117">
        <v>0</v>
      </c>
      <c r="AJ784" s="117">
        <v>4</v>
      </c>
      <c r="AK784" s="117">
        <v>0</v>
      </c>
      <c r="AL784" s="117">
        <v>0</v>
      </c>
      <c r="AM784" s="117">
        <v>0</v>
      </c>
      <c r="AN784" s="117">
        <v>0.25</v>
      </c>
      <c r="AO784" s="117">
        <v>2000</v>
      </c>
      <c r="AP784" s="117">
        <v>0.25</v>
      </c>
      <c r="AQ784" s="117">
        <v>10</v>
      </c>
      <c r="AR784" s="117">
        <v>0</v>
      </c>
      <c r="AS784" s="117">
        <v>92002001</v>
      </c>
      <c r="AT784" s="116" t="s">
        <v>157</v>
      </c>
      <c r="AU784" s="117" t="s">
        <v>785</v>
      </c>
      <c r="AV784" s="117">
        <v>10003002</v>
      </c>
      <c r="AW784" s="117">
        <v>21202030</v>
      </c>
      <c r="AX784" s="116" t="s">
        <v>381</v>
      </c>
      <c r="AY784" s="116">
        <v>0</v>
      </c>
      <c r="AZ784" s="117">
        <v>0</v>
      </c>
      <c r="BA784" s="117">
        <v>0</v>
      </c>
      <c r="BB784" s="121" t="str">
        <f t="shared" si="92"/>
        <v>立即对目标范围内的怪物造成225%攻击伤害+1400点固定伤害,并使目标移动速度降低50%,持续3秒</v>
      </c>
      <c r="BC784" s="117">
        <v>0</v>
      </c>
      <c r="BD784" s="117">
        <v>0</v>
      </c>
      <c r="BE784" s="117">
        <v>0</v>
      </c>
      <c r="BF784" s="117">
        <v>0</v>
      </c>
      <c r="BG784" s="117">
        <v>0</v>
      </c>
      <c r="BH784" s="117">
        <v>0</v>
      </c>
      <c r="BI784" s="125">
        <v>0</v>
      </c>
      <c r="BJ784" s="117">
        <v>0</v>
      </c>
      <c r="BK784" s="117">
        <v>0</v>
      </c>
      <c r="BL784" s="117">
        <v>0</v>
      </c>
      <c r="BM784" s="117">
        <v>0</v>
      </c>
      <c r="BN784" s="117">
        <v>0</v>
      </c>
      <c r="BO784" s="117">
        <v>0</v>
      </c>
    </row>
    <row r="785" spans="3:67" ht="20.100000000000001" customHeight="1">
      <c r="C785" s="98">
        <v>63022401</v>
      </c>
      <c r="D785" s="118" t="s">
        <v>866</v>
      </c>
      <c r="E785" s="98">
        <v>0</v>
      </c>
      <c r="F785" s="102">
        <v>62022201</v>
      </c>
      <c r="G785" s="98">
        <f t="shared" ref="G785:G787" si="93">C786</f>
        <v>63022402</v>
      </c>
      <c r="H785" s="100">
        <v>0</v>
      </c>
      <c r="I785" s="11">
        <v>35</v>
      </c>
      <c r="J785" s="18">
        <v>5</v>
      </c>
      <c r="K785" s="98">
        <v>0</v>
      </c>
      <c r="L785" s="102">
        <v>0</v>
      </c>
      <c r="M785" s="102">
        <v>0</v>
      </c>
      <c r="N785" s="102">
        <v>1</v>
      </c>
      <c r="O785" s="102">
        <v>0</v>
      </c>
      <c r="P785" s="102">
        <v>0</v>
      </c>
      <c r="Q785" s="102">
        <v>0</v>
      </c>
      <c r="R785" s="101">
        <v>0</v>
      </c>
      <c r="S785" s="100">
        <v>0</v>
      </c>
      <c r="T785" s="98">
        <v>1</v>
      </c>
      <c r="U785" s="102">
        <v>2</v>
      </c>
      <c r="V785" s="102">
        <v>0</v>
      </c>
      <c r="W785" s="102">
        <v>1</v>
      </c>
      <c r="X785" s="102">
        <v>750</v>
      </c>
      <c r="Y785" s="102">
        <v>0</v>
      </c>
      <c r="Z785" s="102">
        <v>0</v>
      </c>
      <c r="AA785" s="102">
        <v>0</v>
      </c>
      <c r="AB785" s="102">
        <v>0</v>
      </c>
      <c r="AC785" s="102">
        <v>0</v>
      </c>
      <c r="AD785" s="101">
        <v>9</v>
      </c>
      <c r="AE785" s="102">
        <v>1</v>
      </c>
      <c r="AF785" s="102">
        <v>3</v>
      </c>
      <c r="AG785" s="101">
        <v>2</v>
      </c>
      <c r="AH785" s="101">
        <v>1</v>
      </c>
      <c r="AI785" s="101">
        <v>0</v>
      </c>
      <c r="AJ785" s="101">
        <v>6</v>
      </c>
      <c r="AK785" s="102">
        <v>0</v>
      </c>
      <c r="AL785" s="102">
        <v>0</v>
      </c>
      <c r="AM785" s="102">
        <v>0</v>
      </c>
      <c r="AN785" s="101">
        <v>0.25</v>
      </c>
      <c r="AO785" s="102">
        <v>6000</v>
      </c>
      <c r="AP785" s="102">
        <v>0.5</v>
      </c>
      <c r="AQ785" s="102">
        <v>0</v>
      </c>
      <c r="AR785" s="101">
        <v>0</v>
      </c>
      <c r="AS785" s="102">
        <v>92023001</v>
      </c>
      <c r="AT785" s="118" t="s">
        <v>157</v>
      </c>
      <c r="AU785" s="102" t="s">
        <v>740</v>
      </c>
      <c r="AV785" s="102">
        <v>10002001</v>
      </c>
      <c r="AW785" s="102">
        <v>21202140</v>
      </c>
      <c r="AX785" s="118" t="s">
        <v>232</v>
      </c>
      <c r="AY785" s="118" t="s">
        <v>262</v>
      </c>
      <c r="AZ785" s="100">
        <v>0</v>
      </c>
      <c r="BA785" s="100">
        <v>0</v>
      </c>
      <c r="BB785" s="123" t="str">
        <f t="shared" ref="BB785:BB790" si="94">"对目标区域释放法术,在此范围内的目标每秒造成"&amp;W785*100&amp;"%攻击伤害+"&amp;X785&amp;"点固定伤害,并将目标移动速度降低50%,持续6秒"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2">
        <v>0</v>
      </c>
      <c r="BD785" s="98">
        <v>0</v>
      </c>
      <c r="BE785" s="102">
        <v>0</v>
      </c>
      <c r="BF785" s="102">
        <v>0</v>
      </c>
      <c r="BG785" s="102">
        <v>0</v>
      </c>
      <c r="BH785" s="102">
        <v>0</v>
      </c>
      <c r="BI785" s="104">
        <v>0</v>
      </c>
      <c r="BJ785" s="101">
        <v>0</v>
      </c>
      <c r="BK785" s="101">
        <v>0</v>
      </c>
      <c r="BL785" s="101">
        <v>0</v>
      </c>
      <c r="BM785" s="101">
        <v>0</v>
      </c>
      <c r="BN785" s="101">
        <v>0</v>
      </c>
      <c r="BO785" s="101">
        <v>0</v>
      </c>
    </row>
    <row r="786" spans="3:67" ht="20.100000000000001" customHeight="1">
      <c r="C786" s="98">
        <v>63022402</v>
      </c>
      <c r="D786" s="118" t="s">
        <v>866</v>
      </c>
      <c r="E786" s="98">
        <v>1</v>
      </c>
      <c r="F786" s="102">
        <v>62022201</v>
      </c>
      <c r="G786" s="98">
        <f t="shared" si="93"/>
        <v>63022403</v>
      </c>
      <c r="H786" s="100">
        <v>0</v>
      </c>
      <c r="I786" s="11">
        <v>42</v>
      </c>
      <c r="J786" s="18">
        <v>2</v>
      </c>
      <c r="K786" s="98">
        <v>0</v>
      </c>
      <c r="L786" s="102">
        <v>0</v>
      </c>
      <c r="M786" s="102">
        <v>0</v>
      </c>
      <c r="N786" s="102">
        <v>1</v>
      </c>
      <c r="O786" s="102">
        <v>0</v>
      </c>
      <c r="P786" s="102">
        <v>0</v>
      </c>
      <c r="Q786" s="102">
        <v>0</v>
      </c>
      <c r="R786" s="101">
        <v>0</v>
      </c>
      <c r="S786" s="100">
        <v>0</v>
      </c>
      <c r="T786" s="98">
        <v>1</v>
      </c>
      <c r="U786" s="102">
        <v>2</v>
      </c>
      <c r="V786" s="102">
        <v>0</v>
      </c>
      <c r="W786" s="102">
        <v>1</v>
      </c>
      <c r="X786" s="102">
        <v>750</v>
      </c>
      <c r="Y786" s="102">
        <v>0</v>
      </c>
      <c r="Z786" s="102">
        <v>0</v>
      </c>
      <c r="AA786" s="102">
        <v>0</v>
      </c>
      <c r="AB786" s="102">
        <v>0</v>
      </c>
      <c r="AC786" s="102">
        <v>0</v>
      </c>
      <c r="AD786" s="101">
        <v>9</v>
      </c>
      <c r="AE786" s="102">
        <v>1</v>
      </c>
      <c r="AF786" s="102">
        <v>3</v>
      </c>
      <c r="AG786" s="101">
        <v>2</v>
      </c>
      <c r="AH786" s="101">
        <v>1</v>
      </c>
      <c r="AI786" s="101">
        <v>0</v>
      </c>
      <c r="AJ786" s="101">
        <v>6</v>
      </c>
      <c r="AK786" s="102">
        <v>0</v>
      </c>
      <c r="AL786" s="102">
        <v>0</v>
      </c>
      <c r="AM786" s="102">
        <v>0</v>
      </c>
      <c r="AN786" s="101">
        <v>0.25</v>
      </c>
      <c r="AO786" s="102">
        <v>6000</v>
      </c>
      <c r="AP786" s="102">
        <v>0.5</v>
      </c>
      <c r="AQ786" s="102">
        <v>0</v>
      </c>
      <c r="AR786" s="101">
        <v>0</v>
      </c>
      <c r="AS786" s="102">
        <v>92023001</v>
      </c>
      <c r="AT786" s="118" t="s">
        <v>157</v>
      </c>
      <c r="AU786" s="102" t="s">
        <v>740</v>
      </c>
      <c r="AV786" s="102">
        <v>10002001</v>
      </c>
      <c r="AW786" s="102">
        <v>21202140</v>
      </c>
      <c r="AX786" s="118" t="s">
        <v>232</v>
      </c>
      <c r="AY786" s="118" t="s">
        <v>262</v>
      </c>
      <c r="AZ786" s="100">
        <v>0</v>
      </c>
      <c r="BA786" s="100">
        <v>0</v>
      </c>
      <c r="BB786" s="123" t="str">
        <f t="shared" si="94"/>
        <v>对目标区域释放法术,在此范围内的目标每秒造成100%攻击伤害+750点固定伤害,并将目标移动速度降低50%,持续6秒</v>
      </c>
      <c r="BC786" s="102">
        <v>0</v>
      </c>
      <c r="BD786" s="98">
        <v>0</v>
      </c>
      <c r="BE786" s="102">
        <v>0</v>
      </c>
      <c r="BF786" s="102">
        <v>0</v>
      </c>
      <c r="BG786" s="102">
        <v>0</v>
      </c>
      <c r="BH786" s="102">
        <v>0</v>
      </c>
      <c r="BI786" s="104">
        <v>0</v>
      </c>
      <c r="BJ786" s="101">
        <v>0</v>
      </c>
      <c r="BK786" s="101">
        <v>0</v>
      </c>
      <c r="BL786" s="101">
        <v>0</v>
      </c>
      <c r="BM786" s="101">
        <v>0</v>
      </c>
      <c r="BN786" s="101">
        <v>0</v>
      </c>
      <c r="BO786" s="101">
        <v>0</v>
      </c>
    </row>
    <row r="787" spans="3:67" ht="20.100000000000001" customHeight="1">
      <c r="C787" s="98">
        <v>63022403</v>
      </c>
      <c r="D787" s="118" t="s">
        <v>866</v>
      </c>
      <c r="E787" s="98">
        <v>2</v>
      </c>
      <c r="F787" s="102">
        <v>62022201</v>
      </c>
      <c r="G787" s="98">
        <f t="shared" si="93"/>
        <v>63022404</v>
      </c>
      <c r="H787" s="100">
        <v>0</v>
      </c>
      <c r="I787" s="11">
        <v>47</v>
      </c>
      <c r="J787" s="18">
        <v>2</v>
      </c>
      <c r="K787" s="98">
        <v>0</v>
      </c>
      <c r="L787" s="102">
        <v>0</v>
      </c>
      <c r="M787" s="102">
        <v>0</v>
      </c>
      <c r="N787" s="102">
        <v>1</v>
      </c>
      <c r="O787" s="102">
        <v>0</v>
      </c>
      <c r="P787" s="102">
        <v>0</v>
      </c>
      <c r="Q787" s="102">
        <v>0</v>
      </c>
      <c r="R787" s="101">
        <v>0</v>
      </c>
      <c r="S787" s="100">
        <v>0</v>
      </c>
      <c r="T787" s="98">
        <v>1</v>
      </c>
      <c r="U787" s="102">
        <v>2</v>
      </c>
      <c r="V787" s="102">
        <v>0</v>
      </c>
      <c r="W787" s="102">
        <v>1</v>
      </c>
      <c r="X787" s="102">
        <v>1000</v>
      </c>
      <c r="Y787" s="102">
        <v>0</v>
      </c>
      <c r="Z787" s="102">
        <v>0</v>
      </c>
      <c r="AA787" s="102">
        <v>0</v>
      </c>
      <c r="AB787" s="102">
        <v>0</v>
      </c>
      <c r="AC787" s="102">
        <v>0</v>
      </c>
      <c r="AD787" s="101">
        <v>9</v>
      </c>
      <c r="AE787" s="102">
        <v>1</v>
      </c>
      <c r="AF787" s="102">
        <v>3</v>
      </c>
      <c r="AG787" s="101">
        <v>2</v>
      </c>
      <c r="AH787" s="101">
        <v>1</v>
      </c>
      <c r="AI787" s="101">
        <v>0</v>
      </c>
      <c r="AJ787" s="101">
        <v>6</v>
      </c>
      <c r="AK787" s="102">
        <v>0</v>
      </c>
      <c r="AL787" s="102">
        <v>0</v>
      </c>
      <c r="AM787" s="102">
        <v>0</v>
      </c>
      <c r="AN787" s="101">
        <v>0.25</v>
      </c>
      <c r="AO787" s="102">
        <v>6000</v>
      </c>
      <c r="AP787" s="102">
        <v>0.5</v>
      </c>
      <c r="AQ787" s="102">
        <v>0</v>
      </c>
      <c r="AR787" s="101">
        <v>0</v>
      </c>
      <c r="AS787" s="102">
        <v>92023001</v>
      </c>
      <c r="AT787" s="118" t="s">
        <v>157</v>
      </c>
      <c r="AU787" s="102" t="s">
        <v>740</v>
      </c>
      <c r="AV787" s="102">
        <v>10002001</v>
      </c>
      <c r="AW787" s="102">
        <v>21202140</v>
      </c>
      <c r="AX787" s="118" t="s">
        <v>232</v>
      </c>
      <c r="AY787" s="118" t="s">
        <v>262</v>
      </c>
      <c r="AZ787" s="100">
        <v>0</v>
      </c>
      <c r="BA787" s="100">
        <v>0</v>
      </c>
      <c r="BB787" s="123" t="str">
        <f t="shared" si="94"/>
        <v>对目标区域释放法术,在此范围内的目标每秒造成100%攻击伤害+1000点固定伤害,并将目标移动速度降低50%,持续6秒</v>
      </c>
      <c r="BC787" s="102">
        <v>0</v>
      </c>
      <c r="BD787" s="98">
        <v>0</v>
      </c>
      <c r="BE787" s="102">
        <v>0</v>
      </c>
      <c r="BF787" s="102">
        <v>0</v>
      </c>
      <c r="BG787" s="102">
        <v>0</v>
      </c>
      <c r="BH787" s="102">
        <v>0</v>
      </c>
      <c r="BI787" s="104">
        <v>0</v>
      </c>
      <c r="BJ787" s="101">
        <v>0</v>
      </c>
      <c r="BK787" s="101">
        <v>0</v>
      </c>
      <c r="BL787" s="101">
        <v>0</v>
      </c>
      <c r="BM787" s="101">
        <v>0</v>
      </c>
      <c r="BN787" s="101">
        <v>0</v>
      </c>
      <c r="BO787" s="101">
        <v>0</v>
      </c>
    </row>
    <row r="788" spans="3:67" ht="20.100000000000001" customHeight="1">
      <c r="C788" s="98">
        <v>63022404</v>
      </c>
      <c r="D788" s="118" t="s">
        <v>866</v>
      </c>
      <c r="E788" s="98">
        <v>3</v>
      </c>
      <c r="F788" s="102">
        <v>62022201</v>
      </c>
      <c r="G788" s="98">
        <v>0</v>
      </c>
      <c r="H788" s="100">
        <v>0</v>
      </c>
      <c r="I788" s="18">
        <v>0</v>
      </c>
      <c r="J788" s="18">
        <v>0</v>
      </c>
      <c r="K788" s="98">
        <v>0</v>
      </c>
      <c r="L788" s="102">
        <v>0</v>
      </c>
      <c r="M788" s="102">
        <v>0</v>
      </c>
      <c r="N788" s="102">
        <v>1</v>
      </c>
      <c r="O788" s="102">
        <v>0</v>
      </c>
      <c r="P788" s="102">
        <v>0</v>
      </c>
      <c r="Q788" s="102">
        <v>0</v>
      </c>
      <c r="R788" s="101">
        <v>0</v>
      </c>
      <c r="S788" s="100">
        <v>0</v>
      </c>
      <c r="T788" s="98">
        <v>1</v>
      </c>
      <c r="U788" s="102">
        <v>2</v>
      </c>
      <c r="V788" s="102">
        <v>0</v>
      </c>
      <c r="W788" s="102">
        <v>1</v>
      </c>
      <c r="X788" s="102">
        <v>1250</v>
      </c>
      <c r="Y788" s="102">
        <v>0</v>
      </c>
      <c r="Z788" s="102">
        <v>0</v>
      </c>
      <c r="AA788" s="102">
        <v>0</v>
      </c>
      <c r="AB788" s="102">
        <v>0</v>
      </c>
      <c r="AC788" s="102">
        <v>0</v>
      </c>
      <c r="AD788" s="101">
        <v>9</v>
      </c>
      <c r="AE788" s="102">
        <v>1</v>
      </c>
      <c r="AF788" s="102">
        <v>3</v>
      </c>
      <c r="AG788" s="101">
        <v>2</v>
      </c>
      <c r="AH788" s="101">
        <v>1</v>
      </c>
      <c r="AI788" s="101">
        <v>0</v>
      </c>
      <c r="AJ788" s="101">
        <v>6</v>
      </c>
      <c r="AK788" s="102">
        <v>0</v>
      </c>
      <c r="AL788" s="102">
        <v>0</v>
      </c>
      <c r="AM788" s="102">
        <v>0</v>
      </c>
      <c r="AN788" s="101">
        <v>0.25</v>
      </c>
      <c r="AO788" s="102">
        <v>6000</v>
      </c>
      <c r="AP788" s="102">
        <v>0.5</v>
      </c>
      <c r="AQ788" s="102">
        <v>0</v>
      </c>
      <c r="AR788" s="101">
        <v>0</v>
      </c>
      <c r="AS788" s="102">
        <v>92023001</v>
      </c>
      <c r="AT788" s="118" t="s">
        <v>157</v>
      </c>
      <c r="AU788" s="102" t="s">
        <v>740</v>
      </c>
      <c r="AV788" s="102">
        <v>10002001</v>
      </c>
      <c r="AW788" s="102">
        <v>21202140</v>
      </c>
      <c r="AX788" s="118" t="s">
        <v>232</v>
      </c>
      <c r="AY788" s="118" t="s">
        <v>262</v>
      </c>
      <c r="AZ788" s="100">
        <v>0</v>
      </c>
      <c r="BA788" s="100">
        <v>0</v>
      </c>
      <c r="BB788" s="123" t="str">
        <f t="shared" si="94"/>
        <v>对目标区域释放法术,在此范围内的目标每秒造成100%攻击伤害+1250点固定伤害,并将目标移动速度降低50%,持续6秒</v>
      </c>
      <c r="BC788" s="102">
        <v>0</v>
      </c>
      <c r="BD788" s="98">
        <v>0</v>
      </c>
      <c r="BE788" s="102">
        <v>0</v>
      </c>
      <c r="BF788" s="102">
        <v>0</v>
      </c>
      <c r="BG788" s="102">
        <v>0</v>
      </c>
      <c r="BH788" s="102">
        <v>0</v>
      </c>
      <c r="BI788" s="104">
        <v>0</v>
      </c>
      <c r="BJ788" s="101">
        <v>0</v>
      </c>
      <c r="BK788" s="101">
        <v>0</v>
      </c>
      <c r="BL788" s="101">
        <v>0</v>
      </c>
      <c r="BM788" s="101">
        <v>0</v>
      </c>
      <c r="BN788" s="101">
        <v>0</v>
      </c>
      <c r="BO788" s="101">
        <v>0</v>
      </c>
    </row>
    <row r="789" spans="3:67" ht="20.100000000000001" customHeight="1">
      <c r="C789" s="98">
        <v>63022405</v>
      </c>
      <c r="D789" s="118" t="s">
        <v>866</v>
      </c>
      <c r="E789" s="98">
        <v>4</v>
      </c>
      <c r="F789" s="102">
        <v>62022201</v>
      </c>
      <c r="G789" s="98">
        <v>0</v>
      </c>
      <c r="H789" s="100">
        <v>0</v>
      </c>
      <c r="I789" s="18">
        <v>0</v>
      </c>
      <c r="J789" s="18">
        <v>0</v>
      </c>
      <c r="K789" s="98">
        <v>0</v>
      </c>
      <c r="L789" s="102">
        <v>0</v>
      </c>
      <c r="M789" s="102">
        <v>0</v>
      </c>
      <c r="N789" s="102">
        <v>1</v>
      </c>
      <c r="O789" s="102">
        <v>0</v>
      </c>
      <c r="P789" s="102">
        <v>0</v>
      </c>
      <c r="Q789" s="102">
        <v>0</v>
      </c>
      <c r="R789" s="101">
        <v>0</v>
      </c>
      <c r="S789" s="100">
        <v>0</v>
      </c>
      <c r="T789" s="98">
        <v>1</v>
      </c>
      <c r="U789" s="102">
        <v>2</v>
      </c>
      <c r="V789" s="102">
        <v>0</v>
      </c>
      <c r="W789" s="102">
        <v>1</v>
      </c>
      <c r="X789" s="102">
        <v>1500</v>
      </c>
      <c r="Y789" s="102">
        <v>0</v>
      </c>
      <c r="Z789" s="102">
        <v>0</v>
      </c>
      <c r="AA789" s="102">
        <v>0</v>
      </c>
      <c r="AB789" s="102">
        <v>0</v>
      </c>
      <c r="AC789" s="102">
        <v>0</v>
      </c>
      <c r="AD789" s="101">
        <v>9</v>
      </c>
      <c r="AE789" s="102">
        <v>1</v>
      </c>
      <c r="AF789" s="102">
        <v>3</v>
      </c>
      <c r="AG789" s="101">
        <v>2</v>
      </c>
      <c r="AH789" s="101">
        <v>1</v>
      </c>
      <c r="AI789" s="101">
        <v>0</v>
      </c>
      <c r="AJ789" s="101">
        <v>6</v>
      </c>
      <c r="AK789" s="102">
        <v>0</v>
      </c>
      <c r="AL789" s="102">
        <v>0</v>
      </c>
      <c r="AM789" s="102">
        <v>0</v>
      </c>
      <c r="AN789" s="101">
        <v>0.25</v>
      </c>
      <c r="AO789" s="102">
        <v>6000</v>
      </c>
      <c r="AP789" s="102">
        <v>0.5</v>
      </c>
      <c r="AQ789" s="102">
        <v>0</v>
      </c>
      <c r="AR789" s="101">
        <v>0</v>
      </c>
      <c r="AS789" s="102">
        <v>92023001</v>
      </c>
      <c r="AT789" s="118" t="s">
        <v>157</v>
      </c>
      <c r="AU789" s="102" t="s">
        <v>740</v>
      </c>
      <c r="AV789" s="102">
        <v>10002001</v>
      </c>
      <c r="AW789" s="102">
        <v>21202140</v>
      </c>
      <c r="AX789" s="118" t="s">
        <v>232</v>
      </c>
      <c r="AY789" s="118" t="s">
        <v>262</v>
      </c>
      <c r="AZ789" s="100">
        <v>0</v>
      </c>
      <c r="BA789" s="100">
        <v>0</v>
      </c>
      <c r="BB789" s="123" t="str">
        <f t="shared" si="94"/>
        <v>对目标区域释放法术,在此范围内的目标每秒造成100%攻击伤害+1500点固定伤害,并将目标移动速度降低50%,持续6秒</v>
      </c>
      <c r="BC789" s="102">
        <v>0</v>
      </c>
      <c r="BD789" s="98">
        <v>0</v>
      </c>
      <c r="BE789" s="102">
        <v>0</v>
      </c>
      <c r="BF789" s="102">
        <v>0</v>
      </c>
      <c r="BG789" s="102">
        <v>0</v>
      </c>
      <c r="BH789" s="102">
        <v>0</v>
      </c>
      <c r="BI789" s="104">
        <v>0</v>
      </c>
      <c r="BJ789" s="101">
        <v>0</v>
      </c>
      <c r="BK789" s="101">
        <v>0</v>
      </c>
      <c r="BL789" s="101">
        <v>0</v>
      </c>
      <c r="BM789" s="101">
        <v>0</v>
      </c>
      <c r="BN789" s="101">
        <v>0</v>
      </c>
      <c r="BO789" s="101">
        <v>0</v>
      </c>
    </row>
    <row r="790" spans="3:67" ht="20.100000000000001" customHeight="1">
      <c r="C790" s="98">
        <v>63022406</v>
      </c>
      <c r="D790" s="118" t="s">
        <v>866</v>
      </c>
      <c r="E790" s="98">
        <v>5</v>
      </c>
      <c r="F790" s="102">
        <v>62022201</v>
      </c>
      <c r="G790" s="102">
        <v>0</v>
      </c>
      <c r="H790" s="100">
        <v>0</v>
      </c>
      <c r="I790" s="18">
        <v>0</v>
      </c>
      <c r="J790" s="18">
        <v>0</v>
      </c>
      <c r="K790" s="98">
        <v>0</v>
      </c>
      <c r="L790" s="102">
        <v>0</v>
      </c>
      <c r="M790" s="102">
        <v>0</v>
      </c>
      <c r="N790" s="102">
        <v>1</v>
      </c>
      <c r="O790" s="102">
        <v>0</v>
      </c>
      <c r="P790" s="102">
        <v>0</v>
      </c>
      <c r="Q790" s="102">
        <v>0</v>
      </c>
      <c r="R790" s="101">
        <v>0</v>
      </c>
      <c r="S790" s="100">
        <v>0</v>
      </c>
      <c r="T790" s="98">
        <v>1</v>
      </c>
      <c r="U790" s="102">
        <v>2</v>
      </c>
      <c r="V790" s="102">
        <v>0</v>
      </c>
      <c r="W790" s="102">
        <v>1</v>
      </c>
      <c r="X790" s="102">
        <v>1750</v>
      </c>
      <c r="Y790" s="102">
        <v>0</v>
      </c>
      <c r="Z790" s="102">
        <v>0</v>
      </c>
      <c r="AA790" s="102">
        <v>0</v>
      </c>
      <c r="AB790" s="102">
        <v>0</v>
      </c>
      <c r="AC790" s="102">
        <v>0</v>
      </c>
      <c r="AD790" s="101">
        <v>9</v>
      </c>
      <c r="AE790" s="102">
        <v>1</v>
      </c>
      <c r="AF790" s="102">
        <v>3</v>
      </c>
      <c r="AG790" s="101">
        <v>2</v>
      </c>
      <c r="AH790" s="101">
        <v>1</v>
      </c>
      <c r="AI790" s="101">
        <v>0</v>
      </c>
      <c r="AJ790" s="101">
        <v>6</v>
      </c>
      <c r="AK790" s="102">
        <v>0</v>
      </c>
      <c r="AL790" s="102">
        <v>0</v>
      </c>
      <c r="AM790" s="102">
        <v>0</v>
      </c>
      <c r="AN790" s="101">
        <v>0.25</v>
      </c>
      <c r="AO790" s="102">
        <v>6000</v>
      </c>
      <c r="AP790" s="102">
        <v>0.5</v>
      </c>
      <c r="AQ790" s="102">
        <v>0</v>
      </c>
      <c r="AR790" s="101">
        <v>0</v>
      </c>
      <c r="AS790" s="102">
        <v>92023001</v>
      </c>
      <c r="AT790" s="118" t="s">
        <v>157</v>
      </c>
      <c r="AU790" s="102" t="s">
        <v>740</v>
      </c>
      <c r="AV790" s="102">
        <v>10002001</v>
      </c>
      <c r="AW790" s="102">
        <v>21202140</v>
      </c>
      <c r="AX790" s="118" t="s">
        <v>232</v>
      </c>
      <c r="AY790" s="118" t="s">
        <v>262</v>
      </c>
      <c r="AZ790" s="100">
        <v>0</v>
      </c>
      <c r="BA790" s="100">
        <v>0</v>
      </c>
      <c r="BB790" s="123" t="str">
        <f t="shared" si="94"/>
        <v>对目标区域释放法术,在此范围内的目标每秒造成100%攻击伤害+1750点固定伤害,并将目标移动速度降低50%,持续6秒</v>
      </c>
      <c r="BC790" s="102">
        <v>0</v>
      </c>
      <c r="BD790" s="98">
        <v>0</v>
      </c>
      <c r="BE790" s="102">
        <v>0</v>
      </c>
      <c r="BF790" s="102">
        <v>0</v>
      </c>
      <c r="BG790" s="102">
        <v>0</v>
      </c>
      <c r="BH790" s="102">
        <v>0</v>
      </c>
      <c r="BI790" s="104">
        <v>0</v>
      </c>
      <c r="BJ790" s="101">
        <v>0</v>
      </c>
      <c r="BK790" s="101">
        <v>0</v>
      </c>
      <c r="BL790" s="101">
        <v>0</v>
      </c>
      <c r="BM790" s="101">
        <v>0</v>
      </c>
      <c r="BN790" s="101">
        <v>0</v>
      </c>
      <c r="BO790" s="101">
        <v>0</v>
      </c>
    </row>
    <row r="791" spans="3:67" ht="20.100000000000001" customHeight="1">
      <c r="C791" s="98">
        <v>63023101</v>
      </c>
      <c r="D791" s="119" t="s">
        <v>867</v>
      </c>
      <c r="E791" s="98">
        <v>0</v>
      </c>
      <c r="F791" s="101">
        <v>62023401</v>
      </c>
      <c r="G791" s="98">
        <f t="shared" ref="G791:G793" si="95">C792</f>
        <v>63023102</v>
      </c>
      <c r="H791" s="100">
        <v>0</v>
      </c>
      <c r="I791" s="11">
        <v>18</v>
      </c>
      <c r="J791" s="11">
        <v>5</v>
      </c>
      <c r="K791" s="98">
        <v>0</v>
      </c>
      <c r="L791" s="101">
        <v>0</v>
      </c>
      <c r="M791" s="101">
        <v>0</v>
      </c>
      <c r="N791" s="101">
        <v>1</v>
      </c>
      <c r="O791" s="101">
        <v>0</v>
      </c>
      <c r="P791" s="101">
        <v>0</v>
      </c>
      <c r="Q791" s="101">
        <v>0</v>
      </c>
      <c r="R791" s="101">
        <v>0</v>
      </c>
      <c r="S791" s="101">
        <v>0</v>
      </c>
      <c r="T791" s="98">
        <v>1</v>
      </c>
      <c r="U791" s="101">
        <v>2</v>
      </c>
      <c r="V791" s="101">
        <v>0</v>
      </c>
      <c r="W791" s="102">
        <v>0</v>
      </c>
      <c r="X791" s="102">
        <v>0</v>
      </c>
      <c r="Y791" s="101">
        <v>0</v>
      </c>
      <c r="Z791" s="101">
        <v>0</v>
      </c>
      <c r="AA791" s="101">
        <v>0</v>
      </c>
      <c r="AB791" s="102">
        <v>0</v>
      </c>
      <c r="AC791" s="101">
        <v>0</v>
      </c>
      <c r="AD791" s="102">
        <v>15</v>
      </c>
      <c r="AE791" s="101">
        <v>1</v>
      </c>
      <c r="AF791" s="101">
        <v>3</v>
      </c>
      <c r="AG791" s="101">
        <v>2</v>
      </c>
      <c r="AH791" s="101">
        <v>1</v>
      </c>
      <c r="AI791" s="101">
        <v>1</v>
      </c>
      <c r="AJ791" s="101">
        <v>6</v>
      </c>
      <c r="AK791" s="101">
        <v>0</v>
      </c>
      <c r="AL791" s="101">
        <v>0</v>
      </c>
      <c r="AM791" s="101">
        <v>0</v>
      </c>
      <c r="AN791" s="102">
        <v>0.25</v>
      </c>
      <c r="AO791" s="102">
        <v>2000</v>
      </c>
      <c r="AP791" s="101">
        <v>0.1</v>
      </c>
      <c r="AQ791" s="101">
        <v>0</v>
      </c>
      <c r="AR791" s="101">
        <v>0</v>
      </c>
      <c r="AS791" s="178" t="s">
        <v>838</v>
      </c>
      <c r="AT791" s="119" t="s">
        <v>199</v>
      </c>
      <c r="AU791" s="101" t="s">
        <v>839</v>
      </c>
      <c r="AV791" s="101" t="s">
        <v>156</v>
      </c>
      <c r="AW791" s="101">
        <v>21203010</v>
      </c>
      <c r="AX791" s="119" t="s">
        <v>158</v>
      </c>
      <c r="AY791" s="101">
        <v>0</v>
      </c>
      <c r="AZ791" s="101">
        <v>0</v>
      </c>
      <c r="BA791" s="101">
        <v>0</v>
      </c>
      <c r="BB791" s="126" t="s">
        <v>840</v>
      </c>
      <c r="BC791" s="101">
        <v>0</v>
      </c>
      <c r="BD791" s="98">
        <v>0</v>
      </c>
      <c r="BE791" s="101">
        <v>0</v>
      </c>
      <c r="BF791" s="101">
        <v>0</v>
      </c>
      <c r="BG791" s="101">
        <v>0</v>
      </c>
      <c r="BH791" s="101">
        <v>0</v>
      </c>
      <c r="BI791" s="104">
        <v>0</v>
      </c>
      <c r="BJ791" s="101">
        <v>0</v>
      </c>
      <c r="BK791" s="101">
        <v>0</v>
      </c>
      <c r="BL791" s="101">
        <v>0</v>
      </c>
      <c r="BM791" s="101">
        <v>0</v>
      </c>
      <c r="BN791" s="101">
        <v>0</v>
      </c>
      <c r="BO791" s="101">
        <v>0</v>
      </c>
    </row>
    <row r="792" spans="3:67" ht="20.100000000000001" customHeight="1">
      <c r="C792" s="98">
        <v>63023102</v>
      </c>
      <c r="D792" s="119" t="s">
        <v>867</v>
      </c>
      <c r="E792" s="98">
        <v>1</v>
      </c>
      <c r="F792" s="101">
        <v>62023401</v>
      </c>
      <c r="G792" s="98">
        <f t="shared" si="95"/>
        <v>63023103</v>
      </c>
      <c r="H792" s="100">
        <v>0</v>
      </c>
      <c r="I792" s="11">
        <v>27</v>
      </c>
      <c r="J792" s="11">
        <v>2</v>
      </c>
      <c r="K792" s="98">
        <v>0</v>
      </c>
      <c r="L792" s="101">
        <v>0</v>
      </c>
      <c r="M792" s="101">
        <v>0</v>
      </c>
      <c r="N792" s="101">
        <v>1</v>
      </c>
      <c r="O792" s="101">
        <v>0</v>
      </c>
      <c r="P792" s="101">
        <v>0</v>
      </c>
      <c r="Q792" s="101">
        <v>0</v>
      </c>
      <c r="R792" s="101">
        <v>0</v>
      </c>
      <c r="S792" s="101">
        <v>0</v>
      </c>
      <c r="T792" s="98">
        <v>1</v>
      </c>
      <c r="U792" s="101">
        <v>2</v>
      </c>
      <c r="V792" s="101">
        <v>0</v>
      </c>
      <c r="W792" s="102">
        <v>0</v>
      </c>
      <c r="X792" s="102">
        <v>0</v>
      </c>
      <c r="Y792" s="101">
        <v>0</v>
      </c>
      <c r="Z792" s="101">
        <v>0</v>
      </c>
      <c r="AA792" s="101">
        <v>0</v>
      </c>
      <c r="AB792" s="102">
        <v>0</v>
      </c>
      <c r="AC792" s="101">
        <v>0</v>
      </c>
      <c r="AD792" s="102">
        <v>15</v>
      </c>
      <c r="AE792" s="101">
        <v>1</v>
      </c>
      <c r="AF792" s="101">
        <v>3</v>
      </c>
      <c r="AG792" s="101">
        <v>2</v>
      </c>
      <c r="AH792" s="101">
        <v>1</v>
      </c>
      <c r="AI792" s="101">
        <v>1</v>
      </c>
      <c r="AJ792" s="101">
        <v>6</v>
      </c>
      <c r="AK792" s="101">
        <v>0</v>
      </c>
      <c r="AL792" s="101">
        <v>0</v>
      </c>
      <c r="AM792" s="101">
        <v>0</v>
      </c>
      <c r="AN792" s="102">
        <v>0.25</v>
      </c>
      <c r="AO792" s="102">
        <v>2000</v>
      </c>
      <c r="AP792" s="101">
        <v>0.1</v>
      </c>
      <c r="AQ792" s="101">
        <v>0</v>
      </c>
      <c r="AR792" s="101">
        <v>0</v>
      </c>
      <c r="AS792" s="178" t="s">
        <v>838</v>
      </c>
      <c r="AT792" s="119" t="s">
        <v>199</v>
      </c>
      <c r="AU792" s="101" t="s">
        <v>839</v>
      </c>
      <c r="AV792" s="101" t="s">
        <v>156</v>
      </c>
      <c r="AW792" s="101">
        <v>21203010</v>
      </c>
      <c r="AX792" s="119" t="s">
        <v>158</v>
      </c>
      <c r="AY792" s="101">
        <v>0</v>
      </c>
      <c r="AZ792" s="101">
        <v>0</v>
      </c>
      <c r="BA792" s="101">
        <v>0</v>
      </c>
      <c r="BB792" s="126" t="s">
        <v>840</v>
      </c>
      <c r="BC792" s="101">
        <v>0</v>
      </c>
      <c r="BD792" s="98">
        <v>0</v>
      </c>
      <c r="BE792" s="101">
        <v>0</v>
      </c>
      <c r="BF792" s="101">
        <v>0</v>
      </c>
      <c r="BG792" s="101">
        <v>0</v>
      </c>
      <c r="BH792" s="101">
        <v>0</v>
      </c>
      <c r="BI792" s="104">
        <v>0</v>
      </c>
      <c r="BJ792" s="101">
        <v>0</v>
      </c>
      <c r="BK792" s="101">
        <v>0</v>
      </c>
      <c r="BL792" s="101">
        <v>0</v>
      </c>
      <c r="BM792" s="101">
        <v>0</v>
      </c>
      <c r="BN792" s="101">
        <v>0</v>
      </c>
      <c r="BO792" s="101">
        <v>0</v>
      </c>
    </row>
    <row r="793" spans="3:67" ht="20.100000000000001" customHeight="1">
      <c r="C793" s="98">
        <v>63023103</v>
      </c>
      <c r="D793" s="119" t="s">
        <v>867</v>
      </c>
      <c r="E793" s="98">
        <v>2</v>
      </c>
      <c r="F793" s="101">
        <v>62023401</v>
      </c>
      <c r="G793" s="98">
        <f t="shared" si="95"/>
        <v>63023104</v>
      </c>
      <c r="H793" s="100">
        <v>0</v>
      </c>
      <c r="I793" s="11">
        <v>32</v>
      </c>
      <c r="J793" s="11">
        <v>2</v>
      </c>
      <c r="K793" s="98">
        <v>0</v>
      </c>
      <c r="L793" s="101">
        <v>0</v>
      </c>
      <c r="M793" s="101">
        <v>0</v>
      </c>
      <c r="N793" s="101">
        <v>1</v>
      </c>
      <c r="O793" s="101">
        <v>0</v>
      </c>
      <c r="P793" s="101">
        <v>0</v>
      </c>
      <c r="Q793" s="101">
        <v>0</v>
      </c>
      <c r="R793" s="101">
        <v>0</v>
      </c>
      <c r="S793" s="101">
        <v>0</v>
      </c>
      <c r="T793" s="98">
        <v>1</v>
      </c>
      <c r="U793" s="101">
        <v>2</v>
      </c>
      <c r="V793" s="101">
        <v>0</v>
      </c>
      <c r="W793" s="102">
        <v>0</v>
      </c>
      <c r="X793" s="102">
        <v>0</v>
      </c>
      <c r="Y793" s="101">
        <v>0</v>
      </c>
      <c r="Z793" s="101">
        <v>0</v>
      </c>
      <c r="AA793" s="101">
        <v>0</v>
      </c>
      <c r="AB793" s="102">
        <v>0</v>
      </c>
      <c r="AC793" s="101">
        <v>0</v>
      </c>
      <c r="AD793" s="102">
        <v>15</v>
      </c>
      <c r="AE793" s="101">
        <v>1</v>
      </c>
      <c r="AF793" s="101">
        <v>3</v>
      </c>
      <c r="AG793" s="101">
        <v>2</v>
      </c>
      <c r="AH793" s="101">
        <v>1</v>
      </c>
      <c r="AI793" s="101">
        <v>1</v>
      </c>
      <c r="AJ793" s="101">
        <v>6</v>
      </c>
      <c r="AK793" s="101">
        <v>0</v>
      </c>
      <c r="AL793" s="101">
        <v>0</v>
      </c>
      <c r="AM793" s="101">
        <v>0</v>
      </c>
      <c r="AN793" s="102">
        <v>0.25</v>
      </c>
      <c r="AO793" s="102">
        <v>2000</v>
      </c>
      <c r="AP793" s="101">
        <v>0.1</v>
      </c>
      <c r="AQ793" s="101">
        <v>0</v>
      </c>
      <c r="AR793" s="101">
        <v>0</v>
      </c>
      <c r="AS793" s="178" t="s">
        <v>841</v>
      </c>
      <c r="AT793" s="119" t="s">
        <v>199</v>
      </c>
      <c r="AU793" s="101" t="s">
        <v>839</v>
      </c>
      <c r="AV793" s="101" t="s">
        <v>156</v>
      </c>
      <c r="AW793" s="101">
        <v>21203010</v>
      </c>
      <c r="AX793" s="119" t="s">
        <v>158</v>
      </c>
      <c r="AY793" s="101">
        <v>0</v>
      </c>
      <c r="AZ793" s="101">
        <v>0</v>
      </c>
      <c r="BA793" s="101">
        <v>0</v>
      </c>
      <c r="BB793" s="126" t="s">
        <v>842</v>
      </c>
      <c r="BC793" s="101">
        <v>0</v>
      </c>
      <c r="BD793" s="98">
        <v>0</v>
      </c>
      <c r="BE793" s="101">
        <v>0</v>
      </c>
      <c r="BF793" s="101">
        <v>0</v>
      </c>
      <c r="BG793" s="101">
        <v>0</v>
      </c>
      <c r="BH793" s="101">
        <v>0</v>
      </c>
      <c r="BI793" s="104">
        <v>0</v>
      </c>
      <c r="BJ793" s="101">
        <v>0</v>
      </c>
      <c r="BK793" s="101">
        <v>0</v>
      </c>
      <c r="BL793" s="101">
        <v>0</v>
      </c>
      <c r="BM793" s="101">
        <v>0</v>
      </c>
      <c r="BN793" s="101">
        <v>0</v>
      </c>
      <c r="BO793" s="101">
        <v>0</v>
      </c>
    </row>
    <row r="794" spans="3:67" ht="20.100000000000001" customHeight="1">
      <c r="C794" s="98">
        <v>63023104</v>
      </c>
      <c r="D794" s="119" t="s">
        <v>867</v>
      </c>
      <c r="E794" s="98">
        <v>3</v>
      </c>
      <c r="F794" s="101">
        <v>62023401</v>
      </c>
      <c r="G794" s="98">
        <v>0</v>
      </c>
      <c r="H794" s="100">
        <v>0</v>
      </c>
      <c r="I794" s="11">
        <v>0</v>
      </c>
      <c r="J794" s="107">
        <v>0</v>
      </c>
      <c r="K794" s="98">
        <v>0</v>
      </c>
      <c r="L794" s="101">
        <v>0</v>
      </c>
      <c r="M794" s="101">
        <v>0</v>
      </c>
      <c r="N794" s="101">
        <v>1</v>
      </c>
      <c r="O794" s="101">
        <v>0</v>
      </c>
      <c r="P794" s="101">
        <v>0</v>
      </c>
      <c r="Q794" s="101">
        <v>0</v>
      </c>
      <c r="R794" s="101">
        <v>0</v>
      </c>
      <c r="S794" s="101">
        <v>0</v>
      </c>
      <c r="T794" s="98">
        <v>1</v>
      </c>
      <c r="U794" s="101">
        <v>2</v>
      </c>
      <c r="V794" s="101">
        <v>0</v>
      </c>
      <c r="W794" s="102">
        <v>0</v>
      </c>
      <c r="X794" s="102">
        <v>0</v>
      </c>
      <c r="Y794" s="101">
        <v>0</v>
      </c>
      <c r="Z794" s="101">
        <v>0</v>
      </c>
      <c r="AA794" s="101">
        <v>0</v>
      </c>
      <c r="AB794" s="102">
        <v>0</v>
      </c>
      <c r="AC794" s="101">
        <v>0</v>
      </c>
      <c r="AD794" s="102">
        <v>15</v>
      </c>
      <c r="AE794" s="101">
        <v>1</v>
      </c>
      <c r="AF794" s="101">
        <v>3</v>
      </c>
      <c r="AG794" s="101">
        <v>2</v>
      </c>
      <c r="AH794" s="101">
        <v>1</v>
      </c>
      <c r="AI794" s="101">
        <v>1</v>
      </c>
      <c r="AJ794" s="101">
        <v>6</v>
      </c>
      <c r="AK794" s="101">
        <v>0</v>
      </c>
      <c r="AL794" s="101">
        <v>0</v>
      </c>
      <c r="AM794" s="101">
        <v>0</v>
      </c>
      <c r="AN794" s="102">
        <v>0.25</v>
      </c>
      <c r="AO794" s="102">
        <v>2000</v>
      </c>
      <c r="AP794" s="101">
        <v>0.1</v>
      </c>
      <c r="AQ794" s="101">
        <v>0</v>
      </c>
      <c r="AR794" s="101">
        <v>0</v>
      </c>
      <c r="AS794" s="178" t="s">
        <v>843</v>
      </c>
      <c r="AT794" s="119" t="s">
        <v>199</v>
      </c>
      <c r="AU794" s="101" t="s">
        <v>839</v>
      </c>
      <c r="AV794" s="101" t="s">
        <v>156</v>
      </c>
      <c r="AW794" s="101">
        <v>21203010</v>
      </c>
      <c r="AX794" s="119" t="s">
        <v>158</v>
      </c>
      <c r="AY794" s="101">
        <v>0</v>
      </c>
      <c r="AZ794" s="101">
        <v>0</v>
      </c>
      <c r="BA794" s="101">
        <v>0</v>
      </c>
      <c r="BB794" s="126" t="s">
        <v>844</v>
      </c>
      <c r="BC794" s="101">
        <v>0</v>
      </c>
      <c r="BD794" s="98">
        <v>0</v>
      </c>
      <c r="BE794" s="101">
        <v>0</v>
      </c>
      <c r="BF794" s="101">
        <v>0</v>
      </c>
      <c r="BG794" s="101">
        <v>0</v>
      </c>
      <c r="BH794" s="101">
        <v>0</v>
      </c>
      <c r="BI794" s="104">
        <v>0</v>
      </c>
      <c r="BJ794" s="101">
        <v>0</v>
      </c>
      <c r="BK794" s="101">
        <v>0</v>
      </c>
      <c r="BL794" s="101">
        <v>0</v>
      </c>
      <c r="BM794" s="101">
        <v>0</v>
      </c>
      <c r="BN794" s="101">
        <v>0</v>
      </c>
      <c r="BO794" s="101">
        <v>0</v>
      </c>
    </row>
    <row r="795" spans="3:67" ht="20.100000000000001" customHeight="1">
      <c r="C795" s="98">
        <v>63023105</v>
      </c>
      <c r="D795" s="119" t="s">
        <v>867</v>
      </c>
      <c r="E795" s="98">
        <v>4</v>
      </c>
      <c r="F795" s="101">
        <v>62023401</v>
      </c>
      <c r="G795" s="98">
        <v>0</v>
      </c>
      <c r="H795" s="100">
        <v>0</v>
      </c>
      <c r="I795" s="11">
        <v>0</v>
      </c>
      <c r="J795" s="11">
        <v>0</v>
      </c>
      <c r="K795" s="98">
        <v>0</v>
      </c>
      <c r="L795" s="101">
        <v>0</v>
      </c>
      <c r="M795" s="101">
        <v>0</v>
      </c>
      <c r="N795" s="101">
        <v>1</v>
      </c>
      <c r="O795" s="101">
        <v>0</v>
      </c>
      <c r="P795" s="101">
        <v>0</v>
      </c>
      <c r="Q795" s="101">
        <v>0</v>
      </c>
      <c r="R795" s="101">
        <v>0</v>
      </c>
      <c r="S795" s="101">
        <v>0</v>
      </c>
      <c r="T795" s="98">
        <v>1</v>
      </c>
      <c r="U795" s="101">
        <v>2</v>
      </c>
      <c r="V795" s="101">
        <v>0</v>
      </c>
      <c r="W795" s="102">
        <v>0</v>
      </c>
      <c r="X795" s="102">
        <v>0</v>
      </c>
      <c r="Y795" s="101">
        <v>0</v>
      </c>
      <c r="Z795" s="101">
        <v>0</v>
      </c>
      <c r="AA795" s="101">
        <v>0</v>
      </c>
      <c r="AB795" s="102">
        <v>0</v>
      </c>
      <c r="AC795" s="101">
        <v>0</v>
      </c>
      <c r="AD795" s="102">
        <v>15</v>
      </c>
      <c r="AE795" s="101">
        <v>1</v>
      </c>
      <c r="AF795" s="101">
        <v>3</v>
      </c>
      <c r="AG795" s="101">
        <v>2</v>
      </c>
      <c r="AH795" s="101">
        <v>1</v>
      </c>
      <c r="AI795" s="101">
        <v>1</v>
      </c>
      <c r="AJ795" s="101">
        <v>6</v>
      </c>
      <c r="AK795" s="101">
        <v>0</v>
      </c>
      <c r="AL795" s="101">
        <v>0</v>
      </c>
      <c r="AM795" s="101">
        <v>0</v>
      </c>
      <c r="AN795" s="102">
        <v>0.25</v>
      </c>
      <c r="AO795" s="102">
        <v>2000</v>
      </c>
      <c r="AP795" s="101">
        <v>0.1</v>
      </c>
      <c r="AQ795" s="101">
        <v>0</v>
      </c>
      <c r="AR795" s="101">
        <v>0</v>
      </c>
      <c r="AS795" s="178" t="s">
        <v>845</v>
      </c>
      <c r="AT795" s="119" t="s">
        <v>199</v>
      </c>
      <c r="AU795" s="101" t="s">
        <v>839</v>
      </c>
      <c r="AV795" s="101" t="s">
        <v>156</v>
      </c>
      <c r="AW795" s="101">
        <v>21203010</v>
      </c>
      <c r="AX795" s="119" t="s">
        <v>158</v>
      </c>
      <c r="AY795" s="101">
        <v>0</v>
      </c>
      <c r="AZ795" s="101">
        <v>0</v>
      </c>
      <c r="BA795" s="101">
        <v>0</v>
      </c>
      <c r="BB795" s="126" t="s">
        <v>846</v>
      </c>
      <c r="BC795" s="101">
        <v>0</v>
      </c>
      <c r="BD795" s="98">
        <v>0</v>
      </c>
      <c r="BE795" s="101">
        <v>0</v>
      </c>
      <c r="BF795" s="101">
        <v>0</v>
      </c>
      <c r="BG795" s="101">
        <v>0</v>
      </c>
      <c r="BH795" s="101">
        <v>0</v>
      </c>
      <c r="BI795" s="104">
        <v>0</v>
      </c>
      <c r="BJ795" s="101">
        <v>0</v>
      </c>
      <c r="BK795" s="101">
        <v>0</v>
      </c>
      <c r="BL795" s="101">
        <v>0</v>
      </c>
      <c r="BM795" s="101">
        <v>0</v>
      </c>
      <c r="BN795" s="101">
        <v>0</v>
      </c>
      <c r="BO795" s="101">
        <v>0</v>
      </c>
    </row>
    <row r="796" spans="3:67" ht="20.100000000000001" customHeight="1">
      <c r="C796" s="98">
        <v>63023106</v>
      </c>
      <c r="D796" s="119" t="s">
        <v>867</v>
      </c>
      <c r="E796" s="98">
        <v>5</v>
      </c>
      <c r="F796" s="101">
        <v>62023401</v>
      </c>
      <c r="G796" s="102">
        <v>0</v>
      </c>
      <c r="H796" s="100">
        <v>0</v>
      </c>
      <c r="I796" s="11">
        <v>0</v>
      </c>
      <c r="J796" s="11">
        <v>0</v>
      </c>
      <c r="K796" s="98">
        <v>0</v>
      </c>
      <c r="L796" s="101">
        <v>0</v>
      </c>
      <c r="M796" s="101">
        <v>0</v>
      </c>
      <c r="N796" s="101">
        <v>1</v>
      </c>
      <c r="O796" s="101">
        <v>0</v>
      </c>
      <c r="P796" s="101">
        <v>0</v>
      </c>
      <c r="Q796" s="101">
        <v>0</v>
      </c>
      <c r="R796" s="101">
        <v>0</v>
      </c>
      <c r="S796" s="101">
        <v>0</v>
      </c>
      <c r="T796" s="98">
        <v>1</v>
      </c>
      <c r="U796" s="101">
        <v>2</v>
      </c>
      <c r="V796" s="101">
        <v>0</v>
      </c>
      <c r="W796" s="102">
        <v>0</v>
      </c>
      <c r="X796" s="102">
        <v>0</v>
      </c>
      <c r="Y796" s="101">
        <v>0</v>
      </c>
      <c r="Z796" s="101">
        <v>0</v>
      </c>
      <c r="AA796" s="101">
        <v>0</v>
      </c>
      <c r="AB796" s="102">
        <v>0</v>
      </c>
      <c r="AC796" s="101">
        <v>0</v>
      </c>
      <c r="AD796" s="102">
        <v>15</v>
      </c>
      <c r="AE796" s="101">
        <v>1</v>
      </c>
      <c r="AF796" s="101">
        <v>3</v>
      </c>
      <c r="AG796" s="101">
        <v>2</v>
      </c>
      <c r="AH796" s="101">
        <v>1</v>
      </c>
      <c r="AI796" s="101">
        <v>1</v>
      </c>
      <c r="AJ796" s="101">
        <v>6</v>
      </c>
      <c r="AK796" s="101">
        <v>0</v>
      </c>
      <c r="AL796" s="101">
        <v>0</v>
      </c>
      <c r="AM796" s="101">
        <v>0</v>
      </c>
      <c r="AN796" s="102">
        <v>0.25</v>
      </c>
      <c r="AO796" s="102">
        <v>2000</v>
      </c>
      <c r="AP796" s="101">
        <v>0.1</v>
      </c>
      <c r="AQ796" s="101">
        <v>0</v>
      </c>
      <c r="AR796" s="101">
        <v>0</v>
      </c>
      <c r="AS796" s="178" t="s">
        <v>847</v>
      </c>
      <c r="AT796" s="119" t="s">
        <v>199</v>
      </c>
      <c r="AU796" s="101" t="s">
        <v>839</v>
      </c>
      <c r="AV796" s="101" t="s">
        <v>156</v>
      </c>
      <c r="AW796" s="101">
        <v>21203010</v>
      </c>
      <c r="AX796" s="119" t="s">
        <v>158</v>
      </c>
      <c r="AY796" s="101">
        <v>0</v>
      </c>
      <c r="AZ796" s="101">
        <v>0</v>
      </c>
      <c r="BA796" s="101">
        <v>0</v>
      </c>
      <c r="BB796" s="126" t="s">
        <v>848</v>
      </c>
      <c r="BC796" s="101">
        <v>0</v>
      </c>
      <c r="BD796" s="98">
        <v>0</v>
      </c>
      <c r="BE796" s="101">
        <v>0</v>
      </c>
      <c r="BF796" s="101">
        <v>0</v>
      </c>
      <c r="BG796" s="101">
        <v>0</v>
      </c>
      <c r="BH796" s="101">
        <v>0</v>
      </c>
      <c r="BI796" s="104">
        <v>0</v>
      </c>
      <c r="BJ796" s="101">
        <v>0</v>
      </c>
      <c r="BK796" s="101">
        <v>0</v>
      </c>
      <c r="BL796" s="101">
        <v>0</v>
      </c>
      <c r="BM796" s="101">
        <v>0</v>
      </c>
      <c r="BN796" s="101">
        <v>0</v>
      </c>
      <c r="BO796" s="101">
        <v>0</v>
      </c>
    </row>
    <row r="797" spans="3:67" ht="20.100000000000001" customHeight="1">
      <c r="C797" s="98">
        <v>63023201</v>
      </c>
      <c r="D797" s="119" t="s">
        <v>868</v>
      </c>
      <c r="E797" s="98">
        <v>0</v>
      </c>
      <c r="F797" s="102">
        <v>62022101</v>
      </c>
      <c r="G797" s="98">
        <f t="shared" ref="G797:G799" si="96">C798</f>
        <v>63023202</v>
      </c>
      <c r="H797" s="100">
        <v>0</v>
      </c>
      <c r="I797" s="11">
        <v>25</v>
      </c>
      <c r="J797" s="11">
        <v>5</v>
      </c>
      <c r="K797" s="98">
        <v>0</v>
      </c>
      <c r="L797" s="101">
        <v>0</v>
      </c>
      <c r="M797" s="101">
        <v>0</v>
      </c>
      <c r="N797" s="101">
        <v>1</v>
      </c>
      <c r="O797" s="101">
        <v>0</v>
      </c>
      <c r="P797" s="101">
        <v>0</v>
      </c>
      <c r="Q797" s="101">
        <v>0</v>
      </c>
      <c r="R797" s="101">
        <v>0</v>
      </c>
      <c r="S797" s="101">
        <v>0</v>
      </c>
      <c r="T797" s="98">
        <v>1</v>
      </c>
      <c r="U797" s="101">
        <v>2</v>
      </c>
      <c r="V797" s="101">
        <v>0</v>
      </c>
      <c r="W797" s="102">
        <v>2.5</v>
      </c>
      <c r="X797" s="102">
        <v>1050</v>
      </c>
      <c r="Y797" s="101">
        <v>0</v>
      </c>
      <c r="Z797" s="101">
        <v>0</v>
      </c>
      <c r="AA797" s="101">
        <v>0</v>
      </c>
      <c r="AB797" s="101">
        <v>0</v>
      </c>
      <c r="AC797" s="101">
        <v>0</v>
      </c>
      <c r="AD797" s="101">
        <v>10</v>
      </c>
      <c r="AE797" s="101">
        <v>0</v>
      </c>
      <c r="AF797" s="101">
        <v>0</v>
      </c>
      <c r="AG797" s="101">
        <v>7</v>
      </c>
      <c r="AH797" s="101">
        <v>0</v>
      </c>
      <c r="AI797" s="101">
        <v>0</v>
      </c>
      <c r="AJ797" s="101">
        <v>9</v>
      </c>
      <c r="AK797" s="101">
        <v>0</v>
      </c>
      <c r="AL797" s="101">
        <v>0</v>
      </c>
      <c r="AM797" s="101">
        <v>0</v>
      </c>
      <c r="AN797" s="101">
        <v>0.25</v>
      </c>
      <c r="AO797" s="101">
        <v>1000</v>
      </c>
      <c r="AP797" s="101">
        <v>0</v>
      </c>
      <c r="AQ797" s="101">
        <v>0</v>
      </c>
      <c r="AR797" s="101">
        <v>0</v>
      </c>
      <c r="AS797" s="178" t="s">
        <v>809</v>
      </c>
      <c r="AT797" s="119" t="s">
        <v>199</v>
      </c>
      <c r="AU797" s="101" t="s">
        <v>783</v>
      </c>
      <c r="AV797" s="101">
        <v>21203020</v>
      </c>
      <c r="AW797" s="101">
        <v>21203020</v>
      </c>
      <c r="AX797" s="119" t="s">
        <v>158</v>
      </c>
      <c r="AY797" s="101">
        <v>0</v>
      </c>
      <c r="AZ797" s="100">
        <v>0</v>
      </c>
      <c r="BA797" s="100">
        <v>0</v>
      </c>
      <c r="BB797" s="123" t="str">
        <f t="shared" ref="BB797:BB802" si="97">"立即对当前目标怪物造成"&amp;W797*100&amp;"%攻击伤害+"&amp;X797&amp;"点固定伤害,并使目标眩晕1秒和双防降低30%,持续6秒"</f>
        <v>立即对当前目标怪物造成250%攻击伤害+1050点固定伤害,并使目标眩晕1秒和双防降低30%,持续6秒</v>
      </c>
      <c r="BC797" s="101">
        <v>0</v>
      </c>
      <c r="BD797" s="98">
        <v>0</v>
      </c>
      <c r="BE797" s="101">
        <v>0</v>
      </c>
      <c r="BF797" s="101">
        <v>0</v>
      </c>
      <c r="BG797" s="101">
        <v>0</v>
      </c>
      <c r="BH797" s="101">
        <v>0</v>
      </c>
      <c r="BI797" s="104">
        <v>0</v>
      </c>
      <c r="BJ797" s="101">
        <v>0</v>
      </c>
      <c r="BK797" s="101">
        <v>0</v>
      </c>
      <c r="BL797" s="101">
        <v>0</v>
      </c>
      <c r="BM797" s="101">
        <v>0</v>
      </c>
      <c r="BN797" s="101">
        <v>0</v>
      </c>
      <c r="BO797" s="101">
        <v>0</v>
      </c>
    </row>
    <row r="798" spans="3:67" ht="20.100000000000001" customHeight="1">
      <c r="C798" s="98">
        <v>63023202</v>
      </c>
      <c r="D798" s="119" t="s">
        <v>868</v>
      </c>
      <c r="E798" s="98">
        <v>1</v>
      </c>
      <c r="F798" s="102">
        <v>62022101</v>
      </c>
      <c r="G798" s="98">
        <f t="shared" si="96"/>
        <v>63023203</v>
      </c>
      <c r="H798" s="100">
        <v>0</v>
      </c>
      <c r="I798" s="11">
        <v>32</v>
      </c>
      <c r="J798" s="11">
        <v>2</v>
      </c>
      <c r="K798" s="98">
        <v>0</v>
      </c>
      <c r="L798" s="101">
        <v>0</v>
      </c>
      <c r="M798" s="101">
        <v>0</v>
      </c>
      <c r="N798" s="101">
        <v>1</v>
      </c>
      <c r="O798" s="101">
        <v>0</v>
      </c>
      <c r="P798" s="101">
        <v>0</v>
      </c>
      <c r="Q798" s="101">
        <v>0</v>
      </c>
      <c r="R798" s="101">
        <v>0</v>
      </c>
      <c r="S798" s="101">
        <v>0</v>
      </c>
      <c r="T798" s="98">
        <v>1</v>
      </c>
      <c r="U798" s="101">
        <v>2</v>
      </c>
      <c r="V798" s="101">
        <v>0</v>
      </c>
      <c r="W798" s="102">
        <v>2.5</v>
      </c>
      <c r="X798" s="102">
        <v>1050</v>
      </c>
      <c r="Y798" s="101">
        <v>0</v>
      </c>
      <c r="Z798" s="101">
        <v>0</v>
      </c>
      <c r="AA798" s="101">
        <v>0</v>
      </c>
      <c r="AB798" s="101">
        <v>0</v>
      </c>
      <c r="AC798" s="101">
        <v>0</v>
      </c>
      <c r="AD798" s="101">
        <v>10</v>
      </c>
      <c r="AE798" s="101">
        <v>0</v>
      </c>
      <c r="AF798" s="101">
        <v>0</v>
      </c>
      <c r="AG798" s="101">
        <v>7</v>
      </c>
      <c r="AH798" s="101">
        <v>0</v>
      </c>
      <c r="AI798" s="101">
        <v>0</v>
      </c>
      <c r="AJ798" s="101">
        <v>9</v>
      </c>
      <c r="AK798" s="101">
        <v>0</v>
      </c>
      <c r="AL798" s="101">
        <v>0</v>
      </c>
      <c r="AM798" s="101">
        <v>0</v>
      </c>
      <c r="AN798" s="101">
        <v>0.25</v>
      </c>
      <c r="AO798" s="101">
        <v>1000</v>
      </c>
      <c r="AP798" s="101">
        <v>0</v>
      </c>
      <c r="AQ798" s="101">
        <v>0</v>
      </c>
      <c r="AR798" s="101">
        <v>0</v>
      </c>
      <c r="AS798" s="178" t="s">
        <v>809</v>
      </c>
      <c r="AT798" s="119" t="s">
        <v>199</v>
      </c>
      <c r="AU798" s="101" t="s">
        <v>783</v>
      </c>
      <c r="AV798" s="101">
        <v>21203020</v>
      </c>
      <c r="AW798" s="101">
        <v>21203020</v>
      </c>
      <c r="AX798" s="119" t="s">
        <v>158</v>
      </c>
      <c r="AY798" s="101">
        <v>0</v>
      </c>
      <c r="AZ798" s="100">
        <v>0</v>
      </c>
      <c r="BA798" s="100">
        <v>0</v>
      </c>
      <c r="BB798" s="123" t="str">
        <f t="shared" si="97"/>
        <v>立即对当前目标怪物造成250%攻击伤害+1050点固定伤害,并使目标眩晕1秒和双防降低30%,持续6秒</v>
      </c>
      <c r="BC798" s="101">
        <v>0</v>
      </c>
      <c r="BD798" s="98">
        <v>0</v>
      </c>
      <c r="BE798" s="101">
        <v>0</v>
      </c>
      <c r="BF798" s="101">
        <v>0</v>
      </c>
      <c r="BG798" s="101">
        <v>0</v>
      </c>
      <c r="BH798" s="101">
        <v>0</v>
      </c>
      <c r="BI798" s="104">
        <v>0</v>
      </c>
      <c r="BJ798" s="101">
        <v>0</v>
      </c>
      <c r="BK798" s="101">
        <v>0</v>
      </c>
      <c r="BL798" s="101">
        <v>0</v>
      </c>
      <c r="BM798" s="101">
        <v>0</v>
      </c>
      <c r="BN798" s="101">
        <v>0</v>
      </c>
      <c r="BO798" s="101">
        <v>0</v>
      </c>
    </row>
    <row r="799" spans="3:67" ht="20.100000000000001" customHeight="1">
      <c r="C799" s="98">
        <v>63023203</v>
      </c>
      <c r="D799" s="119" t="s">
        <v>868</v>
      </c>
      <c r="E799" s="98">
        <v>2</v>
      </c>
      <c r="F799" s="102">
        <v>62022101</v>
      </c>
      <c r="G799" s="98">
        <f t="shared" si="96"/>
        <v>63023204</v>
      </c>
      <c r="H799" s="100">
        <v>0</v>
      </c>
      <c r="I799" s="11">
        <v>37</v>
      </c>
      <c r="J799" s="11">
        <v>2</v>
      </c>
      <c r="K799" s="98">
        <v>0</v>
      </c>
      <c r="L799" s="101">
        <v>0</v>
      </c>
      <c r="M799" s="101">
        <v>0</v>
      </c>
      <c r="N799" s="101">
        <v>1</v>
      </c>
      <c r="O799" s="101">
        <v>0</v>
      </c>
      <c r="P799" s="101">
        <v>0</v>
      </c>
      <c r="Q799" s="101">
        <v>0</v>
      </c>
      <c r="R799" s="101">
        <v>0</v>
      </c>
      <c r="S799" s="101">
        <v>0</v>
      </c>
      <c r="T799" s="98">
        <v>1</v>
      </c>
      <c r="U799" s="101">
        <v>2</v>
      </c>
      <c r="V799" s="101">
        <v>0</v>
      </c>
      <c r="W799" s="102">
        <v>2.5</v>
      </c>
      <c r="X799" s="102">
        <v>1400</v>
      </c>
      <c r="Y799" s="101">
        <v>0</v>
      </c>
      <c r="Z799" s="101">
        <v>0</v>
      </c>
      <c r="AA799" s="101">
        <v>0</v>
      </c>
      <c r="AB799" s="101">
        <v>0</v>
      </c>
      <c r="AC799" s="101">
        <v>0</v>
      </c>
      <c r="AD799" s="101">
        <v>10</v>
      </c>
      <c r="AE799" s="101">
        <v>0</v>
      </c>
      <c r="AF799" s="101">
        <v>0</v>
      </c>
      <c r="AG799" s="101">
        <v>7</v>
      </c>
      <c r="AH799" s="101">
        <v>0</v>
      </c>
      <c r="AI799" s="101">
        <v>0</v>
      </c>
      <c r="AJ799" s="101">
        <v>9</v>
      </c>
      <c r="AK799" s="101">
        <v>0</v>
      </c>
      <c r="AL799" s="101">
        <v>0</v>
      </c>
      <c r="AM799" s="101">
        <v>0</v>
      </c>
      <c r="AN799" s="101">
        <v>0.25</v>
      </c>
      <c r="AO799" s="101">
        <v>1000</v>
      </c>
      <c r="AP799" s="101">
        <v>0</v>
      </c>
      <c r="AQ799" s="101">
        <v>0</v>
      </c>
      <c r="AR799" s="101">
        <v>0</v>
      </c>
      <c r="AS799" s="178" t="s">
        <v>809</v>
      </c>
      <c r="AT799" s="119" t="s">
        <v>199</v>
      </c>
      <c r="AU799" s="101" t="s">
        <v>783</v>
      </c>
      <c r="AV799" s="101">
        <v>21203020</v>
      </c>
      <c r="AW799" s="101">
        <v>21203020</v>
      </c>
      <c r="AX799" s="119" t="s">
        <v>158</v>
      </c>
      <c r="AY799" s="101">
        <v>0</v>
      </c>
      <c r="AZ799" s="100">
        <v>0</v>
      </c>
      <c r="BA799" s="100">
        <v>0</v>
      </c>
      <c r="BB799" s="123" t="str">
        <f t="shared" si="97"/>
        <v>立即对当前目标怪物造成250%攻击伤害+1400点固定伤害,并使目标眩晕1秒和双防降低30%,持续6秒</v>
      </c>
      <c r="BC799" s="101">
        <v>0</v>
      </c>
      <c r="BD799" s="98">
        <v>0</v>
      </c>
      <c r="BE799" s="101">
        <v>0</v>
      </c>
      <c r="BF799" s="101">
        <v>0</v>
      </c>
      <c r="BG799" s="101">
        <v>0</v>
      </c>
      <c r="BH799" s="101">
        <v>0</v>
      </c>
      <c r="BI799" s="104">
        <v>0</v>
      </c>
      <c r="BJ799" s="101">
        <v>0</v>
      </c>
      <c r="BK799" s="101">
        <v>0</v>
      </c>
      <c r="BL799" s="101">
        <v>0</v>
      </c>
      <c r="BM799" s="101">
        <v>0</v>
      </c>
      <c r="BN799" s="101">
        <v>0</v>
      </c>
      <c r="BO799" s="101">
        <v>0</v>
      </c>
    </row>
    <row r="800" spans="3:67" ht="20.100000000000001" customHeight="1">
      <c r="C800" s="98">
        <v>63023204</v>
      </c>
      <c r="D800" s="119" t="s">
        <v>868</v>
      </c>
      <c r="E800" s="98">
        <v>3</v>
      </c>
      <c r="F800" s="102">
        <v>62022101</v>
      </c>
      <c r="G800" s="98">
        <v>0</v>
      </c>
      <c r="H800" s="100">
        <v>0</v>
      </c>
      <c r="I800" s="11">
        <v>0</v>
      </c>
      <c r="J800" s="11">
        <v>0</v>
      </c>
      <c r="K800" s="98">
        <v>0</v>
      </c>
      <c r="L800" s="101">
        <v>0</v>
      </c>
      <c r="M800" s="101">
        <v>0</v>
      </c>
      <c r="N800" s="101">
        <v>1</v>
      </c>
      <c r="O800" s="101">
        <v>0</v>
      </c>
      <c r="P800" s="101">
        <v>0</v>
      </c>
      <c r="Q800" s="101">
        <v>0</v>
      </c>
      <c r="R800" s="101">
        <v>0</v>
      </c>
      <c r="S800" s="101">
        <v>0</v>
      </c>
      <c r="T800" s="98">
        <v>1</v>
      </c>
      <c r="U800" s="101">
        <v>2</v>
      </c>
      <c r="V800" s="101">
        <v>0</v>
      </c>
      <c r="W800" s="102">
        <v>2.5</v>
      </c>
      <c r="X800" s="102">
        <v>1750</v>
      </c>
      <c r="Y800" s="101">
        <v>0</v>
      </c>
      <c r="Z800" s="101">
        <v>0</v>
      </c>
      <c r="AA800" s="101">
        <v>0</v>
      </c>
      <c r="AB800" s="101">
        <v>0</v>
      </c>
      <c r="AC800" s="101">
        <v>0</v>
      </c>
      <c r="AD800" s="101">
        <v>10</v>
      </c>
      <c r="AE800" s="101">
        <v>0</v>
      </c>
      <c r="AF800" s="101">
        <v>0</v>
      </c>
      <c r="AG800" s="101">
        <v>7</v>
      </c>
      <c r="AH800" s="101">
        <v>0</v>
      </c>
      <c r="AI800" s="101">
        <v>0</v>
      </c>
      <c r="AJ800" s="101">
        <v>9</v>
      </c>
      <c r="AK800" s="101">
        <v>0</v>
      </c>
      <c r="AL800" s="101">
        <v>0</v>
      </c>
      <c r="AM800" s="101">
        <v>0</v>
      </c>
      <c r="AN800" s="101">
        <v>0.25</v>
      </c>
      <c r="AO800" s="101">
        <v>1000</v>
      </c>
      <c r="AP800" s="101">
        <v>0</v>
      </c>
      <c r="AQ800" s="101">
        <v>0</v>
      </c>
      <c r="AR800" s="101">
        <v>0</v>
      </c>
      <c r="AS800" s="178" t="s">
        <v>809</v>
      </c>
      <c r="AT800" s="119" t="s">
        <v>199</v>
      </c>
      <c r="AU800" s="101" t="s">
        <v>783</v>
      </c>
      <c r="AV800" s="101">
        <v>21203020</v>
      </c>
      <c r="AW800" s="101">
        <v>21203020</v>
      </c>
      <c r="AX800" s="119" t="s">
        <v>158</v>
      </c>
      <c r="AY800" s="101">
        <v>0</v>
      </c>
      <c r="AZ800" s="100">
        <v>0</v>
      </c>
      <c r="BA800" s="100">
        <v>0</v>
      </c>
      <c r="BB800" s="123" t="str">
        <f t="shared" si="97"/>
        <v>立即对当前目标怪物造成250%攻击伤害+1750点固定伤害,并使目标眩晕1秒和双防降低30%,持续6秒</v>
      </c>
      <c r="BC800" s="101">
        <v>0</v>
      </c>
      <c r="BD800" s="98">
        <v>0</v>
      </c>
      <c r="BE800" s="101">
        <v>0</v>
      </c>
      <c r="BF800" s="101">
        <v>0</v>
      </c>
      <c r="BG800" s="101">
        <v>0</v>
      </c>
      <c r="BH800" s="101">
        <v>0</v>
      </c>
      <c r="BI800" s="104">
        <v>0</v>
      </c>
      <c r="BJ800" s="101">
        <v>0</v>
      </c>
      <c r="BK800" s="101">
        <v>0</v>
      </c>
      <c r="BL800" s="101">
        <v>0</v>
      </c>
      <c r="BM800" s="101">
        <v>0</v>
      </c>
      <c r="BN800" s="101">
        <v>0</v>
      </c>
      <c r="BO800" s="101">
        <v>0</v>
      </c>
    </row>
    <row r="801" spans="3:67" ht="20.100000000000001" customHeight="1">
      <c r="C801" s="98">
        <v>63023205</v>
      </c>
      <c r="D801" s="119" t="s">
        <v>868</v>
      </c>
      <c r="E801" s="98">
        <v>4</v>
      </c>
      <c r="F801" s="102">
        <v>62022101</v>
      </c>
      <c r="G801" s="98">
        <v>0</v>
      </c>
      <c r="H801" s="100">
        <v>0</v>
      </c>
      <c r="I801" s="11">
        <v>0</v>
      </c>
      <c r="J801" s="11">
        <v>0</v>
      </c>
      <c r="K801" s="98">
        <v>0</v>
      </c>
      <c r="L801" s="101">
        <v>0</v>
      </c>
      <c r="M801" s="101">
        <v>0</v>
      </c>
      <c r="N801" s="101">
        <v>1</v>
      </c>
      <c r="O801" s="101">
        <v>0</v>
      </c>
      <c r="P801" s="101">
        <v>0</v>
      </c>
      <c r="Q801" s="101">
        <v>0</v>
      </c>
      <c r="R801" s="101">
        <v>0</v>
      </c>
      <c r="S801" s="101">
        <v>0</v>
      </c>
      <c r="T801" s="98">
        <v>1</v>
      </c>
      <c r="U801" s="101">
        <v>2</v>
      </c>
      <c r="V801" s="101">
        <v>0</v>
      </c>
      <c r="W801" s="102">
        <v>2.5</v>
      </c>
      <c r="X801" s="102">
        <v>2100</v>
      </c>
      <c r="Y801" s="101">
        <v>0</v>
      </c>
      <c r="Z801" s="101">
        <v>0</v>
      </c>
      <c r="AA801" s="101">
        <v>0</v>
      </c>
      <c r="AB801" s="101">
        <v>0</v>
      </c>
      <c r="AC801" s="101">
        <v>0</v>
      </c>
      <c r="AD801" s="101">
        <v>10</v>
      </c>
      <c r="AE801" s="101">
        <v>0</v>
      </c>
      <c r="AF801" s="101">
        <v>0</v>
      </c>
      <c r="AG801" s="101">
        <v>7</v>
      </c>
      <c r="AH801" s="101">
        <v>0</v>
      </c>
      <c r="AI801" s="101">
        <v>0</v>
      </c>
      <c r="AJ801" s="101">
        <v>9</v>
      </c>
      <c r="AK801" s="101">
        <v>0</v>
      </c>
      <c r="AL801" s="101">
        <v>0</v>
      </c>
      <c r="AM801" s="101">
        <v>0</v>
      </c>
      <c r="AN801" s="101">
        <v>0.25</v>
      </c>
      <c r="AO801" s="101">
        <v>1000</v>
      </c>
      <c r="AP801" s="101">
        <v>0</v>
      </c>
      <c r="AQ801" s="101">
        <v>0</v>
      </c>
      <c r="AR801" s="101">
        <v>0</v>
      </c>
      <c r="AS801" s="178" t="s">
        <v>809</v>
      </c>
      <c r="AT801" s="119" t="s">
        <v>199</v>
      </c>
      <c r="AU801" s="101" t="s">
        <v>783</v>
      </c>
      <c r="AV801" s="101">
        <v>21203020</v>
      </c>
      <c r="AW801" s="101">
        <v>21203020</v>
      </c>
      <c r="AX801" s="119" t="s">
        <v>158</v>
      </c>
      <c r="AY801" s="101">
        <v>0</v>
      </c>
      <c r="AZ801" s="100">
        <v>0</v>
      </c>
      <c r="BA801" s="100">
        <v>0</v>
      </c>
      <c r="BB801" s="123" t="str">
        <f t="shared" si="97"/>
        <v>立即对当前目标怪物造成250%攻击伤害+2100点固定伤害,并使目标眩晕1秒和双防降低30%,持续6秒</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63023206</v>
      </c>
      <c r="D802" s="119" t="s">
        <v>868</v>
      </c>
      <c r="E802" s="98">
        <v>5</v>
      </c>
      <c r="F802" s="102">
        <v>62022101</v>
      </c>
      <c r="G802" s="102">
        <v>0</v>
      </c>
      <c r="H802" s="100">
        <v>0</v>
      </c>
      <c r="I802" s="11">
        <v>0</v>
      </c>
      <c r="J802" s="11">
        <v>0</v>
      </c>
      <c r="K802" s="98">
        <v>0</v>
      </c>
      <c r="L802" s="101">
        <v>0</v>
      </c>
      <c r="M802" s="101">
        <v>0</v>
      </c>
      <c r="N802" s="101">
        <v>1</v>
      </c>
      <c r="O802" s="101">
        <v>0</v>
      </c>
      <c r="P802" s="101">
        <v>0</v>
      </c>
      <c r="Q802" s="101">
        <v>0</v>
      </c>
      <c r="R802" s="101">
        <v>0</v>
      </c>
      <c r="S802" s="101">
        <v>0</v>
      </c>
      <c r="T802" s="98">
        <v>1</v>
      </c>
      <c r="U802" s="101">
        <v>2</v>
      </c>
      <c r="V802" s="101">
        <v>0</v>
      </c>
      <c r="W802" s="102">
        <v>2.5</v>
      </c>
      <c r="X802" s="102">
        <v>2450</v>
      </c>
      <c r="Y802" s="101">
        <v>0</v>
      </c>
      <c r="Z802" s="101">
        <v>0</v>
      </c>
      <c r="AA802" s="101">
        <v>0</v>
      </c>
      <c r="AB802" s="101">
        <v>0</v>
      </c>
      <c r="AC802" s="101">
        <v>0</v>
      </c>
      <c r="AD802" s="101">
        <v>10</v>
      </c>
      <c r="AE802" s="101">
        <v>0</v>
      </c>
      <c r="AF802" s="101">
        <v>0</v>
      </c>
      <c r="AG802" s="101">
        <v>7</v>
      </c>
      <c r="AH802" s="101">
        <v>0</v>
      </c>
      <c r="AI802" s="101">
        <v>0</v>
      </c>
      <c r="AJ802" s="101">
        <v>9</v>
      </c>
      <c r="AK802" s="101">
        <v>0</v>
      </c>
      <c r="AL802" s="101">
        <v>0</v>
      </c>
      <c r="AM802" s="101">
        <v>0</v>
      </c>
      <c r="AN802" s="101">
        <v>0.25</v>
      </c>
      <c r="AO802" s="101">
        <v>1000</v>
      </c>
      <c r="AP802" s="101">
        <v>0</v>
      </c>
      <c r="AQ802" s="101">
        <v>0</v>
      </c>
      <c r="AR802" s="101">
        <v>0</v>
      </c>
      <c r="AS802" s="178" t="s">
        <v>809</v>
      </c>
      <c r="AT802" s="119" t="s">
        <v>199</v>
      </c>
      <c r="AU802" s="101" t="s">
        <v>783</v>
      </c>
      <c r="AV802" s="101">
        <v>21203020</v>
      </c>
      <c r="AW802" s="101">
        <v>21203020</v>
      </c>
      <c r="AX802" s="119" t="s">
        <v>158</v>
      </c>
      <c r="AY802" s="101">
        <v>0</v>
      </c>
      <c r="AZ802" s="100">
        <v>0</v>
      </c>
      <c r="BA802" s="100">
        <v>0</v>
      </c>
      <c r="BB802" s="123" t="str">
        <f t="shared" si="97"/>
        <v>立即对当前目标怪物造成250%攻击伤害+2450点固定伤害,并使目标眩晕1秒和双防降低30%,持续6秒</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63023301</v>
      </c>
      <c r="D803" s="118" t="s">
        <v>869</v>
      </c>
      <c r="E803" s="102">
        <v>0</v>
      </c>
      <c r="F803" s="102">
        <v>66001002</v>
      </c>
      <c r="G803" s="98">
        <f t="shared" ref="G803:G805" si="98">C804</f>
        <v>63023302</v>
      </c>
      <c r="H803" s="100">
        <v>0</v>
      </c>
      <c r="I803" s="11">
        <v>30</v>
      </c>
      <c r="J803" s="18">
        <v>5</v>
      </c>
      <c r="K803" s="98">
        <v>0</v>
      </c>
      <c r="L803" s="102">
        <v>0</v>
      </c>
      <c r="M803" s="102">
        <v>0</v>
      </c>
      <c r="N803" s="102">
        <v>1</v>
      </c>
      <c r="O803" s="102">
        <v>1</v>
      </c>
      <c r="P803" s="102">
        <v>0</v>
      </c>
      <c r="Q803" s="102">
        <v>0</v>
      </c>
      <c r="R803" s="101">
        <v>0</v>
      </c>
      <c r="S803" s="100">
        <v>0</v>
      </c>
      <c r="T803" s="98">
        <v>1</v>
      </c>
      <c r="U803" s="102">
        <v>2</v>
      </c>
      <c r="V803" s="102">
        <v>0</v>
      </c>
      <c r="W803" s="102">
        <v>1</v>
      </c>
      <c r="X803" s="102">
        <v>0</v>
      </c>
      <c r="Y803" s="102">
        <v>0</v>
      </c>
      <c r="Z803" s="102">
        <v>0</v>
      </c>
      <c r="AA803" s="102">
        <v>0</v>
      </c>
      <c r="AB803" s="102">
        <v>0</v>
      </c>
      <c r="AC803" s="102">
        <v>0</v>
      </c>
      <c r="AD803" s="102">
        <v>9</v>
      </c>
      <c r="AE803" s="102">
        <v>1</v>
      </c>
      <c r="AF803" s="102">
        <v>4</v>
      </c>
      <c r="AG803" s="101">
        <v>9</v>
      </c>
      <c r="AH803" s="101">
        <v>0</v>
      </c>
      <c r="AI803" s="101">
        <v>0</v>
      </c>
      <c r="AJ803" s="101">
        <v>6</v>
      </c>
      <c r="AK803" s="102">
        <v>0</v>
      </c>
      <c r="AL803" s="102">
        <v>0</v>
      </c>
      <c r="AM803" s="102">
        <v>0</v>
      </c>
      <c r="AN803" s="102">
        <v>0.5</v>
      </c>
      <c r="AO803" s="102">
        <v>30000</v>
      </c>
      <c r="AP803" s="102">
        <v>0.5</v>
      </c>
      <c r="AQ803" s="102">
        <v>0</v>
      </c>
      <c r="AR803" s="101">
        <v>0</v>
      </c>
      <c r="AS803" s="102">
        <v>96001013</v>
      </c>
      <c r="AT803" s="118" t="s">
        <v>157</v>
      </c>
      <c r="AU803" s="102" t="s">
        <v>740</v>
      </c>
      <c r="AV803" s="102">
        <v>10000009</v>
      </c>
      <c r="AW803" s="102">
        <v>70405005</v>
      </c>
      <c r="AX803" s="118" t="s">
        <v>232</v>
      </c>
      <c r="AY803" s="118" t="s">
        <v>262</v>
      </c>
      <c r="AZ803" s="100">
        <v>0</v>
      </c>
      <c r="BA803" s="100">
        <v>0</v>
      </c>
      <c r="BB803" s="123" t="s">
        <v>870</v>
      </c>
      <c r="BC803" s="102">
        <v>0</v>
      </c>
      <c r="BD803" s="98">
        <v>0</v>
      </c>
      <c r="BE803" s="102">
        <v>0</v>
      </c>
      <c r="BF803" s="102">
        <v>0</v>
      </c>
      <c r="BG803" s="102">
        <v>0</v>
      </c>
      <c r="BH803" s="102">
        <v>0</v>
      </c>
      <c r="BI803" s="104">
        <v>0</v>
      </c>
      <c r="BJ803" s="101">
        <v>0</v>
      </c>
      <c r="BK803" s="101">
        <v>0</v>
      </c>
      <c r="BL803" s="101">
        <v>0</v>
      </c>
      <c r="BM803" s="101">
        <v>0</v>
      </c>
      <c r="BN803" s="101">
        <v>0</v>
      </c>
      <c r="BO803" s="101">
        <v>0</v>
      </c>
    </row>
    <row r="804" spans="3:67" ht="20.100000000000001" customHeight="1">
      <c r="C804" s="98">
        <v>63023302</v>
      </c>
      <c r="D804" s="118" t="s">
        <v>869</v>
      </c>
      <c r="E804" s="102">
        <v>1</v>
      </c>
      <c r="F804" s="102">
        <v>66001002</v>
      </c>
      <c r="G804" s="98">
        <f t="shared" si="98"/>
        <v>63023303</v>
      </c>
      <c r="H804" s="100">
        <v>0</v>
      </c>
      <c r="I804" s="11">
        <v>37</v>
      </c>
      <c r="J804" s="18">
        <v>2</v>
      </c>
      <c r="K804" s="98">
        <v>0</v>
      </c>
      <c r="L804" s="102">
        <v>0</v>
      </c>
      <c r="M804" s="102">
        <v>0</v>
      </c>
      <c r="N804" s="102">
        <v>1</v>
      </c>
      <c r="O804" s="102">
        <v>1</v>
      </c>
      <c r="P804" s="102">
        <v>0</v>
      </c>
      <c r="Q804" s="102">
        <v>0</v>
      </c>
      <c r="R804" s="101">
        <v>0</v>
      </c>
      <c r="S804" s="100">
        <v>0</v>
      </c>
      <c r="T804" s="98">
        <v>1</v>
      </c>
      <c r="U804" s="102">
        <v>2</v>
      </c>
      <c r="V804" s="102">
        <v>0</v>
      </c>
      <c r="W804" s="102">
        <v>1</v>
      </c>
      <c r="X804" s="102">
        <v>0</v>
      </c>
      <c r="Y804" s="102">
        <v>0</v>
      </c>
      <c r="Z804" s="102">
        <v>0</v>
      </c>
      <c r="AA804" s="102">
        <v>0</v>
      </c>
      <c r="AB804" s="102">
        <v>0</v>
      </c>
      <c r="AC804" s="102">
        <v>0</v>
      </c>
      <c r="AD804" s="102">
        <v>9</v>
      </c>
      <c r="AE804" s="102">
        <v>1</v>
      </c>
      <c r="AF804" s="102">
        <v>4</v>
      </c>
      <c r="AG804" s="101">
        <v>9</v>
      </c>
      <c r="AH804" s="101">
        <v>0</v>
      </c>
      <c r="AI804" s="101">
        <v>0</v>
      </c>
      <c r="AJ804" s="101">
        <v>6</v>
      </c>
      <c r="AK804" s="102">
        <v>0</v>
      </c>
      <c r="AL804" s="102">
        <v>0</v>
      </c>
      <c r="AM804" s="102">
        <v>0</v>
      </c>
      <c r="AN804" s="102">
        <v>0.5</v>
      </c>
      <c r="AO804" s="102">
        <v>30000</v>
      </c>
      <c r="AP804" s="102">
        <v>0.5</v>
      </c>
      <c r="AQ804" s="102">
        <v>0</v>
      </c>
      <c r="AR804" s="101">
        <v>0</v>
      </c>
      <c r="AS804" s="102">
        <v>96001013</v>
      </c>
      <c r="AT804" s="118" t="s">
        <v>157</v>
      </c>
      <c r="AU804" s="102" t="s">
        <v>740</v>
      </c>
      <c r="AV804" s="102">
        <v>10000009</v>
      </c>
      <c r="AW804" s="102">
        <v>70405005</v>
      </c>
      <c r="AX804" s="118" t="s">
        <v>232</v>
      </c>
      <c r="AY804" s="118" t="s">
        <v>262</v>
      </c>
      <c r="AZ804" s="100">
        <v>0</v>
      </c>
      <c r="BA804" s="100">
        <v>0</v>
      </c>
      <c r="BB804" s="123" t="s">
        <v>870</v>
      </c>
      <c r="BC804" s="102">
        <v>0</v>
      </c>
      <c r="BD804" s="98">
        <v>0</v>
      </c>
      <c r="BE804" s="102">
        <v>0</v>
      </c>
      <c r="BF804" s="102">
        <v>0</v>
      </c>
      <c r="BG804" s="102">
        <v>0</v>
      </c>
      <c r="BH804" s="102">
        <v>0</v>
      </c>
      <c r="BI804" s="104">
        <v>0</v>
      </c>
      <c r="BJ804" s="101">
        <v>0</v>
      </c>
      <c r="BK804" s="101">
        <v>0</v>
      </c>
      <c r="BL804" s="101">
        <v>0</v>
      </c>
      <c r="BM804" s="101">
        <v>0</v>
      </c>
      <c r="BN804" s="101">
        <v>0</v>
      </c>
      <c r="BO804" s="101">
        <v>0</v>
      </c>
    </row>
    <row r="805" spans="3:67" ht="20.100000000000001" customHeight="1">
      <c r="C805" s="98">
        <v>63023303</v>
      </c>
      <c r="D805" s="118" t="s">
        <v>869</v>
      </c>
      <c r="E805" s="102">
        <v>2</v>
      </c>
      <c r="F805" s="102">
        <v>66001002</v>
      </c>
      <c r="G805" s="98">
        <f t="shared" si="98"/>
        <v>63023304</v>
      </c>
      <c r="H805" s="100">
        <v>0</v>
      </c>
      <c r="I805" s="11">
        <v>42</v>
      </c>
      <c r="J805" s="18">
        <v>2</v>
      </c>
      <c r="K805" s="98">
        <v>0</v>
      </c>
      <c r="L805" s="102">
        <v>0</v>
      </c>
      <c r="M805" s="102">
        <v>0</v>
      </c>
      <c r="N805" s="102">
        <v>1</v>
      </c>
      <c r="O805" s="102">
        <v>1</v>
      </c>
      <c r="P805" s="102">
        <v>0</v>
      </c>
      <c r="Q805" s="102">
        <v>0</v>
      </c>
      <c r="R805" s="101">
        <v>0</v>
      </c>
      <c r="S805" s="100">
        <v>0</v>
      </c>
      <c r="T805" s="98">
        <v>1</v>
      </c>
      <c r="U805" s="102">
        <v>2</v>
      </c>
      <c r="V805" s="102">
        <v>0</v>
      </c>
      <c r="W805" s="102">
        <v>1</v>
      </c>
      <c r="X805" s="102">
        <v>0</v>
      </c>
      <c r="Y805" s="102">
        <v>0</v>
      </c>
      <c r="Z805" s="102">
        <v>0</v>
      </c>
      <c r="AA805" s="102">
        <v>0</v>
      </c>
      <c r="AB805" s="102">
        <v>0</v>
      </c>
      <c r="AC805" s="102">
        <v>0</v>
      </c>
      <c r="AD805" s="102">
        <v>9</v>
      </c>
      <c r="AE805" s="102">
        <v>1</v>
      </c>
      <c r="AF805" s="102">
        <v>4</v>
      </c>
      <c r="AG805" s="101">
        <v>9</v>
      </c>
      <c r="AH805" s="101">
        <v>0</v>
      </c>
      <c r="AI805" s="101">
        <v>0</v>
      </c>
      <c r="AJ805" s="101">
        <v>6</v>
      </c>
      <c r="AK805" s="102">
        <v>0</v>
      </c>
      <c r="AL805" s="102">
        <v>0</v>
      </c>
      <c r="AM805" s="102">
        <v>0</v>
      </c>
      <c r="AN805" s="102">
        <v>0.5</v>
      </c>
      <c r="AO805" s="102">
        <v>30000</v>
      </c>
      <c r="AP805" s="102">
        <v>0.5</v>
      </c>
      <c r="AQ805" s="102">
        <v>0</v>
      </c>
      <c r="AR805" s="101">
        <v>0</v>
      </c>
      <c r="AS805" s="102">
        <v>96001013</v>
      </c>
      <c r="AT805" s="118" t="s">
        <v>157</v>
      </c>
      <c r="AU805" s="102" t="s">
        <v>740</v>
      </c>
      <c r="AV805" s="102">
        <v>10000009</v>
      </c>
      <c r="AW805" s="102">
        <v>70405005</v>
      </c>
      <c r="AX805" s="118" t="s">
        <v>232</v>
      </c>
      <c r="AY805" s="118" t="s">
        <v>262</v>
      </c>
      <c r="AZ805" s="100">
        <v>0</v>
      </c>
      <c r="BA805" s="100">
        <v>0</v>
      </c>
      <c r="BB805" s="123" t="s">
        <v>870</v>
      </c>
      <c r="BC805" s="102">
        <v>0</v>
      </c>
      <c r="BD805" s="98">
        <v>0</v>
      </c>
      <c r="BE805" s="102">
        <v>0</v>
      </c>
      <c r="BF805" s="102">
        <v>0</v>
      </c>
      <c r="BG805" s="102">
        <v>0</v>
      </c>
      <c r="BH805" s="102">
        <v>0</v>
      </c>
      <c r="BI805" s="104">
        <v>0</v>
      </c>
      <c r="BJ805" s="101">
        <v>0</v>
      </c>
      <c r="BK805" s="101">
        <v>0</v>
      </c>
      <c r="BL805" s="101">
        <v>0</v>
      </c>
      <c r="BM805" s="101">
        <v>0</v>
      </c>
      <c r="BN805" s="101">
        <v>0</v>
      </c>
      <c r="BO805" s="101">
        <v>0</v>
      </c>
    </row>
    <row r="806" spans="3:67" ht="20.100000000000001" customHeight="1">
      <c r="C806" s="98">
        <v>63023304</v>
      </c>
      <c r="D806" s="118" t="s">
        <v>869</v>
      </c>
      <c r="E806" s="102">
        <v>3</v>
      </c>
      <c r="F806" s="102">
        <v>66001002</v>
      </c>
      <c r="G806" s="98">
        <v>0</v>
      </c>
      <c r="H806" s="100">
        <v>0</v>
      </c>
      <c r="I806" s="18">
        <v>0</v>
      </c>
      <c r="J806" s="18">
        <v>0</v>
      </c>
      <c r="K806" s="98">
        <v>0</v>
      </c>
      <c r="L806" s="102">
        <v>0</v>
      </c>
      <c r="M806" s="102">
        <v>0</v>
      </c>
      <c r="N806" s="102">
        <v>1</v>
      </c>
      <c r="O806" s="102">
        <v>1</v>
      </c>
      <c r="P806" s="102">
        <v>0</v>
      </c>
      <c r="Q806" s="102">
        <v>0</v>
      </c>
      <c r="R806" s="101">
        <v>0</v>
      </c>
      <c r="S806" s="100">
        <v>0</v>
      </c>
      <c r="T806" s="98">
        <v>1</v>
      </c>
      <c r="U806" s="102">
        <v>2</v>
      </c>
      <c r="V806" s="102">
        <v>0</v>
      </c>
      <c r="W806" s="102">
        <v>1</v>
      </c>
      <c r="X806" s="102">
        <v>0</v>
      </c>
      <c r="Y806" s="102">
        <v>0</v>
      </c>
      <c r="Z806" s="102">
        <v>0</v>
      </c>
      <c r="AA806" s="102">
        <v>0</v>
      </c>
      <c r="AB806" s="102">
        <v>0</v>
      </c>
      <c r="AC806" s="102">
        <v>0</v>
      </c>
      <c r="AD806" s="102">
        <v>9</v>
      </c>
      <c r="AE806" s="102">
        <v>1</v>
      </c>
      <c r="AF806" s="102">
        <v>4</v>
      </c>
      <c r="AG806" s="101">
        <v>9</v>
      </c>
      <c r="AH806" s="101">
        <v>0</v>
      </c>
      <c r="AI806" s="101">
        <v>0</v>
      </c>
      <c r="AJ806" s="101">
        <v>6</v>
      </c>
      <c r="AK806" s="102">
        <v>0</v>
      </c>
      <c r="AL806" s="102">
        <v>0</v>
      </c>
      <c r="AM806" s="102">
        <v>0</v>
      </c>
      <c r="AN806" s="102">
        <v>0.5</v>
      </c>
      <c r="AO806" s="102">
        <v>30000</v>
      </c>
      <c r="AP806" s="102">
        <v>0.5</v>
      </c>
      <c r="AQ806" s="102">
        <v>0</v>
      </c>
      <c r="AR806" s="101">
        <v>0</v>
      </c>
      <c r="AS806" s="102">
        <v>96001013</v>
      </c>
      <c r="AT806" s="118" t="s">
        <v>157</v>
      </c>
      <c r="AU806" s="102" t="s">
        <v>740</v>
      </c>
      <c r="AV806" s="102">
        <v>10000009</v>
      </c>
      <c r="AW806" s="102">
        <v>70405005</v>
      </c>
      <c r="AX806" s="118" t="s">
        <v>232</v>
      </c>
      <c r="AY806" s="118" t="s">
        <v>262</v>
      </c>
      <c r="AZ806" s="100">
        <v>0</v>
      </c>
      <c r="BA806" s="100">
        <v>0</v>
      </c>
      <c r="BB806" s="123" t="s">
        <v>870</v>
      </c>
      <c r="BC806" s="102">
        <v>0</v>
      </c>
      <c r="BD806" s="98">
        <v>0</v>
      </c>
      <c r="BE806" s="102">
        <v>0</v>
      </c>
      <c r="BF806" s="102">
        <v>0</v>
      </c>
      <c r="BG806" s="102">
        <v>0</v>
      </c>
      <c r="BH806" s="102">
        <v>0</v>
      </c>
      <c r="BI806" s="104">
        <v>0</v>
      </c>
      <c r="BJ806" s="101">
        <v>0</v>
      </c>
      <c r="BK806" s="101">
        <v>0</v>
      </c>
      <c r="BL806" s="101">
        <v>0</v>
      </c>
      <c r="BM806" s="101">
        <v>0</v>
      </c>
      <c r="BN806" s="101">
        <v>0</v>
      </c>
      <c r="BO806" s="101">
        <v>0</v>
      </c>
    </row>
    <row r="807" spans="3:67" ht="20.100000000000001" customHeight="1">
      <c r="C807" s="98">
        <v>63023305</v>
      </c>
      <c r="D807" s="118" t="s">
        <v>869</v>
      </c>
      <c r="E807" s="102">
        <v>4</v>
      </c>
      <c r="F807" s="102">
        <v>66001002</v>
      </c>
      <c r="G807" s="98">
        <v>0</v>
      </c>
      <c r="H807" s="100">
        <v>0</v>
      </c>
      <c r="I807" s="18">
        <v>0</v>
      </c>
      <c r="J807" s="18">
        <v>0</v>
      </c>
      <c r="K807" s="98">
        <v>0</v>
      </c>
      <c r="L807" s="102">
        <v>0</v>
      </c>
      <c r="M807" s="102">
        <v>0</v>
      </c>
      <c r="N807" s="102">
        <v>1</v>
      </c>
      <c r="O807" s="102">
        <v>1</v>
      </c>
      <c r="P807" s="102">
        <v>0</v>
      </c>
      <c r="Q807" s="102">
        <v>0</v>
      </c>
      <c r="R807" s="101">
        <v>0</v>
      </c>
      <c r="S807" s="100">
        <v>0</v>
      </c>
      <c r="T807" s="98">
        <v>1</v>
      </c>
      <c r="U807" s="102">
        <v>2</v>
      </c>
      <c r="V807" s="102">
        <v>0</v>
      </c>
      <c r="W807" s="102">
        <v>1</v>
      </c>
      <c r="X807" s="102">
        <v>0</v>
      </c>
      <c r="Y807" s="102">
        <v>0</v>
      </c>
      <c r="Z807" s="102">
        <v>0</v>
      </c>
      <c r="AA807" s="102">
        <v>0</v>
      </c>
      <c r="AB807" s="102">
        <v>0</v>
      </c>
      <c r="AC807" s="102">
        <v>0</v>
      </c>
      <c r="AD807" s="102">
        <v>9</v>
      </c>
      <c r="AE807" s="102">
        <v>1</v>
      </c>
      <c r="AF807" s="102">
        <v>4</v>
      </c>
      <c r="AG807" s="101">
        <v>9</v>
      </c>
      <c r="AH807" s="101">
        <v>0</v>
      </c>
      <c r="AI807" s="101">
        <v>0</v>
      </c>
      <c r="AJ807" s="101">
        <v>6</v>
      </c>
      <c r="AK807" s="102">
        <v>0</v>
      </c>
      <c r="AL807" s="102">
        <v>0</v>
      </c>
      <c r="AM807" s="102">
        <v>0</v>
      </c>
      <c r="AN807" s="102">
        <v>0.5</v>
      </c>
      <c r="AO807" s="102">
        <v>30000</v>
      </c>
      <c r="AP807" s="102">
        <v>0.5</v>
      </c>
      <c r="AQ807" s="102">
        <v>0</v>
      </c>
      <c r="AR807" s="101">
        <v>0</v>
      </c>
      <c r="AS807" s="102">
        <v>96001013</v>
      </c>
      <c r="AT807" s="118" t="s">
        <v>157</v>
      </c>
      <c r="AU807" s="102" t="s">
        <v>740</v>
      </c>
      <c r="AV807" s="102">
        <v>10000009</v>
      </c>
      <c r="AW807" s="102">
        <v>70405005</v>
      </c>
      <c r="AX807" s="118" t="s">
        <v>232</v>
      </c>
      <c r="AY807" s="118" t="s">
        <v>262</v>
      </c>
      <c r="AZ807" s="100">
        <v>0</v>
      </c>
      <c r="BA807" s="100">
        <v>0</v>
      </c>
      <c r="BB807" s="123" t="s">
        <v>870</v>
      </c>
      <c r="BC807" s="102">
        <v>0</v>
      </c>
      <c r="BD807" s="98">
        <v>0</v>
      </c>
      <c r="BE807" s="102">
        <v>0</v>
      </c>
      <c r="BF807" s="102">
        <v>0</v>
      </c>
      <c r="BG807" s="102">
        <v>0</v>
      </c>
      <c r="BH807" s="102">
        <v>0</v>
      </c>
      <c r="BI807" s="104">
        <v>0</v>
      </c>
      <c r="BJ807" s="101">
        <v>0</v>
      </c>
      <c r="BK807" s="101">
        <v>0</v>
      </c>
      <c r="BL807" s="101">
        <v>0</v>
      </c>
      <c r="BM807" s="101">
        <v>0</v>
      </c>
      <c r="BN807" s="101">
        <v>0</v>
      </c>
      <c r="BO807" s="101">
        <v>0</v>
      </c>
    </row>
    <row r="808" spans="3:67" ht="20.100000000000001" customHeight="1">
      <c r="C808" s="98">
        <v>63023306</v>
      </c>
      <c r="D808" s="118" t="s">
        <v>869</v>
      </c>
      <c r="E808" s="102">
        <v>5</v>
      </c>
      <c r="F808" s="102">
        <v>66001002</v>
      </c>
      <c r="G808" s="102">
        <v>0</v>
      </c>
      <c r="H808" s="100">
        <v>0</v>
      </c>
      <c r="I808" s="18">
        <v>0</v>
      </c>
      <c r="J808" s="18">
        <v>0</v>
      </c>
      <c r="K808" s="98">
        <v>0</v>
      </c>
      <c r="L808" s="102">
        <v>0</v>
      </c>
      <c r="M808" s="102">
        <v>0</v>
      </c>
      <c r="N808" s="102">
        <v>1</v>
      </c>
      <c r="O808" s="102">
        <v>1</v>
      </c>
      <c r="P808" s="102">
        <v>0</v>
      </c>
      <c r="Q808" s="102">
        <v>0</v>
      </c>
      <c r="R808" s="101">
        <v>0</v>
      </c>
      <c r="S808" s="100">
        <v>0</v>
      </c>
      <c r="T808" s="98">
        <v>1</v>
      </c>
      <c r="U808" s="102">
        <v>2</v>
      </c>
      <c r="V808" s="102">
        <v>0</v>
      </c>
      <c r="W808" s="102">
        <v>1</v>
      </c>
      <c r="X808" s="102">
        <v>0</v>
      </c>
      <c r="Y808" s="102">
        <v>0</v>
      </c>
      <c r="Z808" s="102">
        <v>0</v>
      </c>
      <c r="AA808" s="102">
        <v>0</v>
      </c>
      <c r="AB808" s="102">
        <v>0</v>
      </c>
      <c r="AC808" s="102">
        <v>0</v>
      </c>
      <c r="AD808" s="102">
        <v>9</v>
      </c>
      <c r="AE808" s="102">
        <v>1</v>
      </c>
      <c r="AF808" s="102">
        <v>4</v>
      </c>
      <c r="AG808" s="101">
        <v>9</v>
      </c>
      <c r="AH808" s="101">
        <v>0</v>
      </c>
      <c r="AI808" s="101">
        <v>0</v>
      </c>
      <c r="AJ808" s="101">
        <v>6</v>
      </c>
      <c r="AK808" s="102">
        <v>0</v>
      </c>
      <c r="AL808" s="102">
        <v>0</v>
      </c>
      <c r="AM808" s="102">
        <v>0</v>
      </c>
      <c r="AN808" s="102">
        <v>0.5</v>
      </c>
      <c r="AO808" s="102">
        <v>30000</v>
      </c>
      <c r="AP808" s="102">
        <v>0.5</v>
      </c>
      <c r="AQ808" s="102">
        <v>0</v>
      </c>
      <c r="AR808" s="101">
        <v>0</v>
      </c>
      <c r="AS808" s="102">
        <v>96001013</v>
      </c>
      <c r="AT808" s="118" t="s">
        <v>157</v>
      </c>
      <c r="AU808" s="102" t="s">
        <v>740</v>
      </c>
      <c r="AV808" s="102">
        <v>10000009</v>
      </c>
      <c r="AW808" s="102">
        <v>70405005</v>
      </c>
      <c r="AX808" s="118" t="s">
        <v>232</v>
      </c>
      <c r="AY808" s="118" t="s">
        <v>262</v>
      </c>
      <c r="AZ808" s="100">
        <v>0</v>
      </c>
      <c r="BA808" s="100">
        <v>0</v>
      </c>
      <c r="BB808" s="123" t="s">
        <v>870</v>
      </c>
      <c r="BC808" s="102">
        <v>0</v>
      </c>
      <c r="BD808" s="98">
        <v>0</v>
      </c>
      <c r="BE808" s="102">
        <v>0</v>
      </c>
      <c r="BF808" s="102">
        <v>0</v>
      </c>
      <c r="BG808" s="102">
        <v>0</v>
      </c>
      <c r="BH808" s="102">
        <v>0</v>
      </c>
      <c r="BI808" s="104">
        <v>0</v>
      </c>
      <c r="BJ808" s="101">
        <v>0</v>
      </c>
      <c r="BK808" s="101">
        <v>0</v>
      </c>
      <c r="BL808" s="101">
        <v>0</v>
      </c>
      <c r="BM808" s="101">
        <v>0</v>
      </c>
      <c r="BN808" s="101">
        <v>0</v>
      </c>
      <c r="BO808" s="101">
        <v>0</v>
      </c>
    </row>
    <row r="809" spans="3:67" ht="20.100000000000001" customHeight="1">
      <c r="C809" s="98">
        <v>63023401</v>
      </c>
      <c r="D809" s="99" t="s">
        <v>871</v>
      </c>
      <c r="E809" s="102">
        <v>0</v>
      </c>
      <c r="F809" s="98">
        <v>62021501</v>
      </c>
      <c r="G809" s="98">
        <f t="shared" ref="G809:G811" si="99">C810</f>
        <v>63023402</v>
      </c>
      <c r="H809" s="100">
        <v>0</v>
      </c>
      <c r="I809" s="11">
        <v>35</v>
      </c>
      <c r="J809" s="18">
        <v>5</v>
      </c>
      <c r="K809" s="102">
        <v>0</v>
      </c>
      <c r="L809" s="98">
        <v>0</v>
      </c>
      <c r="M809" s="98">
        <v>0</v>
      </c>
      <c r="N809" s="98">
        <v>1</v>
      </c>
      <c r="O809" s="98">
        <v>0</v>
      </c>
      <c r="P809" s="98">
        <v>0</v>
      </c>
      <c r="Q809" s="98">
        <v>0</v>
      </c>
      <c r="R809" s="101">
        <v>0</v>
      </c>
      <c r="S809" s="98">
        <v>0</v>
      </c>
      <c r="T809" s="98">
        <v>1</v>
      </c>
      <c r="U809" s="98">
        <v>2</v>
      </c>
      <c r="V809" s="98">
        <v>0</v>
      </c>
      <c r="W809" s="98">
        <v>0</v>
      </c>
      <c r="X809" s="98">
        <v>0</v>
      </c>
      <c r="Y809" s="98">
        <v>0</v>
      </c>
      <c r="Z809" s="98">
        <v>0</v>
      </c>
      <c r="AA809" s="98">
        <v>0</v>
      </c>
      <c r="AB809" s="98">
        <v>0</v>
      </c>
      <c r="AC809" s="98">
        <v>0</v>
      </c>
      <c r="AD809" s="98">
        <v>50</v>
      </c>
      <c r="AE809" s="98">
        <v>0</v>
      </c>
      <c r="AF809" s="98">
        <v>0</v>
      </c>
      <c r="AG809" s="101">
        <v>2</v>
      </c>
      <c r="AH809" s="101">
        <v>2</v>
      </c>
      <c r="AI809" s="101">
        <v>0</v>
      </c>
      <c r="AJ809" s="101">
        <v>1.5</v>
      </c>
      <c r="AK809" s="98">
        <v>0</v>
      </c>
      <c r="AL809" s="98">
        <v>0.5</v>
      </c>
      <c r="AM809" s="98">
        <v>0</v>
      </c>
      <c r="AN809" s="102">
        <v>0.25</v>
      </c>
      <c r="AO809" s="98">
        <v>3000</v>
      </c>
      <c r="AP809" s="98">
        <v>0</v>
      </c>
      <c r="AQ809" s="98">
        <v>0</v>
      </c>
      <c r="AR809" s="101">
        <v>0</v>
      </c>
      <c r="AS809" s="98" t="s">
        <v>156</v>
      </c>
      <c r="AT809" s="99" t="s">
        <v>157</v>
      </c>
      <c r="AU809" s="98" t="s">
        <v>357</v>
      </c>
      <c r="AV809" s="102">
        <v>0</v>
      </c>
      <c r="AW809" s="102">
        <v>21101051</v>
      </c>
      <c r="AX809" s="99" t="s">
        <v>794</v>
      </c>
      <c r="AY809" s="175" t="s">
        <v>795</v>
      </c>
      <c r="AZ809" s="100">
        <v>0</v>
      </c>
      <c r="BA809" s="100">
        <v>0</v>
      </c>
      <c r="BB809" s="122" t="s">
        <v>796</v>
      </c>
      <c r="BC809" s="98">
        <v>0</v>
      </c>
      <c r="BD809" s="98">
        <v>0</v>
      </c>
      <c r="BE809" s="98">
        <v>0</v>
      </c>
      <c r="BF809" s="98">
        <v>0</v>
      </c>
      <c r="BG809" s="98">
        <v>0</v>
      </c>
      <c r="BH809" s="98">
        <v>0</v>
      </c>
      <c r="BI809" s="104">
        <v>0</v>
      </c>
      <c r="BJ809" s="101">
        <v>0</v>
      </c>
      <c r="BK809" s="101">
        <v>0</v>
      </c>
      <c r="BL809" s="101">
        <v>0</v>
      </c>
      <c r="BM809" s="101">
        <v>0</v>
      </c>
      <c r="BN809" s="101">
        <v>0</v>
      </c>
      <c r="BO809" s="101">
        <v>0</v>
      </c>
    </row>
    <row r="810" spans="3:67" ht="20.100000000000001" customHeight="1">
      <c r="C810" s="98">
        <v>63023402</v>
      </c>
      <c r="D810" s="99" t="s">
        <v>871</v>
      </c>
      <c r="E810" s="102">
        <v>1</v>
      </c>
      <c r="F810" s="98">
        <v>62021501</v>
      </c>
      <c r="G810" s="98">
        <f t="shared" si="99"/>
        <v>63023403</v>
      </c>
      <c r="H810" s="100">
        <v>0</v>
      </c>
      <c r="I810" s="11">
        <v>42</v>
      </c>
      <c r="J810" s="18">
        <v>2</v>
      </c>
      <c r="K810" s="102">
        <v>0</v>
      </c>
      <c r="L810" s="98">
        <v>0</v>
      </c>
      <c r="M810" s="98">
        <v>0</v>
      </c>
      <c r="N810" s="98">
        <v>1</v>
      </c>
      <c r="O810" s="98">
        <v>0</v>
      </c>
      <c r="P810" s="98">
        <v>0</v>
      </c>
      <c r="Q810" s="98">
        <v>0</v>
      </c>
      <c r="R810" s="101">
        <v>0</v>
      </c>
      <c r="S810" s="98">
        <v>0</v>
      </c>
      <c r="T810" s="98">
        <v>1</v>
      </c>
      <c r="U810" s="98">
        <v>2</v>
      </c>
      <c r="V810" s="98">
        <v>0</v>
      </c>
      <c r="W810" s="98">
        <v>0</v>
      </c>
      <c r="X810" s="98">
        <v>0</v>
      </c>
      <c r="Y810" s="98">
        <v>0</v>
      </c>
      <c r="Z810" s="98">
        <v>0</v>
      </c>
      <c r="AA810" s="98">
        <v>0</v>
      </c>
      <c r="AB810" s="98">
        <v>0</v>
      </c>
      <c r="AC810" s="98">
        <v>0</v>
      </c>
      <c r="AD810" s="98">
        <v>50</v>
      </c>
      <c r="AE810" s="98">
        <v>0</v>
      </c>
      <c r="AF810" s="98">
        <v>0</v>
      </c>
      <c r="AG810" s="101">
        <v>2</v>
      </c>
      <c r="AH810" s="101">
        <v>2</v>
      </c>
      <c r="AI810" s="101">
        <v>0</v>
      </c>
      <c r="AJ810" s="101">
        <v>1.5</v>
      </c>
      <c r="AK810" s="98">
        <v>0</v>
      </c>
      <c r="AL810" s="98">
        <v>0.5</v>
      </c>
      <c r="AM810" s="98">
        <v>0</v>
      </c>
      <c r="AN810" s="102">
        <v>0.25</v>
      </c>
      <c r="AO810" s="98">
        <v>3000</v>
      </c>
      <c r="AP810" s="98">
        <v>0</v>
      </c>
      <c r="AQ810" s="98">
        <v>0</v>
      </c>
      <c r="AR810" s="101">
        <v>0</v>
      </c>
      <c r="AS810" s="98" t="s">
        <v>156</v>
      </c>
      <c r="AT810" s="99" t="s">
        <v>157</v>
      </c>
      <c r="AU810" s="98" t="s">
        <v>357</v>
      </c>
      <c r="AV810" s="102">
        <v>0</v>
      </c>
      <c r="AW810" s="102">
        <v>21101051</v>
      </c>
      <c r="AX810" s="99" t="s">
        <v>794</v>
      </c>
      <c r="AY810" s="175" t="s">
        <v>795</v>
      </c>
      <c r="AZ810" s="100">
        <v>0</v>
      </c>
      <c r="BA810" s="100">
        <v>0</v>
      </c>
      <c r="BB810" s="122" t="s">
        <v>796</v>
      </c>
      <c r="BC810" s="98">
        <v>0</v>
      </c>
      <c r="BD810" s="98">
        <v>0</v>
      </c>
      <c r="BE810" s="98">
        <v>0</v>
      </c>
      <c r="BF810" s="98">
        <v>0</v>
      </c>
      <c r="BG810" s="98">
        <v>0</v>
      </c>
      <c r="BH810" s="98">
        <v>0</v>
      </c>
      <c r="BI810" s="104">
        <v>0</v>
      </c>
      <c r="BJ810" s="101">
        <v>0</v>
      </c>
      <c r="BK810" s="101">
        <v>0</v>
      </c>
      <c r="BL810" s="101">
        <v>0</v>
      </c>
      <c r="BM810" s="101">
        <v>0</v>
      </c>
      <c r="BN810" s="101">
        <v>0</v>
      </c>
      <c r="BO810" s="101">
        <v>0</v>
      </c>
    </row>
    <row r="811" spans="3:67" ht="20.100000000000001" customHeight="1">
      <c r="C811" s="98">
        <v>63023403</v>
      </c>
      <c r="D811" s="99" t="s">
        <v>871</v>
      </c>
      <c r="E811" s="102">
        <v>2</v>
      </c>
      <c r="F811" s="98">
        <v>62021501</v>
      </c>
      <c r="G811" s="98">
        <f t="shared" si="99"/>
        <v>63023404</v>
      </c>
      <c r="H811" s="100">
        <v>0</v>
      </c>
      <c r="I811" s="11">
        <v>47</v>
      </c>
      <c r="J811" s="18">
        <v>2</v>
      </c>
      <c r="K811" s="102">
        <v>0</v>
      </c>
      <c r="L811" s="98">
        <v>0</v>
      </c>
      <c r="M811" s="98">
        <v>0</v>
      </c>
      <c r="N811" s="98">
        <v>1</v>
      </c>
      <c r="O811" s="98">
        <v>0</v>
      </c>
      <c r="P811" s="98">
        <v>0</v>
      </c>
      <c r="Q811" s="98">
        <v>0</v>
      </c>
      <c r="R811" s="101">
        <v>0</v>
      </c>
      <c r="S811" s="98">
        <v>0</v>
      </c>
      <c r="T811" s="98">
        <v>1</v>
      </c>
      <c r="U811" s="98">
        <v>2</v>
      </c>
      <c r="V811" s="98">
        <v>0</v>
      </c>
      <c r="W811" s="98">
        <v>0</v>
      </c>
      <c r="X811" s="98">
        <v>0</v>
      </c>
      <c r="Y811" s="98">
        <v>0</v>
      </c>
      <c r="Z811" s="98">
        <v>0</v>
      </c>
      <c r="AA811" s="98">
        <v>0</v>
      </c>
      <c r="AB811" s="98">
        <v>0</v>
      </c>
      <c r="AC811" s="98">
        <v>0</v>
      </c>
      <c r="AD811" s="98">
        <v>50</v>
      </c>
      <c r="AE811" s="98">
        <v>0</v>
      </c>
      <c r="AF811" s="98">
        <v>0</v>
      </c>
      <c r="AG811" s="101">
        <v>2</v>
      </c>
      <c r="AH811" s="101">
        <v>2</v>
      </c>
      <c r="AI811" s="101">
        <v>0</v>
      </c>
      <c r="AJ811" s="101">
        <v>1.5</v>
      </c>
      <c r="AK811" s="98">
        <v>0</v>
      </c>
      <c r="AL811" s="98">
        <v>0.5</v>
      </c>
      <c r="AM811" s="98">
        <v>0</v>
      </c>
      <c r="AN811" s="102">
        <v>0.25</v>
      </c>
      <c r="AO811" s="98">
        <v>3000</v>
      </c>
      <c r="AP811" s="98">
        <v>0</v>
      </c>
      <c r="AQ811" s="98">
        <v>0</v>
      </c>
      <c r="AR811" s="101">
        <v>0</v>
      </c>
      <c r="AS811" s="98" t="s">
        <v>156</v>
      </c>
      <c r="AT811" s="99" t="s">
        <v>157</v>
      </c>
      <c r="AU811" s="98" t="s">
        <v>357</v>
      </c>
      <c r="AV811" s="102">
        <v>0</v>
      </c>
      <c r="AW811" s="102">
        <v>21101051</v>
      </c>
      <c r="AX811" s="99" t="s">
        <v>794</v>
      </c>
      <c r="AY811" s="175" t="s">
        <v>797</v>
      </c>
      <c r="AZ811" s="100">
        <v>0</v>
      </c>
      <c r="BA811" s="100">
        <v>0</v>
      </c>
      <c r="BB811" s="122" t="s">
        <v>798</v>
      </c>
      <c r="BC811" s="98">
        <v>0</v>
      </c>
      <c r="BD811" s="98">
        <v>0</v>
      </c>
      <c r="BE811" s="98">
        <v>0</v>
      </c>
      <c r="BF811" s="98">
        <v>0</v>
      </c>
      <c r="BG811" s="98">
        <v>0</v>
      </c>
      <c r="BH811" s="98">
        <v>0</v>
      </c>
      <c r="BI811" s="104">
        <v>0</v>
      </c>
      <c r="BJ811" s="101">
        <v>0</v>
      </c>
      <c r="BK811" s="101">
        <v>0</v>
      </c>
      <c r="BL811" s="101">
        <v>0</v>
      </c>
      <c r="BM811" s="101">
        <v>0</v>
      </c>
      <c r="BN811" s="101">
        <v>0</v>
      </c>
      <c r="BO811" s="101">
        <v>0</v>
      </c>
    </row>
    <row r="812" spans="3:67" ht="19.5" customHeight="1">
      <c r="C812" s="98">
        <v>63023404</v>
      </c>
      <c r="D812" s="99" t="s">
        <v>871</v>
      </c>
      <c r="E812" s="102">
        <v>3</v>
      </c>
      <c r="F812" s="98">
        <v>62021501</v>
      </c>
      <c r="G812" s="98">
        <v>0</v>
      </c>
      <c r="H812" s="100">
        <v>0</v>
      </c>
      <c r="I812" s="18">
        <v>0</v>
      </c>
      <c r="J812" s="18">
        <v>0</v>
      </c>
      <c r="K812" s="102">
        <v>0</v>
      </c>
      <c r="L812" s="98">
        <v>0</v>
      </c>
      <c r="M812" s="98">
        <v>0</v>
      </c>
      <c r="N812" s="98">
        <v>1</v>
      </c>
      <c r="O812" s="98">
        <v>0</v>
      </c>
      <c r="P812" s="98">
        <v>0</v>
      </c>
      <c r="Q812" s="98">
        <v>0</v>
      </c>
      <c r="R812" s="101">
        <v>0</v>
      </c>
      <c r="S812" s="98">
        <v>0</v>
      </c>
      <c r="T812" s="98">
        <v>1</v>
      </c>
      <c r="U812" s="98">
        <v>2</v>
      </c>
      <c r="V812" s="98">
        <v>0</v>
      </c>
      <c r="W812" s="98">
        <v>0</v>
      </c>
      <c r="X812" s="98">
        <v>0</v>
      </c>
      <c r="Y812" s="98">
        <v>0</v>
      </c>
      <c r="Z812" s="98">
        <v>0</v>
      </c>
      <c r="AA812" s="98">
        <v>0</v>
      </c>
      <c r="AB812" s="98">
        <v>0</v>
      </c>
      <c r="AC812" s="98">
        <v>0</v>
      </c>
      <c r="AD812" s="98">
        <v>50</v>
      </c>
      <c r="AE812" s="98">
        <v>0</v>
      </c>
      <c r="AF812" s="98">
        <v>0</v>
      </c>
      <c r="AG812" s="101">
        <v>2</v>
      </c>
      <c r="AH812" s="101">
        <v>2</v>
      </c>
      <c r="AI812" s="101">
        <v>0</v>
      </c>
      <c r="AJ812" s="101">
        <v>1.5</v>
      </c>
      <c r="AK812" s="98">
        <v>0</v>
      </c>
      <c r="AL812" s="98">
        <v>0.5</v>
      </c>
      <c r="AM812" s="98">
        <v>0</v>
      </c>
      <c r="AN812" s="102">
        <v>0.25</v>
      </c>
      <c r="AO812" s="98">
        <v>3000</v>
      </c>
      <c r="AP812" s="98">
        <v>0</v>
      </c>
      <c r="AQ812" s="98">
        <v>0</v>
      </c>
      <c r="AR812" s="101">
        <v>0</v>
      </c>
      <c r="AS812" s="98" t="s">
        <v>156</v>
      </c>
      <c r="AT812" s="99" t="s">
        <v>157</v>
      </c>
      <c r="AU812" s="98" t="s">
        <v>357</v>
      </c>
      <c r="AV812" s="102">
        <v>0</v>
      </c>
      <c r="AW812" s="102">
        <v>21101051</v>
      </c>
      <c r="AX812" s="99" t="s">
        <v>794</v>
      </c>
      <c r="AY812" s="175" t="s">
        <v>799</v>
      </c>
      <c r="AZ812" s="100">
        <v>0</v>
      </c>
      <c r="BA812" s="100">
        <v>0</v>
      </c>
      <c r="BB812" s="122" t="s">
        <v>800</v>
      </c>
      <c r="BC812" s="98">
        <v>0</v>
      </c>
      <c r="BD812" s="98">
        <v>0</v>
      </c>
      <c r="BE812" s="98">
        <v>0</v>
      </c>
      <c r="BF812" s="98">
        <v>0</v>
      </c>
      <c r="BG812" s="98">
        <v>0</v>
      </c>
      <c r="BH812" s="98">
        <v>0</v>
      </c>
      <c r="BI812" s="104">
        <v>0</v>
      </c>
      <c r="BJ812" s="101">
        <v>0</v>
      </c>
      <c r="BK812" s="101">
        <v>0</v>
      </c>
      <c r="BL812" s="101">
        <v>0</v>
      </c>
      <c r="BM812" s="101">
        <v>0</v>
      </c>
      <c r="BN812" s="101">
        <v>0</v>
      </c>
      <c r="BO812" s="101">
        <v>0</v>
      </c>
    </row>
    <row r="813" spans="3:67" ht="19.5" customHeight="1">
      <c r="C813" s="98">
        <v>63023405</v>
      </c>
      <c r="D813" s="99" t="s">
        <v>871</v>
      </c>
      <c r="E813" s="102">
        <v>4</v>
      </c>
      <c r="F813" s="98">
        <v>62021501</v>
      </c>
      <c r="G813" s="98">
        <v>0</v>
      </c>
      <c r="H813" s="100">
        <v>0</v>
      </c>
      <c r="I813" s="18">
        <v>0</v>
      </c>
      <c r="J813" s="18">
        <v>0</v>
      </c>
      <c r="K813" s="102">
        <v>0</v>
      </c>
      <c r="L813" s="98">
        <v>0</v>
      </c>
      <c r="M813" s="98">
        <v>0</v>
      </c>
      <c r="N813" s="98">
        <v>1</v>
      </c>
      <c r="O813" s="98">
        <v>0</v>
      </c>
      <c r="P813" s="98">
        <v>0</v>
      </c>
      <c r="Q813" s="98">
        <v>0</v>
      </c>
      <c r="R813" s="101">
        <v>0</v>
      </c>
      <c r="S813" s="98">
        <v>0</v>
      </c>
      <c r="T813" s="98">
        <v>1</v>
      </c>
      <c r="U813" s="98">
        <v>2</v>
      </c>
      <c r="V813" s="98">
        <v>0</v>
      </c>
      <c r="W813" s="98">
        <v>0</v>
      </c>
      <c r="X813" s="98">
        <v>0</v>
      </c>
      <c r="Y813" s="98">
        <v>0</v>
      </c>
      <c r="Z813" s="98">
        <v>0</v>
      </c>
      <c r="AA813" s="98">
        <v>0</v>
      </c>
      <c r="AB813" s="98">
        <v>0</v>
      </c>
      <c r="AC813" s="98">
        <v>0</v>
      </c>
      <c r="AD813" s="98">
        <v>50</v>
      </c>
      <c r="AE813" s="98">
        <v>0</v>
      </c>
      <c r="AF813" s="98">
        <v>0</v>
      </c>
      <c r="AG813" s="101">
        <v>2</v>
      </c>
      <c r="AH813" s="101">
        <v>2</v>
      </c>
      <c r="AI813" s="101">
        <v>0</v>
      </c>
      <c r="AJ813" s="101">
        <v>1.5</v>
      </c>
      <c r="AK813" s="98">
        <v>0</v>
      </c>
      <c r="AL813" s="98">
        <v>0.5</v>
      </c>
      <c r="AM813" s="98">
        <v>0</v>
      </c>
      <c r="AN813" s="102">
        <v>0.25</v>
      </c>
      <c r="AO813" s="98">
        <v>3000</v>
      </c>
      <c r="AP813" s="98">
        <v>0</v>
      </c>
      <c r="AQ813" s="98">
        <v>0</v>
      </c>
      <c r="AR813" s="101">
        <v>0</v>
      </c>
      <c r="AS813" s="98" t="s">
        <v>156</v>
      </c>
      <c r="AT813" s="99" t="s">
        <v>157</v>
      </c>
      <c r="AU813" s="98" t="s">
        <v>357</v>
      </c>
      <c r="AV813" s="102">
        <v>0</v>
      </c>
      <c r="AW813" s="102">
        <v>21101051</v>
      </c>
      <c r="AX813" s="99" t="s">
        <v>794</v>
      </c>
      <c r="AY813" s="175" t="s">
        <v>801</v>
      </c>
      <c r="AZ813" s="100">
        <v>0</v>
      </c>
      <c r="BA813" s="100">
        <v>0</v>
      </c>
      <c r="BB813" s="122" t="s">
        <v>802</v>
      </c>
      <c r="BC813" s="98">
        <v>0</v>
      </c>
      <c r="BD813" s="98">
        <v>0</v>
      </c>
      <c r="BE813" s="98">
        <v>0</v>
      </c>
      <c r="BF813" s="98">
        <v>0</v>
      </c>
      <c r="BG813" s="98">
        <v>0</v>
      </c>
      <c r="BH813" s="98">
        <v>0</v>
      </c>
      <c r="BI813" s="104">
        <v>0</v>
      </c>
      <c r="BJ813" s="101">
        <v>0</v>
      </c>
      <c r="BK813" s="101">
        <v>0</v>
      </c>
      <c r="BL813" s="101">
        <v>0</v>
      </c>
      <c r="BM813" s="101">
        <v>0</v>
      </c>
      <c r="BN813" s="101">
        <v>0</v>
      </c>
      <c r="BO813" s="101">
        <v>0</v>
      </c>
    </row>
    <row r="814" spans="3:67" ht="19.5" customHeight="1">
      <c r="C814" s="98">
        <v>63023406</v>
      </c>
      <c r="D814" s="99" t="s">
        <v>871</v>
      </c>
      <c r="E814" s="102">
        <v>5</v>
      </c>
      <c r="F814" s="98">
        <v>62021501</v>
      </c>
      <c r="G814" s="102">
        <v>0</v>
      </c>
      <c r="H814" s="100">
        <v>0</v>
      </c>
      <c r="I814" s="18">
        <v>0</v>
      </c>
      <c r="J814" s="18">
        <v>0</v>
      </c>
      <c r="K814" s="102">
        <v>0</v>
      </c>
      <c r="L814" s="98">
        <v>0</v>
      </c>
      <c r="M814" s="98">
        <v>0</v>
      </c>
      <c r="N814" s="98">
        <v>1</v>
      </c>
      <c r="O814" s="98">
        <v>0</v>
      </c>
      <c r="P814" s="98">
        <v>0</v>
      </c>
      <c r="Q814" s="98">
        <v>0</v>
      </c>
      <c r="R814" s="101">
        <v>0</v>
      </c>
      <c r="S814" s="98">
        <v>0</v>
      </c>
      <c r="T814" s="98">
        <v>1</v>
      </c>
      <c r="U814" s="98">
        <v>2</v>
      </c>
      <c r="V814" s="98">
        <v>0</v>
      </c>
      <c r="W814" s="98">
        <v>0</v>
      </c>
      <c r="X814" s="98">
        <v>0</v>
      </c>
      <c r="Y814" s="98">
        <v>0</v>
      </c>
      <c r="Z814" s="98">
        <v>0</v>
      </c>
      <c r="AA814" s="98">
        <v>0</v>
      </c>
      <c r="AB814" s="98">
        <v>0</v>
      </c>
      <c r="AC814" s="98">
        <v>0</v>
      </c>
      <c r="AD814" s="98">
        <v>50</v>
      </c>
      <c r="AE814" s="98">
        <v>0</v>
      </c>
      <c r="AF814" s="98">
        <v>0</v>
      </c>
      <c r="AG814" s="101">
        <v>2</v>
      </c>
      <c r="AH814" s="101">
        <v>2</v>
      </c>
      <c r="AI814" s="101">
        <v>0</v>
      </c>
      <c r="AJ814" s="101">
        <v>1.5</v>
      </c>
      <c r="AK814" s="98">
        <v>0</v>
      </c>
      <c r="AL814" s="98">
        <v>0.5</v>
      </c>
      <c r="AM814" s="98">
        <v>0</v>
      </c>
      <c r="AN814" s="102">
        <v>0.25</v>
      </c>
      <c r="AO814" s="98">
        <v>3000</v>
      </c>
      <c r="AP814" s="98">
        <v>0</v>
      </c>
      <c r="AQ814" s="98">
        <v>0</v>
      </c>
      <c r="AR814" s="101">
        <v>0</v>
      </c>
      <c r="AS814" s="98" t="s">
        <v>156</v>
      </c>
      <c r="AT814" s="99" t="s">
        <v>157</v>
      </c>
      <c r="AU814" s="98" t="s">
        <v>357</v>
      </c>
      <c r="AV814" s="102">
        <v>0</v>
      </c>
      <c r="AW814" s="102">
        <v>21101051</v>
      </c>
      <c r="AX814" s="99" t="s">
        <v>794</v>
      </c>
      <c r="AY814" s="175" t="s">
        <v>803</v>
      </c>
      <c r="AZ814" s="100">
        <v>0</v>
      </c>
      <c r="BA814" s="100">
        <v>0</v>
      </c>
      <c r="BB814" s="122" t="s">
        <v>804</v>
      </c>
      <c r="BC814" s="98">
        <v>0</v>
      </c>
      <c r="BD814" s="98">
        <v>0</v>
      </c>
      <c r="BE814" s="98">
        <v>0</v>
      </c>
      <c r="BF814" s="98">
        <v>0</v>
      </c>
      <c r="BG814" s="98">
        <v>0</v>
      </c>
      <c r="BH814" s="98">
        <v>0</v>
      </c>
      <c r="BI814" s="104">
        <v>0</v>
      </c>
      <c r="BJ814" s="101">
        <v>0</v>
      </c>
      <c r="BK814" s="101">
        <v>0</v>
      </c>
      <c r="BL814" s="101">
        <v>0</v>
      </c>
      <c r="BM814" s="101">
        <v>0</v>
      </c>
      <c r="BN814" s="101">
        <v>0</v>
      </c>
      <c r="BO814" s="101">
        <v>0</v>
      </c>
    </row>
    <row r="815" spans="3:67" ht="20.100000000000001" customHeight="1">
      <c r="C815" s="18">
        <v>60031111</v>
      </c>
      <c r="D815" s="7" t="s">
        <v>872</v>
      </c>
      <c r="E815" s="18">
        <v>1</v>
      </c>
      <c r="F815" s="18">
        <v>60031111</v>
      </c>
      <c r="G815" s="18">
        <v>0</v>
      </c>
      <c r="H815" s="13">
        <v>0</v>
      </c>
      <c r="I815" s="18">
        <v>60</v>
      </c>
      <c r="J815" s="18">
        <v>0</v>
      </c>
      <c r="K815" s="18">
        <v>0</v>
      </c>
      <c r="L815" s="11">
        <v>0</v>
      </c>
      <c r="M815" s="11">
        <v>0</v>
      </c>
      <c r="N815" s="56">
        <v>1</v>
      </c>
      <c r="O815" s="11">
        <v>0</v>
      </c>
      <c r="P815" s="11">
        <v>1</v>
      </c>
      <c r="Q815" s="11">
        <v>0</v>
      </c>
      <c r="R815" s="6">
        <v>0</v>
      </c>
      <c r="S815" s="11">
        <v>0</v>
      </c>
      <c r="T815" s="11">
        <v>1</v>
      </c>
      <c r="U815" s="11">
        <v>2</v>
      </c>
      <c r="V815" s="11">
        <v>0</v>
      </c>
      <c r="W815" s="11">
        <v>3</v>
      </c>
      <c r="X815" s="11">
        <v>0</v>
      </c>
      <c r="Y815" s="11">
        <v>1</v>
      </c>
      <c r="Z815" s="11">
        <v>0</v>
      </c>
      <c r="AA815" s="11">
        <v>0</v>
      </c>
      <c r="AB815" s="11">
        <v>0</v>
      </c>
      <c r="AC815" s="11">
        <v>0</v>
      </c>
      <c r="AD815" s="11">
        <v>30</v>
      </c>
      <c r="AE815" s="11">
        <v>1</v>
      </c>
      <c r="AF815" s="11">
        <v>3</v>
      </c>
      <c r="AG815" s="6">
        <v>0</v>
      </c>
      <c r="AH815" s="6">
        <v>2</v>
      </c>
      <c r="AI815" s="6">
        <v>0</v>
      </c>
      <c r="AJ815" s="6">
        <v>2</v>
      </c>
      <c r="AK815" s="11">
        <v>0</v>
      </c>
      <c r="AL815" s="11">
        <v>0</v>
      </c>
      <c r="AM815" s="11">
        <v>0</v>
      </c>
      <c r="AN815" s="11">
        <v>2</v>
      </c>
      <c r="AO815" s="11">
        <v>10000</v>
      </c>
      <c r="AP815" s="11">
        <v>0.5</v>
      </c>
      <c r="AQ815" s="11">
        <v>10</v>
      </c>
      <c r="AR815" s="6">
        <v>0</v>
      </c>
      <c r="AS815" s="11" t="s">
        <v>156</v>
      </c>
      <c r="AT815" s="19" t="s">
        <v>853</v>
      </c>
      <c r="AU815" s="11" t="s">
        <v>350</v>
      </c>
      <c r="AV815" s="18">
        <v>10000007</v>
      </c>
      <c r="AW815" s="18">
        <v>22001001</v>
      </c>
      <c r="AX815" s="19" t="s">
        <v>381</v>
      </c>
      <c r="AY815" s="13" t="s">
        <v>863</v>
      </c>
      <c r="AZ815" s="13">
        <v>0</v>
      </c>
      <c r="BA815" s="13">
        <v>1</v>
      </c>
      <c r="BB815" s="37" t="s">
        <v>864</v>
      </c>
      <c r="BC815" s="11">
        <v>0</v>
      </c>
      <c r="BD815" s="11">
        <v>0</v>
      </c>
      <c r="BE815" s="11">
        <v>0</v>
      </c>
      <c r="BF815" s="11">
        <v>0</v>
      </c>
      <c r="BG815" s="11">
        <v>0</v>
      </c>
      <c r="BH815" s="11">
        <v>0</v>
      </c>
      <c r="BI815" s="9">
        <v>0</v>
      </c>
      <c r="BJ815" s="6">
        <v>0</v>
      </c>
      <c r="BK815" s="6">
        <v>0</v>
      </c>
      <c r="BL815" s="6">
        <v>0</v>
      </c>
      <c r="BM815" s="6">
        <v>0</v>
      </c>
      <c r="BN815" s="6">
        <v>0</v>
      </c>
      <c r="BO815" s="6">
        <v>0</v>
      </c>
    </row>
    <row r="816" spans="3:67" ht="20.100000000000001" customHeight="1">
      <c r="C816" s="18">
        <v>60031121</v>
      </c>
      <c r="D816" s="7" t="s">
        <v>873</v>
      </c>
      <c r="E816" s="11">
        <v>1</v>
      </c>
      <c r="F816" s="18">
        <v>60031121</v>
      </c>
      <c r="G816" s="11">
        <v>0</v>
      </c>
      <c r="H816" s="13">
        <v>0</v>
      </c>
      <c r="I816" s="18">
        <v>60</v>
      </c>
      <c r="J816" s="11">
        <v>0</v>
      </c>
      <c r="K816" s="11">
        <v>0</v>
      </c>
      <c r="L816" s="18">
        <v>0</v>
      </c>
      <c r="M816" s="18">
        <v>0</v>
      </c>
      <c r="N816" s="18">
        <v>1</v>
      </c>
      <c r="O816" s="18">
        <v>0</v>
      </c>
      <c r="P816" s="18">
        <v>0</v>
      </c>
      <c r="Q816" s="18">
        <v>0</v>
      </c>
      <c r="R816" s="6">
        <v>0</v>
      </c>
      <c r="S816" s="13">
        <v>0</v>
      </c>
      <c r="T816" s="11">
        <v>1</v>
      </c>
      <c r="U816" s="18">
        <v>2</v>
      </c>
      <c r="V816" s="18">
        <v>0</v>
      </c>
      <c r="W816" s="18">
        <v>1.5</v>
      </c>
      <c r="X816" s="18">
        <v>0</v>
      </c>
      <c r="Y816" s="18">
        <v>0</v>
      </c>
      <c r="Z816" s="18">
        <v>0</v>
      </c>
      <c r="AA816" s="18">
        <v>0</v>
      </c>
      <c r="AB816" s="18">
        <v>0</v>
      </c>
      <c r="AC816" s="18">
        <v>0</v>
      </c>
      <c r="AD816" s="11">
        <v>30</v>
      </c>
      <c r="AE816" s="18">
        <v>1</v>
      </c>
      <c r="AF816" s="18">
        <v>5</v>
      </c>
      <c r="AG816" s="6">
        <v>2</v>
      </c>
      <c r="AH816" s="6">
        <v>1</v>
      </c>
      <c r="AI816" s="6">
        <v>0</v>
      </c>
      <c r="AJ816" s="6">
        <v>6</v>
      </c>
      <c r="AK816" s="18">
        <v>0</v>
      </c>
      <c r="AL816" s="18">
        <v>0</v>
      </c>
      <c r="AM816" s="18">
        <v>0</v>
      </c>
      <c r="AN816" s="18">
        <v>0.25</v>
      </c>
      <c r="AO816" s="18">
        <v>5000</v>
      </c>
      <c r="AP816" s="18">
        <v>0.25</v>
      </c>
      <c r="AQ816" s="18">
        <v>0</v>
      </c>
      <c r="AR816" s="6">
        <v>0</v>
      </c>
      <c r="AS816" s="18">
        <v>0</v>
      </c>
      <c r="AT816" s="19" t="s">
        <v>157</v>
      </c>
      <c r="AU816" s="18" t="s">
        <v>740</v>
      </c>
      <c r="AV816" s="18">
        <v>10002001</v>
      </c>
      <c r="AW816" s="18">
        <v>22001002</v>
      </c>
      <c r="AX816" s="19" t="s">
        <v>232</v>
      </c>
      <c r="AY816" s="19" t="s">
        <v>792</v>
      </c>
      <c r="AZ816" s="13">
        <v>0</v>
      </c>
      <c r="BA816" s="13">
        <v>1</v>
      </c>
      <c r="BB816" s="110" t="s">
        <v>874</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60031131</v>
      </c>
      <c r="D817" s="7" t="s">
        <v>875</v>
      </c>
      <c r="E817" s="11">
        <v>1</v>
      </c>
      <c r="F817" s="18">
        <v>60031131</v>
      </c>
      <c r="G817" s="18">
        <v>0</v>
      </c>
      <c r="H817" s="6">
        <v>0</v>
      </c>
      <c r="I817" s="18">
        <v>60</v>
      </c>
      <c r="J817" s="18">
        <v>0</v>
      </c>
      <c r="K817" s="11">
        <v>0</v>
      </c>
      <c r="L817" s="6">
        <v>0</v>
      </c>
      <c r="M817" s="6">
        <v>0</v>
      </c>
      <c r="N817" s="6">
        <v>1</v>
      </c>
      <c r="O817" s="6">
        <v>0</v>
      </c>
      <c r="P817" s="6">
        <v>0</v>
      </c>
      <c r="Q817" s="6">
        <v>0</v>
      </c>
      <c r="R817" s="6">
        <v>0</v>
      </c>
      <c r="S817" s="6">
        <v>0</v>
      </c>
      <c r="T817" s="11">
        <v>1</v>
      </c>
      <c r="U817" s="6">
        <v>2</v>
      </c>
      <c r="V817" s="6">
        <v>0</v>
      </c>
      <c r="W817" s="18">
        <v>2</v>
      </c>
      <c r="X817" s="18">
        <v>0</v>
      </c>
      <c r="Y817" s="6">
        <v>0</v>
      </c>
      <c r="Z817" s="6">
        <v>0</v>
      </c>
      <c r="AA817" s="6">
        <v>0</v>
      </c>
      <c r="AB817" s="6">
        <v>0</v>
      </c>
      <c r="AC817" s="6">
        <v>0</v>
      </c>
      <c r="AD817" s="11">
        <v>30</v>
      </c>
      <c r="AE817" s="6">
        <v>0</v>
      </c>
      <c r="AF817" s="6">
        <v>0</v>
      </c>
      <c r="AG817" s="6">
        <v>0</v>
      </c>
      <c r="AH817" s="6">
        <v>0</v>
      </c>
      <c r="AI817" s="6">
        <v>0</v>
      </c>
      <c r="AJ817" s="6">
        <v>3</v>
      </c>
      <c r="AK817" s="6">
        <v>0</v>
      </c>
      <c r="AL817" s="6">
        <v>0</v>
      </c>
      <c r="AM817" s="6">
        <v>0</v>
      </c>
      <c r="AN817" s="6">
        <v>0.25</v>
      </c>
      <c r="AO817" s="6">
        <v>1000</v>
      </c>
      <c r="AP817" s="6">
        <v>0</v>
      </c>
      <c r="AQ817" s="6">
        <v>0</v>
      </c>
      <c r="AR817" s="6">
        <v>0</v>
      </c>
      <c r="AS817" s="173" t="s">
        <v>876</v>
      </c>
      <c r="AT817" s="7" t="s">
        <v>157</v>
      </c>
      <c r="AU817" s="18" t="s">
        <v>740</v>
      </c>
      <c r="AV817" s="6" t="s">
        <v>156</v>
      </c>
      <c r="AW817" s="173" t="s">
        <v>877</v>
      </c>
      <c r="AX817" s="7" t="s">
        <v>158</v>
      </c>
      <c r="AY817" s="6">
        <v>0</v>
      </c>
      <c r="AZ817" s="13">
        <v>0</v>
      </c>
      <c r="BA817" s="13">
        <v>1</v>
      </c>
      <c r="BB817" s="110" t="s">
        <v>878</v>
      </c>
      <c r="BC817" s="6">
        <v>0</v>
      </c>
      <c r="BD817" s="11">
        <v>0</v>
      </c>
      <c r="BE817" s="6">
        <v>0</v>
      </c>
      <c r="BF817" s="6">
        <v>0</v>
      </c>
      <c r="BG817" s="6">
        <v>0</v>
      </c>
      <c r="BH817" s="6">
        <v>0</v>
      </c>
      <c r="BI817" s="9">
        <v>0</v>
      </c>
      <c r="BJ817" s="6">
        <v>0</v>
      </c>
      <c r="BK817" s="6">
        <v>0</v>
      </c>
      <c r="BL817" s="6">
        <v>0</v>
      </c>
      <c r="BM817" s="6">
        <v>0</v>
      </c>
      <c r="BN817" s="6">
        <v>0</v>
      </c>
      <c r="BO817" s="6">
        <v>0</v>
      </c>
    </row>
    <row r="818" spans="3:67" ht="19.5" customHeight="1">
      <c r="C818" s="18">
        <v>60031132</v>
      </c>
      <c r="D818" s="7" t="s">
        <v>879</v>
      </c>
      <c r="E818" s="11">
        <v>1</v>
      </c>
      <c r="F818" s="18">
        <v>60031131</v>
      </c>
      <c r="G818" s="18">
        <v>0</v>
      </c>
      <c r="H818" s="13">
        <v>0</v>
      </c>
      <c r="I818" s="18">
        <v>60</v>
      </c>
      <c r="J818" s="18">
        <v>0</v>
      </c>
      <c r="K818" s="11">
        <v>0</v>
      </c>
      <c r="L818" s="18">
        <v>0</v>
      </c>
      <c r="M818" s="18">
        <v>0</v>
      </c>
      <c r="N818" s="18">
        <v>2</v>
      </c>
      <c r="O818" s="18">
        <v>1</v>
      </c>
      <c r="P818" s="18">
        <v>1</v>
      </c>
      <c r="Q818" s="18">
        <v>0</v>
      </c>
      <c r="R818" s="6">
        <v>0</v>
      </c>
      <c r="S818" s="13">
        <v>0</v>
      </c>
      <c r="T818" s="11">
        <v>1</v>
      </c>
      <c r="U818" s="18">
        <v>2</v>
      </c>
      <c r="V818" s="18">
        <v>0</v>
      </c>
      <c r="W818" s="18">
        <v>2</v>
      </c>
      <c r="X818" s="18">
        <v>0</v>
      </c>
      <c r="Y818" s="18">
        <v>0</v>
      </c>
      <c r="Z818" s="18">
        <v>0</v>
      </c>
      <c r="AA818" s="18">
        <v>0</v>
      </c>
      <c r="AB818" s="18">
        <v>1</v>
      </c>
      <c r="AC818" s="18">
        <v>0</v>
      </c>
      <c r="AD818" s="11">
        <v>0</v>
      </c>
      <c r="AE818" s="18">
        <v>1</v>
      </c>
      <c r="AF818" s="18">
        <v>3</v>
      </c>
      <c r="AG818" s="6">
        <v>1</v>
      </c>
      <c r="AH818" s="6">
        <v>1</v>
      </c>
      <c r="AI818" s="6">
        <v>0</v>
      </c>
      <c r="AJ818" s="6">
        <v>6</v>
      </c>
      <c r="AK818" s="18">
        <v>0</v>
      </c>
      <c r="AL818" s="18">
        <v>0</v>
      </c>
      <c r="AM818" s="18">
        <v>0</v>
      </c>
      <c r="AN818" s="18">
        <v>0</v>
      </c>
      <c r="AO818" s="18">
        <v>1000</v>
      </c>
      <c r="AP818" s="18">
        <v>0</v>
      </c>
      <c r="AQ818" s="18">
        <v>0</v>
      </c>
      <c r="AR818" s="6">
        <v>0</v>
      </c>
      <c r="AS818" s="18">
        <v>0</v>
      </c>
      <c r="AT818" s="19" t="s">
        <v>156</v>
      </c>
      <c r="AU818" s="18" t="s">
        <v>819</v>
      </c>
      <c r="AV818" s="18">
        <v>10003002</v>
      </c>
      <c r="AW818" s="6">
        <v>22001003</v>
      </c>
      <c r="AX818" s="19" t="s">
        <v>158</v>
      </c>
      <c r="AY818" s="19">
        <v>0</v>
      </c>
      <c r="AZ818" s="13">
        <v>0</v>
      </c>
      <c r="BA818" s="13">
        <v>1</v>
      </c>
      <c r="BB818" s="110"/>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60031141</v>
      </c>
      <c r="D819" s="7" t="s">
        <v>880</v>
      </c>
      <c r="E819" s="11">
        <v>1</v>
      </c>
      <c r="F819" s="18">
        <v>60031141</v>
      </c>
      <c r="G819" s="11">
        <v>0</v>
      </c>
      <c r="H819" s="13">
        <v>0</v>
      </c>
      <c r="I819" s="18">
        <v>60</v>
      </c>
      <c r="J819" s="11">
        <v>0</v>
      </c>
      <c r="K819" s="11">
        <v>0</v>
      </c>
      <c r="L819" s="18">
        <v>0</v>
      </c>
      <c r="M819" s="18">
        <v>0</v>
      </c>
      <c r="N819" s="18">
        <v>1</v>
      </c>
      <c r="O819" s="18">
        <v>0</v>
      </c>
      <c r="P819" s="18">
        <v>0</v>
      </c>
      <c r="Q819" s="18">
        <v>0</v>
      </c>
      <c r="R819" s="6">
        <v>0</v>
      </c>
      <c r="S819" s="13">
        <v>0</v>
      </c>
      <c r="T819" s="11">
        <v>1</v>
      </c>
      <c r="U819" s="18">
        <v>2</v>
      </c>
      <c r="V819" s="18">
        <v>0</v>
      </c>
      <c r="W819" s="18">
        <v>1.8</v>
      </c>
      <c r="X819" s="18">
        <v>0</v>
      </c>
      <c r="Y819" s="18">
        <v>0</v>
      </c>
      <c r="Z819" s="18">
        <v>0</v>
      </c>
      <c r="AA819" s="18">
        <v>0</v>
      </c>
      <c r="AB819" s="18">
        <v>0</v>
      </c>
      <c r="AC819" s="18">
        <v>0</v>
      </c>
      <c r="AD819" s="11">
        <v>30</v>
      </c>
      <c r="AE819" s="18">
        <v>1</v>
      </c>
      <c r="AF819" s="18">
        <v>3</v>
      </c>
      <c r="AG819" s="6">
        <v>2</v>
      </c>
      <c r="AH819" s="6">
        <v>1</v>
      </c>
      <c r="AI819" s="6">
        <v>0</v>
      </c>
      <c r="AJ819" s="6">
        <v>6</v>
      </c>
      <c r="AK819" s="18">
        <v>0</v>
      </c>
      <c r="AL819" s="18">
        <v>0</v>
      </c>
      <c r="AM819" s="18">
        <v>0</v>
      </c>
      <c r="AN819" s="18">
        <v>0.25</v>
      </c>
      <c r="AO819" s="18">
        <v>20000</v>
      </c>
      <c r="AP819" s="18">
        <v>0.25</v>
      </c>
      <c r="AQ819" s="18">
        <v>2</v>
      </c>
      <c r="AR819" s="6">
        <v>0</v>
      </c>
      <c r="AS819" s="18">
        <v>0</v>
      </c>
      <c r="AT819" s="19" t="s">
        <v>157</v>
      </c>
      <c r="AU819" s="18" t="s">
        <v>740</v>
      </c>
      <c r="AV819" s="18">
        <v>10002001</v>
      </c>
      <c r="AW819" s="18">
        <v>22001004</v>
      </c>
      <c r="AX819" s="19" t="s">
        <v>881</v>
      </c>
      <c r="AY819" s="19" t="s">
        <v>262</v>
      </c>
      <c r="AZ819" s="13">
        <v>0</v>
      </c>
      <c r="BA819" s="13">
        <v>1</v>
      </c>
      <c r="BB819" s="110" t="s">
        <v>882</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60031151</v>
      </c>
      <c r="D820" s="7" t="s">
        <v>883</v>
      </c>
      <c r="E820" s="11">
        <v>1</v>
      </c>
      <c r="F820" s="18">
        <v>60031151</v>
      </c>
      <c r="G820" s="11">
        <v>0</v>
      </c>
      <c r="H820" s="13">
        <v>0</v>
      </c>
      <c r="I820" s="18">
        <v>60</v>
      </c>
      <c r="J820" s="11">
        <v>0</v>
      </c>
      <c r="K820" s="11">
        <v>0</v>
      </c>
      <c r="L820" s="11">
        <v>0</v>
      </c>
      <c r="M820" s="11">
        <v>0</v>
      </c>
      <c r="N820" s="11">
        <v>1</v>
      </c>
      <c r="O820" s="11">
        <v>0</v>
      </c>
      <c r="P820" s="11">
        <v>0</v>
      </c>
      <c r="Q820" s="11">
        <v>0</v>
      </c>
      <c r="R820" s="6">
        <v>0</v>
      </c>
      <c r="S820" s="11">
        <v>0</v>
      </c>
      <c r="T820" s="11">
        <v>1</v>
      </c>
      <c r="U820" s="11">
        <v>2</v>
      </c>
      <c r="V820" s="11">
        <v>0</v>
      </c>
      <c r="W820" s="11">
        <v>1.5</v>
      </c>
      <c r="X820" s="18">
        <v>0</v>
      </c>
      <c r="Y820" s="11">
        <v>1</v>
      </c>
      <c r="Z820" s="11">
        <v>0</v>
      </c>
      <c r="AA820" s="11">
        <v>0</v>
      </c>
      <c r="AB820" s="11">
        <v>0</v>
      </c>
      <c r="AC820" s="11">
        <v>0</v>
      </c>
      <c r="AD820" s="11">
        <v>30</v>
      </c>
      <c r="AE820" s="11">
        <v>1</v>
      </c>
      <c r="AF820" s="56">
        <v>4</v>
      </c>
      <c r="AG820" s="6">
        <v>2</v>
      </c>
      <c r="AH820" s="6">
        <v>1</v>
      </c>
      <c r="AI820" s="6">
        <v>0</v>
      </c>
      <c r="AJ820" s="6">
        <v>6</v>
      </c>
      <c r="AK820" s="11">
        <v>0</v>
      </c>
      <c r="AL820" s="11">
        <v>0</v>
      </c>
      <c r="AM820" s="11">
        <v>0</v>
      </c>
      <c r="AN820" s="11">
        <v>0.5</v>
      </c>
      <c r="AO820" s="11">
        <v>8000</v>
      </c>
      <c r="AP820" s="11">
        <v>0.2</v>
      </c>
      <c r="AQ820" s="11">
        <v>0</v>
      </c>
      <c r="AR820" s="6">
        <v>0</v>
      </c>
      <c r="AS820" s="18">
        <v>90001025</v>
      </c>
      <c r="AT820" s="12" t="s">
        <v>399</v>
      </c>
      <c r="AU820" s="18" t="s">
        <v>731</v>
      </c>
      <c r="AV820" s="18">
        <v>10000007</v>
      </c>
      <c r="AW820" s="18">
        <v>22001005</v>
      </c>
      <c r="AX820" s="12" t="s">
        <v>736</v>
      </c>
      <c r="AY820" s="11">
        <v>0</v>
      </c>
      <c r="AZ820" s="13">
        <v>0</v>
      </c>
      <c r="BA820" s="13">
        <v>1</v>
      </c>
      <c r="BB820" s="110" t="s">
        <v>884</v>
      </c>
      <c r="BC820" s="11">
        <v>0</v>
      </c>
      <c r="BD820" s="11">
        <v>0</v>
      </c>
      <c r="BE820" s="11">
        <v>0</v>
      </c>
      <c r="BF820" s="11">
        <v>0</v>
      </c>
      <c r="BG820" s="11">
        <v>0</v>
      </c>
      <c r="BH820" s="11">
        <v>0</v>
      </c>
      <c r="BI820" s="9">
        <v>0</v>
      </c>
      <c r="BJ820" s="6">
        <v>0</v>
      </c>
      <c r="BK820" s="6">
        <v>0</v>
      </c>
      <c r="BL820" s="6">
        <v>1000</v>
      </c>
      <c r="BM820" s="6">
        <v>1</v>
      </c>
      <c r="BN820" s="6">
        <v>600</v>
      </c>
      <c r="BO820" s="6">
        <v>600</v>
      </c>
    </row>
    <row r="821" spans="3:67" ht="20.100000000000001" customHeight="1">
      <c r="C821" s="18">
        <v>60031161</v>
      </c>
      <c r="D821" s="7" t="s">
        <v>885</v>
      </c>
      <c r="E821" s="11">
        <v>1</v>
      </c>
      <c r="F821" s="18">
        <v>60031161</v>
      </c>
      <c r="G821" s="18">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3</v>
      </c>
      <c r="X821" s="18">
        <v>0</v>
      </c>
      <c r="Y821" s="18">
        <v>0</v>
      </c>
      <c r="Z821" s="18">
        <v>0</v>
      </c>
      <c r="AA821" s="18">
        <v>0</v>
      </c>
      <c r="AB821" s="18">
        <v>0</v>
      </c>
      <c r="AC821" s="18">
        <v>0</v>
      </c>
      <c r="AD821" s="11">
        <v>30</v>
      </c>
      <c r="AE821" s="18">
        <v>1</v>
      </c>
      <c r="AF821" s="18">
        <v>8</v>
      </c>
      <c r="AG821" s="6">
        <v>2</v>
      </c>
      <c r="AH821" s="6">
        <v>0</v>
      </c>
      <c r="AI821" s="6">
        <v>1</v>
      </c>
      <c r="AJ821" s="6">
        <v>0</v>
      </c>
      <c r="AK821" s="18">
        <v>0</v>
      </c>
      <c r="AL821" s="18">
        <v>0</v>
      </c>
      <c r="AM821" s="18">
        <v>0</v>
      </c>
      <c r="AN821" s="18">
        <v>0.5</v>
      </c>
      <c r="AO821" s="18">
        <v>12000</v>
      </c>
      <c r="AP821" s="18">
        <v>0</v>
      </c>
      <c r="AQ821" s="18">
        <v>0</v>
      </c>
      <c r="AR821" s="6">
        <v>0</v>
      </c>
      <c r="AS821" s="173" t="s">
        <v>778</v>
      </c>
      <c r="AT821" s="19" t="s">
        <v>730</v>
      </c>
      <c r="AU821" s="18" t="s">
        <v>740</v>
      </c>
      <c r="AV821" s="18">
        <v>10002001</v>
      </c>
      <c r="AW821" s="18">
        <v>22001006</v>
      </c>
      <c r="AX821" s="19" t="s">
        <v>886</v>
      </c>
      <c r="AY821" s="13" t="s">
        <v>887</v>
      </c>
      <c r="AZ821" s="13">
        <v>0</v>
      </c>
      <c r="BA821" s="13">
        <v>1</v>
      </c>
      <c r="BB821" s="110" t="s">
        <v>888</v>
      </c>
      <c r="BC821" s="18">
        <v>0</v>
      </c>
      <c r="BD821" s="11">
        <v>0</v>
      </c>
      <c r="BE821" s="18">
        <v>0</v>
      </c>
      <c r="BF821" s="18">
        <v>0</v>
      </c>
      <c r="BG821" s="18">
        <v>0</v>
      </c>
      <c r="BH821" s="18">
        <v>0</v>
      </c>
      <c r="BI821" s="9">
        <v>0</v>
      </c>
      <c r="BJ821" s="6">
        <v>0</v>
      </c>
      <c r="BK821" s="6">
        <v>0</v>
      </c>
      <c r="BL821" s="6">
        <v>0</v>
      </c>
      <c r="BM821" s="6">
        <v>0</v>
      </c>
      <c r="BN821" s="6">
        <v>0</v>
      </c>
      <c r="BO821" s="6">
        <v>0</v>
      </c>
    </row>
    <row r="822" spans="3:67" ht="19.5" customHeight="1">
      <c r="C822" s="18">
        <v>60031162</v>
      </c>
      <c r="D822" s="88" t="s">
        <v>889</v>
      </c>
      <c r="E822" s="87">
        <v>1</v>
      </c>
      <c r="F822" s="89">
        <v>60010100</v>
      </c>
      <c r="G822" s="87">
        <v>0</v>
      </c>
      <c r="H822" s="90">
        <v>0</v>
      </c>
      <c r="I822" s="87">
        <v>60</v>
      </c>
      <c r="J822" s="87">
        <v>0</v>
      </c>
      <c r="K822" s="87">
        <v>0</v>
      </c>
      <c r="L822" s="89">
        <v>0</v>
      </c>
      <c r="M822" s="89">
        <v>0</v>
      </c>
      <c r="N822" s="89">
        <v>1</v>
      </c>
      <c r="O822" s="89">
        <v>0</v>
      </c>
      <c r="P822" s="89">
        <v>1</v>
      </c>
      <c r="Q822" s="89">
        <v>0</v>
      </c>
      <c r="R822" s="92">
        <v>0</v>
      </c>
      <c r="S822" s="89">
        <v>0</v>
      </c>
      <c r="T822" s="89">
        <v>1</v>
      </c>
      <c r="U822" s="89">
        <v>2</v>
      </c>
      <c r="V822" s="89">
        <v>0</v>
      </c>
      <c r="W822" s="89">
        <v>3</v>
      </c>
      <c r="X822" s="89">
        <v>0</v>
      </c>
      <c r="Y822" s="89">
        <v>1</v>
      </c>
      <c r="Z822" s="89">
        <v>0</v>
      </c>
      <c r="AA822" s="89">
        <v>0</v>
      </c>
      <c r="AB822" s="89">
        <v>0</v>
      </c>
      <c r="AC822" s="89">
        <v>0</v>
      </c>
      <c r="AD822" s="11">
        <v>0</v>
      </c>
      <c r="AE822" s="89">
        <v>1</v>
      </c>
      <c r="AF822" s="89">
        <v>3</v>
      </c>
      <c r="AG822" s="92">
        <v>7</v>
      </c>
      <c r="AH822" s="92">
        <v>1</v>
      </c>
      <c r="AI822" s="92">
        <v>0</v>
      </c>
      <c r="AJ822" s="92">
        <v>6</v>
      </c>
      <c r="AK822" s="89">
        <v>0</v>
      </c>
      <c r="AL822" s="89">
        <v>0</v>
      </c>
      <c r="AM822" s="89">
        <v>0</v>
      </c>
      <c r="AN822" s="89">
        <v>0</v>
      </c>
      <c r="AO822" s="89">
        <v>5000</v>
      </c>
      <c r="AP822" s="89">
        <v>2.5</v>
      </c>
      <c r="AQ822" s="89">
        <v>0</v>
      </c>
      <c r="AR822" s="92">
        <v>0</v>
      </c>
      <c r="AS822" s="89">
        <v>80001030</v>
      </c>
      <c r="AT822" s="91"/>
      <c r="AU822" s="89" t="s">
        <v>350</v>
      </c>
      <c r="AV822" s="87">
        <v>10000007</v>
      </c>
      <c r="AW822" s="87">
        <v>70204001</v>
      </c>
      <c r="AX822" s="88" t="s">
        <v>158</v>
      </c>
      <c r="AY822" s="89">
        <v>0</v>
      </c>
      <c r="AZ822" s="90">
        <v>0</v>
      </c>
      <c r="BA822" s="13">
        <v>1</v>
      </c>
      <c r="BB822" s="94" t="s">
        <v>890</v>
      </c>
      <c r="BC822" s="89">
        <v>0</v>
      </c>
      <c r="BD822" s="89">
        <v>0</v>
      </c>
      <c r="BE822" s="89">
        <v>0</v>
      </c>
      <c r="BF822" s="89">
        <v>0</v>
      </c>
      <c r="BG822" s="89">
        <v>0</v>
      </c>
      <c r="BH822" s="89">
        <v>0</v>
      </c>
      <c r="BI822" s="97">
        <v>0</v>
      </c>
      <c r="BJ822" s="92">
        <v>1</v>
      </c>
      <c r="BK822" s="92">
        <v>0</v>
      </c>
      <c r="BL822" s="92">
        <v>0</v>
      </c>
      <c r="BM822" s="92">
        <v>0</v>
      </c>
      <c r="BN822" s="92">
        <v>0</v>
      </c>
      <c r="BO822" s="92">
        <v>0</v>
      </c>
    </row>
    <row r="823" spans="3:67" ht="20.100000000000001" customHeight="1">
      <c r="C823" s="102">
        <v>60031171</v>
      </c>
      <c r="D823" s="118" t="s">
        <v>891</v>
      </c>
      <c r="E823" s="98">
        <v>1</v>
      </c>
      <c r="F823" s="102">
        <v>61023401</v>
      </c>
      <c r="G823" s="102">
        <f>C903</f>
        <v>64000008</v>
      </c>
      <c r="H823" s="100">
        <v>0</v>
      </c>
      <c r="I823" s="98">
        <v>42</v>
      </c>
      <c r="J823" s="98">
        <v>2</v>
      </c>
      <c r="K823" s="98">
        <v>0</v>
      </c>
      <c r="L823" s="102">
        <v>0</v>
      </c>
      <c r="M823" s="102">
        <v>0</v>
      </c>
      <c r="N823" s="102">
        <v>1</v>
      </c>
      <c r="O823" s="102">
        <v>0</v>
      </c>
      <c r="P823" s="102">
        <v>0</v>
      </c>
      <c r="Q823" s="102">
        <v>0</v>
      </c>
      <c r="R823" s="101">
        <v>0</v>
      </c>
      <c r="S823" s="100">
        <v>0</v>
      </c>
      <c r="T823" s="98">
        <v>1</v>
      </c>
      <c r="U823" s="102">
        <v>2</v>
      </c>
      <c r="V823" s="102">
        <v>0</v>
      </c>
      <c r="W823" s="102">
        <v>1</v>
      </c>
      <c r="X823" s="102">
        <v>500</v>
      </c>
      <c r="Y823" s="102">
        <v>0</v>
      </c>
      <c r="Z823" s="102">
        <v>0</v>
      </c>
      <c r="AA823" s="102">
        <v>0</v>
      </c>
      <c r="AB823" s="102">
        <v>0</v>
      </c>
      <c r="AC823" s="102">
        <v>0</v>
      </c>
      <c r="AD823" s="102">
        <v>30</v>
      </c>
      <c r="AE823" s="102">
        <v>1</v>
      </c>
      <c r="AF823" s="102">
        <v>3</v>
      </c>
      <c r="AG823" s="101">
        <v>2</v>
      </c>
      <c r="AH823" s="101">
        <v>0</v>
      </c>
      <c r="AI823" s="101">
        <v>0</v>
      </c>
      <c r="AJ823" s="101">
        <v>1.5</v>
      </c>
      <c r="AK823" s="102">
        <v>0</v>
      </c>
      <c r="AL823" s="102">
        <v>0</v>
      </c>
      <c r="AM823" s="102">
        <v>0</v>
      </c>
      <c r="AN823" s="102">
        <v>0.5</v>
      </c>
      <c r="AO823" s="102">
        <v>20000</v>
      </c>
      <c r="AP823" s="102">
        <v>0.5</v>
      </c>
      <c r="AQ823" s="102">
        <v>0</v>
      </c>
      <c r="AR823" s="101">
        <v>0</v>
      </c>
      <c r="AS823" s="176" t="s">
        <v>778</v>
      </c>
      <c r="AT823" s="118" t="s">
        <v>730</v>
      </c>
      <c r="AU823" s="102" t="s">
        <v>740</v>
      </c>
      <c r="AV823" s="102">
        <v>10002001</v>
      </c>
      <c r="AW823" s="102">
        <v>21030040</v>
      </c>
      <c r="AX823" s="118" t="s">
        <v>232</v>
      </c>
      <c r="AY823" s="118" t="s">
        <v>262</v>
      </c>
      <c r="AZ823" s="100">
        <v>0</v>
      </c>
      <c r="BA823" s="100">
        <v>0</v>
      </c>
      <c r="BB823" s="123"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2">
        <v>0</v>
      </c>
      <c r="BD823" s="98">
        <v>0</v>
      </c>
      <c r="BE823" s="102">
        <v>0</v>
      </c>
      <c r="BF823" s="102">
        <v>0</v>
      </c>
      <c r="BG823" s="102">
        <v>0</v>
      </c>
      <c r="BH823" s="102">
        <v>0</v>
      </c>
      <c r="BI823" s="104">
        <v>0</v>
      </c>
      <c r="BJ823" s="101">
        <v>0</v>
      </c>
      <c r="BK823" s="101">
        <v>0</v>
      </c>
      <c r="BL823" s="101">
        <v>0</v>
      </c>
      <c r="BM823" s="101">
        <v>0</v>
      </c>
      <c r="BN823" s="101">
        <v>0</v>
      </c>
      <c r="BO823" s="101">
        <v>0</v>
      </c>
    </row>
    <row r="824" spans="3:67" ht="19.5" customHeight="1">
      <c r="C824" s="102">
        <v>60031181</v>
      </c>
      <c r="D824" s="119" t="s">
        <v>892</v>
      </c>
      <c r="E824" s="102">
        <v>1</v>
      </c>
      <c r="F824" s="102">
        <v>60031111</v>
      </c>
      <c r="G824" s="102">
        <v>0</v>
      </c>
      <c r="H824" s="100">
        <v>0</v>
      </c>
      <c r="I824" s="102">
        <v>60</v>
      </c>
      <c r="J824" s="102">
        <v>0</v>
      </c>
      <c r="K824" s="102">
        <v>0</v>
      </c>
      <c r="L824" s="98">
        <v>0</v>
      </c>
      <c r="M824" s="98">
        <v>0</v>
      </c>
      <c r="N824" s="98">
        <v>1</v>
      </c>
      <c r="O824" s="98">
        <v>0</v>
      </c>
      <c r="P824" s="98">
        <v>1</v>
      </c>
      <c r="Q824" s="98">
        <v>0</v>
      </c>
      <c r="R824" s="101">
        <v>0</v>
      </c>
      <c r="S824" s="98">
        <v>0</v>
      </c>
      <c r="T824" s="98">
        <v>1</v>
      </c>
      <c r="U824" s="98">
        <v>2</v>
      </c>
      <c r="V824" s="98">
        <v>0</v>
      </c>
      <c r="W824" s="98">
        <v>3</v>
      </c>
      <c r="X824" s="98">
        <v>0</v>
      </c>
      <c r="Y824" s="98">
        <v>1</v>
      </c>
      <c r="Z824" s="98">
        <v>0</v>
      </c>
      <c r="AA824" s="98">
        <v>0</v>
      </c>
      <c r="AB824" s="98">
        <v>0</v>
      </c>
      <c r="AC824" s="98">
        <v>0</v>
      </c>
      <c r="AD824" s="98">
        <v>30</v>
      </c>
      <c r="AE824" s="98">
        <v>1</v>
      </c>
      <c r="AF824" s="98">
        <v>3</v>
      </c>
      <c r="AG824" s="101">
        <v>0</v>
      </c>
      <c r="AH824" s="101">
        <v>2</v>
      </c>
      <c r="AI824" s="101">
        <v>0</v>
      </c>
      <c r="AJ824" s="101">
        <v>2</v>
      </c>
      <c r="AK824" s="98">
        <v>0</v>
      </c>
      <c r="AL824" s="98">
        <v>0</v>
      </c>
      <c r="AM824" s="98">
        <v>0</v>
      </c>
      <c r="AN824" s="98">
        <v>2</v>
      </c>
      <c r="AO824" s="98">
        <v>10000</v>
      </c>
      <c r="AP824" s="98">
        <v>0.5</v>
      </c>
      <c r="AQ824" s="98">
        <v>10</v>
      </c>
      <c r="AR824" s="101">
        <v>0</v>
      </c>
      <c r="AS824" s="98" t="s">
        <v>156</v>
      </c>
      <c r="AT824" s="118" t="s">
        <v>853</v>
      </c>
      <c r="AU824" s="98" t="s">
        <v>350</v>
      </c>
      <c r="AV824" s="102">
        <v>10000007</v>
      </c>
      <c r="AW824" s="102">
        <v>22001001</v>
      </c>
      <c r="AX824" s="118" t="s">
        <v>381</v>
      </c>
      <c r="AY824" s="100" t="s">
        <v>863</v>
      </c>
      <c r="AZ824" s="100">
        <v>0</v>
      </c>
      <c r="BA824" s="100">
        <v>1</v>
      </c>
      <c r="BB824" s="122" t="s">
        <v>864</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02">
        <v>60031191</v>
      </c>
      <c r="D825" s="99" t="s">
        <v>893</v>
      </c>
      <c r="E825" s="102">
        <v>1</v>
      </c>
      <c r="F825" s="98">
        <v>60010300</v>
      </c>
      <c r="G825" s="102">
        <v>0</v>
      </c>
      <c r="H825" s="100">
        <v>0</v>
      </c>
      <c r="I825" s="102">
        <v>1</v>
      </c>
      <c r="J825" s="102">
        <v>0</v>
      </c>
      <c r="K825" s="102">
        <v>0</v>
      </c>
      <c r="L825" s="98">
        <v>0</v>
      </c>
      <c r="M825" s="98">
        <v>0</v>
      </c>
      <c r="N825" s="98">
        <v>2</v>
      </c>
      <c r="O825" s="98">
        <v>1</v>
      </c>
      <c r="P825" s="98">
        <v>0.6</v>
      </c>
      <c r="Q825" s="98">
        <v>0</v>
      </c>
      <c r="R825" s="101">
        <v>0</v>
      </c>
      <c r="S825" s="98">
        <v>0</v>
      </c>
      <c r="T825" s="98">
        <v>1</v>
      </c>
      <c r="U825" s="98">
        <v>2</v>
      </c>
      <c r="V825" s="98">
        <v>0</v>
      </c>
      <c r="W825" s="98">
        <v>0</v>
      </c>
      <c r="X825" s="98">
        <v>0</v>
      </c>
      <c r="Y825" s="98">
        <v>0</v>
      </c>
      <c r="Z825" s="98">
        <v>0</v>
      </c>
      <c r="AA825" s="98">
        <v>0</v>
      </c>
      <c r="AB825" s="98">
        <v>0</v>
      </c>
      <c r="AC825" s="98">
        <v>0</v>
      </c>
      <c r="AD825" s="98">
        <v>20</v>
      </c>
      <c r="AE825" s="98">
        <v>0</v>
      </c>
      <c r="AF825" s="98">
        <v>0</v>
      </c>
      <c r="AG825" s="101">
        <v>2</v>
      </c>
      <c r="AH825" s="101">
        <v>2</v>
      </c>
      <c r="AI825" s="101">
        <v>0</v>
      </c>
      <c r="AJ825" s="101">
        <v>1.5</v>
      </c>
      <c r="AK825" s="98">
        <v>0</v>
      </c>
      <c r="AL825" s="98">
        <v>0</v>
      </c>
      <c r="AM825" s="98">
        <v>0</v>
      </c>
      <c r="AN825" s="98">
        <v>1</v>
      </c>
      <c r="AO825" s="98">
        <v>3000</v>
      </c>
      <c r="AP825" s="98">
        <v>0.5</v>
      </c>
      <c r="AQ825" s="98">
        <v>0</v>
      </c>
      <c r="AR825" s="101">
        <v>0</v>
      </c>
      <c r="AS825" s="98" t="s">
        <v>156</v>
      </c>
      <c r="AT825" s="118" t="s">
        <v>157</v>
      </c>
      <c r="AU825" s="98" t="s">
        <v>357</v>
      </c>
      <c r="AV825" s="102">
        <v>0</v>
      </c>
      <c r="AW825" s="102">
        <v>0</v>
      </c>
      <c r="AX825" s="99" t="s">
        <v>346</v>
      </c>
      <c r="AY825" s="98" t="s">
        <v>384</v>
      </c>
      <c r="AZ825" s="100">
        <v>0</v>
      </c>
      <c r="BA825" s="100">
        <v>0</v>
      </c>
      <c r="BB825" s="122" t="s">
        <v>385</v>
      </c>
      <c r="BC825" s="98">
        <v>0</v>
      </c>
      <c r="BD825" s="98">
        <v>0</v>
      </c>
      <c r="BE825" s="98">
        <v>0</v>
      </c>
      <c r="BF825" s="98">
        <v>0</v>
      </c>
      <c r="BG825" s="98">
        <v>0</v>
      </c>
      <c r="BH825" s="98">
        <v>0</v>
      </c>
      <c r="BI825" s="104">
        <v>0</v>
      </c>
      <c r="BJ825" s="101">
        <v>0</v>
      </c>
      <c r="BK825" s="101">
        <v>0</v>
      </c>
      <c r="BL825" s="101">
        <v>0</v>
      </c>
      <c r="BM825" s="101">
        <v>0</v>
      </c>
      <c r="BN825" s="101">
        <v>0</v>
      </c>
      <c r="BO825" s="101">
        <v>0</v>
      </c>
    </row>
    <row r="826" spans="3:67" ht="19.5" customHeight="1">
      <c r="C826" s="18">
        <v>61031111</v>
      </c>
      <c r="D826" s="7" t="s">
        <v>894</v>
      </c>
      <c r="E826" s="18">
        <v>1</v>
      </c>
      <c r="F826" s="18">
        <v>60031111</v>
      </c>
      <c r="G826" s="18">
        <v>0</v>
      </c>
      <c r="H826" s="13">
        <v>0</v>
      </c>
      <c r="I826" s="18">
        <v>60</v>
      </c>
      <c r="J826" s="18">
        <v>0</v>
      </c>
      <c r="K826" s="18">
        <v>0</v>
      </c>
      <c r="L826" s="11">
        <v>0</v>
      </c>
      <c r="M826" s="11">
        <v>0</v>
      </c>
      <c r="N826" s="56">
        <v>1</v>
      </c>
      <c r="O826" s="11">
        <v>0</v>
      </c>
      <c r="P826" s="11">
        <v>1</v>
      </c>
      <c r="Q826" s="11">
        <v>0</v>
      </c>
      <c r="R826" s="6">
        <v>0</v>
      </c>
      <c r="S826" s="11">
        <v>0</v>
      </c>
      <c r="T826" s="11">
        <v>1</v>
      </c>
      <c r="U826" s="11">
        <v>2</v>
      </c>
      <c r="V826" s="11">
        <v>0</v>
      </c>
      <c r="W826" s="11">
        <v>3</v>
      </c>
      <c r="X826" s="11">
        <v>0</v>
      </c>
      <c r="Y826" s="11">
        <v>1</v>
      </c>
      <c r="Z826" s="11">
        <v>0</v>
      </c>
      <c r="AA826" s="11">
        <v>0</v>
      </c>
      <c r="AB826" s="11">
        <v>0</v>
      </c>
      <c r="AC826" s="11">
        <v>0</v>
      </c>
      <c r="AD826" s="11">
        <v>30</v>
      </c>
      <c r="AE826" s="11">
        <v>1</v>
      </c>
      <c r="AF826" s="11">
        <v>3</v>
      </c>
      <c r="AG826" s="6">
        <v>0</v>
      </c>
      <c r="AH826" s="6">
        <v>2</v>
      </c>
      <c r="AI826" s="6">
        <v>0</v>
      </c>
      <c r="AJ826" s="6">
        <v>2</v>
      </c>
      <c r="AK826" s="11">
        <v>0</v>
      </c>
      <c r="AL826" s="11">
        <v>0</v>
      </c>
      <c r="AM826" s="11">
        <v>0</v>
      </c>
      <c r="AN826" s="11">
        <v>2</v>
      </c>
      <c r="AO826" s="11">
        <v>10000</v>
      </c>
      <c r="AP826" s="11">
        <v>0.5</v>
      </c>
      <c r="AQ826" s="11">
        <v>10</v>
      </c>
      <c r="AR826" s="6">
        <v>0</v>
      </c>
      <c r="AS826" s="11" t="s">
        <v>156</v>
      </c>
      <c r="AT826" s="19" t="s">
        <v>853</v>
      </c>
      <c r="AU826" s="11" t="s">
        <v>350</v>
      </c>
      <c r="AV826" s="18">
        <v>10000007</v>
      </c>
      <c r="AW826" s="18">
        <v>22001001</v>
      </c>
      <c r="AX826" s="19" t="s">
        <v>381</v>
      </c>
      <c r="AY826" s="13" t="s">
        <v>863</v>
      </c>
      <c r="AZ826" s="13">
        <v>0</v>
      </c>
      <c r="BA826" s="13">
        <v>1</v>
      </c>
      <c r="BB826" s="37" t="s">
        <v>864</v>
      </c>
      <c r="BC826" s="11">
        <v>0</v>
      </c>
      <c r="BD826" s="11">
        <v>0</v>
      </c>
      <c r="BE826" s="11">
        <v>0</v>
      </c>
      <c r="BF826" s="11">
        <v>0</v>
      </c>
      <c r="BG826" s="11">
        <v>0</v>
      </c>
      <c r="BH826" s="11">
        <v>0</v>
      </c>
      <c r="BI826" s="9">
        <v>0</v>
      </c>
      <c r="BJ826" s="6">
        <v>0</v>
      </c>
      <c r="BK826" s="6">
        <v>0</v>
      </c>
      <c r="BL826" s="6">
        <v>0</v>
      </c>
      <c r="BM826" s="6">
        <v>0</v>
      </c>
      <c r="BN826" s="6">
        <v>0</v>
      </c>
      <c r="BO826" s="6">
        <v>0</v>
      </c>
    </row>
    <row r="827" spans="3:67" ht="20.100000000000001" customHeight="1">
      <c r="C827" s="18">
        <v>61031121</v>
      </c>
      <c r="D827" s="7" t="s">
        <v>895</v>
      </c>
      <c r="E827" s="11">
        <v>1</v>
      </c>
      <c r="F827" s="18">
        <v>60031121</v>
      </c>
      <c r="G827" s="11">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1.5</v>
      </c>
      <c r="X827" s="18">
        <v>0</v>
      </c>
      <c r="Y827" s="18">
        <v>0</v>
      </c>
      <c r="Z827" s="18">
        <v>0</v>
      </c>
      <c r="AA827" s="18">
        <v>0</v>
      </c>
      <c r="AB827" s="18">
        <v>0</v>
      </c>
      <c r="AC827" s="18">
        <v>0</v>
      </c>
      <c r="AD827" s="11">
        <v>30</v>
      </c>
      <c r="AE827" s="18">
        <v>1</v>
      </c>
      <c r="AF827" s="18">
        <v>5</v>
      </c>
      <c r="AG827" s="6">
        <v>2</v>
      </c>
      <c r="AH827" s="6">
        <v>1</v>
      </c>
      <c r="AI827" s="6">
        <v>0</v>
      </c>
      <c r="AJ827" s="6">
        <v>6</v>
      </c>
      <c r="AK827" s="18">
        <v>0</v>
      </c>
      <c r="AL827" s="18">
        <v>0</v>
      </c>
      <c r="AM827" s="18">
        <v>0</v>
      </c>
      <c r="AN827" s="18">
        <v>0.25</v>
      </c>
      <c r="AO827" s="18">
        <v>5000</v>
      </c>
      <c r="AP827" s="18">
        <v>0.25</v>
      </c>
      <c r="AQ827" s="18">
        <v>0</v>
      </c>
      <c r="AR827" s="6">
        <v>0</v>
      </c>
      <c r="AS827" s="18">
        <v>0</v>
      </c>
      <c r="AT827" s="19" t="s">
        <v>157</v>
      </c>
      <c r="AU827" s="18" t="s">
        <v>740</v>
      </c>
      <c r="AV827" s="18">
        <v>10002001</v>
      </c>
      <c r="AW827" s="18">
        <v>22001002</v>
      </c>
      <c r="AX827" s="19" t="s">
        <v>232</v>
      </c>
      <c r="AY827" s="19" t="s">
        <v>792</v>
      </c>
      <c r="AZ827" s="13">
        <v>0</v>
      </c>
      <c r="BA827" s="13">
        <v>1</v>
      </c>
      <c r="BB827" s="110" t="s">
        <v>874</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61031131</v>
      </c>
      <c r="D828" s="7" t="s">
        <v>896</v>
      </c>
      <c r="E828" s="11">
        <v>1</v>
      </c>
      <c r="F828" s="18">
        <v>60031131</v>
      </c>
      <c r="G828" s="18">
        <v>0</v>
      </c>
      <c r="H828" s="6">
        <v>0</v>
      </c>
      <c r="I828" s="18">
        <v>60</v>
      </c>
      <c r="J828" s="18">
        <v>0</v>
      </c>
      <c r="K828" s="11">
        <v>0</v>
      </c>
      <c r="L828" s="6">
        <v>0</v>
      </c>
      <c r="M828" s="6">
        <v>0</v>
      </c>
      <c r="N828" s="6">
        <v>1</v>
      </c>
      <c r="O828" s="6">
        <v>0</v>
      </c>
      <c r="P828" s="6">
        <v>0</v>
      </c>
      <c r="Q828" s="6">
        <v>0</v>
      </c>
      <c r="R828" s="6">
        <v>0</v>
      </c>
      <c r="S828" s="6">
        <v>0</v>
      </c>
      <c r="T828" s="11">
        <v>1</v>
      </c>
      <c r="U828" s="6">
        <v>2</v>
      </c>
      <c r="V828" s="6">
        <v>0</v>
      </c>
      <c r="W828" s="18">
        <v>2</v>
      </c>
      <c r="X828" s="18">
        <v>0</v>
      </c>
      <c r="Y828" s="6">
        <v>0</v>
      </c>
      <c r="Z828" s="6">
        <v>0</v>
      </c>
      <c r="AA828" s="6">
        <v>0</v>
      </c>
      <c r="AB828" s="6">
        <v>0</v>
      </c>
      <c r="AC828" s="6">
        <v>0</v>
      </c>
      <c r="AD828" s="11">
        <v>30</v>
      </c>
      <c r="AE828" s="6">
        <v>0</v>
      </c>
      <c r="AF828" s="6">
        <v>0</v>
      </c>
      <c r="AG828" s="6">
        <v>0</v>
      </c>
      <c r="AH828" s="6">
        <v>0</v>
      </c>
      <c r="AI828" s="6">
        <v>0</v>
      </c>
      <c r="AJ828" s="6">
        <v>3</v>
      </c>
      <c r="AK828" s="6">
        <v>0</v>
      </c>
      <c r="AL828" s="6">
        <v>0</v>
      </c>
      <c r="AM828" s="6">
        <v>0</v>
      </c>
      <c r="AN828" s="6">
        <v>0.25</v>
      </c>
      <c r="AO828" s="6">
        <v>1000</v>
      </c>
      <c r="AP828" s="6">
        <v>0</v>
      </c>
      <c r="AQ828" s="6">
        <v>0</v>
      </c>
      <c r="AR828" s="6">
        <v>0</v>
      </c>
      <c r="AS828" s="173" t="s">
        <v>876</v>
      </c>
      <c r="AT828" s="7" t="s">
        <v>157</v>
      </c>
      <c r="AU828" s="18" t="s">
        <v>740</v>
      </c>
      <c r="AV828" s="6" t="s">
        <v>156</v>
      </c>
      <c r="AW828" s="173" t="s">
        <v>877</v>
      </c>
      <c r="AX828" s="7" t="s">
        <v>158</v>
      </c>
      <c r="AY828" s="6">
        <v>0</v>
      </c>
      <c r="AZ828" s="13">
        <v>0</v>
      </c>
      <c r="BA828" s="13">
        <v>1</v>
      </c>
      <c r="BB828" s="110" t="s">
        <v>878</v>
      </c>
      <c r="BC828" s="6">
        <v>0</v>
      </c>
      <c r="BD828" s="11">
        <v>0</v>
      </c>
      <c r="BE828" s="6">
        <v>0</v>
      </c>
      <c r="BF828" s="6">
        <v>0</v>
      </c>
      <c r="BG828" s="6">
        <v>0</v>
      </c>
      <c r="BH828" s="6">
        <v>0</v>
      </c>
      <c r="BI828" s="9">
        <v>0</v>
      </c>
      <c r="BJ828" s="6">
        <v>0</v>
      </c>
      <c r="BK828" s="6">
        <v>0</v>
      </c>
      <c r="BL828" s="6">
        <v>0</v>
      </c>
      <c r="BM828" s="6">
        <v>0</v>
      </c>
      <c r="BN828" s="6">
        <v>0</v>
      </c>
      <c r="BO828" s="6">
        <v>0</v>
      </c>
    </row>
    <row r="829" spans="3:67" ht="20.100000000000001" customHeight="1">
      <c r="C829" s="18">
        <v>61031141</v>
      </c>
      <c r="D829" s="7" t="s">
        <v>897</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740</v>
      </c>
      <c r="AV829" s="18">
        <v>10002001</v>
      </c>
      <c r="AW829" s="18">
        <v>22001004</v>
      </c>
      <c r="AX829" s="19" t="s">
        <v>881</v>
      </c>
      <c r="AY829" s="19" t="s">
        <v>262</v>
      </c>
      <c r="AZ829" s="13">
        <v>0</v>
      </c>
      <c r="BA829" s="13">
        <v>1</v>
      </c>
      <c r="BB829" s="110" t="s">
        <v>882</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61031151</v>
      </c>
      <c r="D830" s="7" t="s">
        <v>898</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399</v>
      </c>
      <c r="AU830" s="18" t="s">
        <v>731</v>
      </c>
      <c r="AV830" s="18">
        <v>10000007</v>
      </c>
      <c r="AW830" s="18">
        <v>22001005</v>
      </c>
      <c r="AX830" s="12" t="s">
        <v>736</v>
      </c>
      <c r="AY830" s="11">
        <v>0</v>
      </c>
      <c r="AZ830" s="13">
        <v>0</v>
      </c>
      <c r="BA830" s="13">
        <v>1</v>
      </c>
      <c r="BB830" s="110" t="s">
        <v>884</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61031161</v>
      </c>
      <c r="D831" s="7" t="s">
        <v>899</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3" t="s">
        <v>778</v>
      </c>
      <c r="AT831" s="19" t="s">
        <v>730</v>
      </c>
      <c r="AU831" s="18" t="s">
        <v>740</v>
      </c>
      <c r="AV831" s="18">
        <v>10002001</v>
      </c>
      <c r="AW831" s="18">
        <v>22001006</v>
      </c>
      <c r="AX831" s="19" t="s">
        <v>886</v>
      </c>
      <c r="AY831" s="13" t="s">
        <v>887</v>
      </c>
      <c r="AZ831" s="13">
        <v>0</v>
      </c>
      <c r="BA831" s="13">
        <v>1</v>
      </c>
      <c r="BB831" s="110" t="s">
        <v>888</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02">
        <v>61031171</v>
      </c>
      <c r="D832" s="118" t="s">
        <v>891</v>
      </c>
      <c r="E832" s="98">
        <v>1</v>
      </c>
      <c r="F832" s="102">
        <v>61023401</v>
      </c>
      <c r="G832" s="102">
        <f>C913</f>
        <v>64100010</v>
      </c>
      <c r="H832" s="100">
        <v>0</v>
      </c>
      <c r="I832" s="98">
        <v>42</v>
      </c>
      <c r="J832" s="98">
        <v>2</v>
      </c>
      <c r="K832" s="98">
        <v>0</v>
      </c>
      <c r="L832" s="102">
        <v>0</v>
      </c>
      <c r="M832" s="102">
        <v>0</v>
      </c>
      <c r="N832" s="102">
        <v>1</v>
      </c>
      <c r="O832" s="102">
        <v>0</v>
      </c>
      <c r="P832" s="102">
        <v>0</v>
      </c>
      <c r="Q832" s="102">
        <v>0</v>
      </c>
      <c r="R832" s="101">
        <v>0</v>
      </c>
      <c r="S832" s="100">
        <v>0</v>
      </c>
      <c r="T832" s="98">
        <v>1</v>
      </c>
      <c r="U832" s="102">
        <v>2</v>
      </c>
      <c r="V832" s="102">
        <v>0</v>
      </c>
      <c r="W832" s="102">
        <v>1</v>
      </c>
      <c r="X832" s="102">
        <v>500</v>
      </c>
      <c r="Y832" s="102">
        <v>0</v>
      </c>
      <c r="Z832" s="102">
        <v>0</v>
      </c>
      <c r="AA832" s="102">
        <v>0</v>
      </c>
      <c r="AB832" s="102">
        <v>0</v>
      </c>
      <c r="AC832" s="102">
        <v>0</v>
      </c>
      <c r="AD832" s="102">
        <v>30</v>
      </c>
      <c r="AE832" s="102">
        <v>1</v>
      </c>
      <c r="AF832" s="102">
        <v>3</v>
      </c>
      <c r="AG832" s="101">
        <v>2</v>
      </c>
      <c r="AH832" s="101">
        <v>0</v>
      </c>
      <c r="AI832" s="101">
        <v>0</v>
      </c>
      <c r="AJ832" s="101">
        <v>1.5</v>
      </c>
      <c r="AK832" s="102">
        <v>0</v>
      </c>
      <c r="AL832" s="102">
        <v>0</v>
      </c>
      <c r="AM832" s="102">
        <v>0</v>
      </c>
      <c r="AN832" s="102">
        <v>0.5</v>
      </c>
      <c r="AO832" s="102">
        <v>20000</v>
      </c>
      <c r="AP832" s="102">
        <v>0.5</v>
      </c>
      <c r="AQ832" s="102">
        <v>0</v>
      </c>
      <c r="AR832" s="101">
        <v>0</v>
      </c>
      <c r="AS832" s="176" t="s">
        <v>778</v>
      </c>
      <c r="AT832" s="118" t="s">
        <v>730</v>
      </c>
      <c r="AU832" s="102" t="s">
        <v>740</v>
      </c>
      <c r="AV832" s="102">
        <v>10002001</v>
      </c>
      <c r="AW832" s="102">
        <v>21030040</v>
      </c>
      <c r="AX832" s="118" t="s">
        <v>232</v>
      </c>
      <c r="AY832" s="118" t="s">
        <v>262</v>
      </c>
      <c r="AZ832" s="100">
        <v>0</v>
      </c>
      <c r="BA832" s="100">
        <v>0</v>
      </c>
      <c r="BB832" s="123"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2">
        <v>0</v>
      </c>
      <c r="BD832" s="98">
        <v>0</v>
      </c>
      <c r="BE832" s="102">
        <v>0</v>
      </c>
      <c r="BF832" s="102">
        <v>0</v>
      </c>
      <c r="BG832" s="102">
        <v>0</v>
      </c>
      <c r="BH832" s="102">
        <v>0</v>
      </c>
      <c r="BI832" s="104">
        <v>0</v>
      </c>
      <c r="BJ832" s="101">
        <v>0</v>
      </c>
      <c r="BK832" s="101">
        <v>0</v>
      </c>
      <c r="BL832" s="101">
        <v>0</v>
      </c>
      <c r="BM832" s="101">
        <v>0</v>
      </c>
      <c r="BN832" s="101">
        <v>0</v>
      </c>
      <c r="BO832" s="101">
        <v>0</v>
      </c>
    </row>
    <row r="833" spans="3:67" ht="19.5" customHeight="1">
      <c r="C833" s="102">
        <v>61031181</v>
      </c>
      <c r="D833" s="119" t="s">
        <v>892</v>
      </c>
      <c r="E833" s="102">
        <v>1</v>
      </c>
      <c r="F833" s="102">
        <v>60031111</v>
      </c>
      <c r="G833" s="102">
        <v>0</v>
      </c>
      <c r="H833" s="100">
        <v>0</v>
      </c>
      <c r="I833" s="102">
        <v>60</v>
      </c>
      <c r="J833" s="102">
        <v>0</v>
      </c>
      <c r="K833" s="102">
        <v>0</v>
      </c>
      <c r="L833" s="98">
        <v>0</v>
      </c>
      <c r="M833" s="98">
        <v>0</v>
      </c>
      <c r="N833" s="98">
        <v>1</v>
      </c>
      <c r="O833" s="98">
        <v>0</v>
      </c>
      <c r="P833" s="98">
        <v>1</v>
      </c>
      <c r="Q833" s="98">
        <v>0</v>
      </c>
      <c r="R833" s="101">
        <v>0</v>
      </c>
      <c r="S833" s="98">
        <v>0</v>
      </c>
      <c r="T833" s="98">
        <v>1</v>
      </c>
      <c r="U833" s="98">
        <v>2</v>
      </c>
      <c r="V833" s="98">
        <v>0</v>
      </c>
      <c r="W833" s="98">
        <v>3</v>
      </c>
      <c r="X833" s="98">
        <v>0</v>
      </c>
      <c r="Y833" s="98">
        <v>1</v>
      </c>
      <c r="Z833" s="98">
        <v>0</v>
      </c>
      <c r="AA833" s="98">
        <v>0</v>
      </c>
      <c r="AB833" s="98">
        <v>0</v>
      </c>
      <c r="AC833" s="98">
        <v>0</v>
      </c>
      <c r="AD833" s="98">
        <v>30</v>
      </c>
      <c r="AE833" s="98">
        <v>1</v>
      </c>
      <c r="AF833" s="98">
        <v>3</v>
      </c>
      <c r="AG833" s="101">
        <v>0</v>
      </c>
      <c r="AH833" s="101">
        <v>2</v>
      </c>
      <c r="AI833" s="101">
        <v>0</v>
      </c>
      <c r="AJ833" s="101">
        <v>2</v>
      </c>
      <c r="AK833" s="98">
        <v>0</v>
      </c>
      <c r="AL833" s="98">
        <v>0</v>
      </c>
      <c r="AM833" s="98">
        <v>0</v>
      </c>
      <c r="AN833" s="98">
        <v>2</v>
      </c>
      <c r="AO833" s="98">
        <v>10000</v>
      </c>
      <c r="AP833" s="98">
        <v>0.5</v>
      </c>
      <c r="AQ833" s="98">
        <v>10</v>
      </c>
      <c r="AR833" s="101">
        <v>0</v>
      </c>
      <c r="AS833" s="98" t="s">
        <v>156</v>
      </c>
      <c r="AT833" s="118" t="s">
        <v>853</v>
      </c>
      <c r="AU833" s="98" t="s">
        <v>350</v>
      </c>
      <c r="AV833" s="102">
        <v>10000007</v>
      </c>
      <c r="AW833" s="102">
        <v>22001001</v>
      </c>
      <c r="AX833" s="118" t="s">
        <v>381</v>
      </c>
      <c r="AY833" s="100" t="s">
        <v>863</v>
      </c>
      <c r="AZ833" s="100">
        <v>0</v>
      </c>
      <c r="BA833" s="100">
        <v>1</v>
      </c>
      <c r="BB833" s="122" t="s">
        <v>864</v>
      </c>
      <c r="BC833" s="98">
        <v>0</v>
      </c>
      <c r="BD833" s="98">
        <v>0</v>
      </c>
      <c r="BE833" s="98">
        <v>0</v>
      </c>
      <c r="BF833" s="98">
        <v>0</v>
      </c>
      <c r="BG833" s="98">
        <v>0</v>
      </c>
      <c r="BH833" s="98">
        <v>0</v>
      </c>
      <c r="BI833" s="104">
        <v>0</v>
      </c>
      <c r="BJ833" s="101">
        <v>0</v>
      </c>
      <c r="BK833" s="101">
        <v>0</v>
      </c>
      <c r="BL833" s="101">
        <v>0</v>
      </c>
      <c r="BM833" s="101">
        <v>0</v>
      </c>
      <c r="BN833" s="101">
        <v>0</v>
      </c>
      <c r="BO833" s="101">
        <v>0</v>
      </c>
    </row>
    <row r="834" spans="3:67" ht="20.100000000000001" customHeight="1">
      <c r="C834" s="102">
        <v>61031191</v>
      </c>
      <c r="D834" s="99" t="s">
        <v>893</v>
      </c>
      <c r="E834" s="102">
        <v>1</v>
      </c>
      <c r="F834" s="98">
        <v>60010300</v>
      </c>
      <c r="G834" s="102">
        <v>0</v>
      </c>
      <c r="H834" s="100">
        <v>0</v>
      </c>
      <c r="I834" s="102">
        <v>1</v>
      </c>
      <c r="J834" s="102">
        <v>0</v>
      </c>
      <c r="K834" s="102">
        <v>0</v>
      </c>
      <c r="L834" s="98">
        <v>0</v>
      </c>
      <c r="M834" s="98">
        <v>0</v>
      </c>
      <c r="N834" s="98">
        <v>2</v>
      </c>
      <c r="O834" s="98">
        <v>1</v>
      </c>
      <c r="P834" s="98">
        <v>0.6</v>
      </c>
      <c r="Q834" s="98">
        <v>0</v>
      </c>
      <c r="R834" s="101">
        <v>0</v>
      </c>
      <c r="S834" s="98">
        <v>0</v>
      </c>
      <c r="T834" s="98">
        <v>1</v>
      </c>
      <c r="U834" s="98">
        <v>2</v>
      </c>
      <c r="V834" s="98">
        <v>0</v>
      </c>
      <c r="W834" s="98">
        <v>0</v>
      </c>
      <c r="X834" s="98">
        <v>0</v>
      </c>
      <c r="Y834" s="98">
        <v>0</v>
      </c>
      <c r="Z834" s="98">
        <v>0</v>
      </c>
      <c r="AA834" s="98">
        <v>0</v>
      </c>
      <c r="AB834" s="98">
        <v>0</v>
      </c>
      <c r="AC834" s="98">
        <v>0</v>
      </c>
      <c r="AD834" s="98">
        <v>20</v>
      </c>
      <c r="AE834" s="98">
        <v>0</v>
      </c>
      <c r="AF834" s="98">
        <v>0</v>
      </c>
      <c r="AG834" s="101">
        <v>2</v>
      </c>
      <c r="AH834" s="101">
        <v>2</v>
      </c>
      <c r="AI834" s="101">
        <v>0</v>
      </c>
      <c r="AJ834" s="101">
        <v>1.5</v>
      </c>
      <c r="AK834" s="98">
        <v>0</v>
      </c>
      <c r="AL834" s="98">
        <v>0</v>
      </c>
      <c r="AM834" s="98">
        <v>0</v>
      </c>
      <c r="AN834" s="98">
        <v>1</v>
      </c>
      <c r="AO834" s="98">
        <v>3000</v>
      </c>
      <c r="AP834" s="98">
        <v>0.5</v>
      </c>
      <c r="AQ834" s="98">
        <v>0</v>
      </c>
      <c r="AR834" s="101">
        <v>0</v>
      </c>
      <c r="AS834" s="98" t="s">
        <v>156</v>
      </c>
      <c r="AT834" s="118" t="s">
        <v>157</v>
      </c>
      <c r="AU834" s="98" t="s">
        <v>357</v>
      </c>
      <c r="AV834" s="102">
        <v>0</v>
      </c>
      <c r="AW834" s="102">
        <v>0</v>
      </c>
      <c r="AX834" s="99" t="s">
        <v>346</v>
      </c>
      <c r="AY834" s="98" t="s">
        <v>384</v>
      </c>
      <c r="AZ834" s="100">
        <v>0</v>
      </c>
      <c r="BA834" s="100">
        <v>0</v>
      </c>
      <c r="BB834" s="122" t="s">
        <v>385</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6">
        <v>62000001</v>
      </c>
      <c r="D835" s="7" t="s">
        <v>267</v>
      </c>
      <c r="E835" s="6">
        <v>1</v>
      </c>
      <c r="F835" s="6">
        <v>10001</v>
      </c>
      <c r="G835" s="6">
        <v>0</v>
      </c>
      <c r="H835" s="6">
        <v>0</v>
      </c>
      <c r="I835" s="6">
        <v>1</v>
      </c>
      <c r="J835" s="6">
        <v>0</v>
      </c>
      <c r="K835" s="11">
        <v>0</v>
      </c>
      <c r="L835" s="6">
        <v>0</v>
      </c>
      <c r="M835" s="6">
        <v>0</v>
      </c>
      <c r="N835" s="6">
        <v>1</v>
      </c>
      <c r="O835" s="6">
        <v>0</v>
      </c>
      <c r="P835" s="6">
        <v>0</v>
      </c>
      <c r="Q835" s="6">
        <v>0</v>
      </c>
      <c r="R835" s="6">
        <v>0</v>
      </c>
      <c r="S835" s="6">
        <v>0</v>
      </c>
      <c r="T835" s="6">
        <v>1</v>
      </c>
      <c r="U835" s="6">
        <v>2</v>
      </c>
      <c r="V835" s="6">
        <v>0</v>
      </c>
      <c r="W835" s="6">
        <v>0</v>
      </c>
      <c r="X835" s="6">
        <v>0</v>
      </c>
      <c r="Y835" s="6">
        <v>0</v>
      </c>
      <c r="Z835" s="6">
        <v>0</v>
      </c>
      <c r="AA835" s="6">
        <v>0</v>
      </c>
      <c r="AB835" s="6">
        <v>1</v>
      </c>
      <c r="AC835" s="6">
        <v>0</v>
      </c>
      <c r="AD835" s="6">
        <v>25</v>
      </c>
      <c r="AE835" s="6">
        <v>0</v>
      </c>
      <c r="AF835" s="6">
        <v>0</v>
      </c>
      <c r="AG835" s="6">
        <v>2</v>
      </c>
      <c r="AH835" s="6">
        <v>1</v>
      </c>
      <c r="AI835" s="6">
        <v>0</v>
      </c>
      <c r="AJ835" s="6">
        <v>0</v>
      </c>
      <c r="AK835" s="6">
        <v>0</v>
      </c>
      <c r="AL835" s="6">
        <v>0</v>
      </c>
      <c r="AM835" s="6">
        <v>0</v>
      </c>
      <c r="AN835" s="6">
        <v>0</v>
      </c>
      <c r="AO835" s="6">
        <v>1000</v>
      </c>
      <c r="AP835" s="6">
        <v>0</v>
      </c>
      <c r="AQ835" s="6">
        <v>0</v>
      </c>
      <c r="AR835" s="6">
        <v>92000003</v>
      </c>
      <c r="AS835" s="6" t="s">
        <v>156</v>
      </c>
      <c r="AT835" s="7" t="s">
        <v>157</v>
      </c>
      <c r="AU835" s="6" t="s">
        <v>822</v>
      </c>
      <c r="AV835" s="6">
        <v>0</v>
      </c>
      <c r="AW835" s="6">
        <v>40000003</v>
      </c>
      <c r="AX835" s="7" t="s">
        <v>158</v>
      </c>
      <c r="AY835" s="7" t="s">
        <v>156</v>
      </c>
      <c r="AZ835" s="6">
        <v>0</v>
      </c>
      <c r="BA835" s="6">
        <v>0</v>
      </c>
      <c r="BB835" s="33" t="s">
        <v>900</v>
      </c>
      <c r="BC835" s="6">
        <v>0</v>
      </c>
      <c r="BD835" s="6">
        <v>0</v>
      </c>
      <c r="BE835" s="6">
        <v>0</v>
      </c>
      <c r="BF835" s="6">
        <v>0</v>
      </c>
      <c r="BG835" s="6">
        <v>0</v>
      </c>
      <c r="BH835" s="6">
        <v>0</v>
      </c>
      <c r="BI835" s="141">
        <v>0</v>
      </c>
      <c r="BJ835" s="6">
        <v>1</v>
      </c>
      <c r="BK835" s="6">
        <v>0</v>
      </c>
      <c r="BL835" s="6">
        <v>0</v>
      </c>
      <c r="BM835" s="6">
        <v>0</v>
      </c>
      <c r="BN835" s="6">
        <v>0</v>
      </c>
      <c r="BO835" s="6">
        <v>0</v>
      </c>
    </row>
    <row r="836" spans="3:67" ht="20.100000000000001" customHeight="1">
      <c r="C836" s="6">
        <v>62000002</v>
      </c>
      <c r="D836" s="7" t="s">
        <v>901</v>
      </c>
      <c r="E836" s="6">
        <v>1</v>
      </c>
      <c r="F836" s="6">
        <v>10002</v>
      </c>
      <c r="G836" s="6">
        <v>0</v>
      </c>
      <c r="H836" s="6">
        <v>0</v>
      </c>
      <c r="I836" s="6">
        <v>1</v>
      </c>
      <c r="J836" s="6">
        <v>0</v>
      </c>
      <c r="K836" s="11">
        <v>0</v>
      </c>
      <c r="L836" s="6">
        <v>0</v>
      </c>
      <c r="M836" s="6">
        <v>0</v>
      </c>
      <c r="N836" s="6">
        <v>1</v>
      </c>
      <c r="O836" s="6">
        <v>0</v>
      </c>
      <c r="P836" s="6">
        <v>0</v>
      </c>
      <c r="Q836" s="6">
        <v>0</v>
      </c>
      <c r="R836" s="6">
        <v>0</v>
      </c>
      <c r="S836" s="6">
        <v>0</v>
      </c>
      <c r="T836" s="6">
        <v>1</v>
      </c>
      <c r="U836" s="6">
        <v>2</v>
      </c>
      <c r="V836" s="6">
        <v>0</v>
      </c>
      <c r="W836" s="6">
        <v>3</v>
      </c>
      <c r="X836" s="6">
        <v>0</v>
      </c>
      <c r="Y836" s="6">
        <v>0</v>
      </c>
      <c r="Z836" s="6">
        <v>0</v>
      </c>
      <c r="AA836" s="6">
        <v>0</v>
      </c>
      <c r="AB836" s="6">
        <v>0</v>
      </c>
      <c r="AC836" s="6">
        <v>0</v>
      </c>
      <c r="AD836" s="6">
        <v>7</v>
      </c>
      <c r="AE836" s="6">
        <v>0</v>
      </c>
      <c r="AF836" s="6">
        <v>0</v>
      </c>
      <c r="AG836" s="6">
        <v>7</v>
      </c>
      <c r="AH836" s="6">
        <v>0</v>
      </c>
      <c r="AI836" s="6">
        <v>0</v>
      </c>
      <c r="AJ836" s="6">
        <v>6</v>
      </c>
      <c r="AK836" s="6">
        <v>0</v>
      </c>
      <c r="AL836" s="6">
        <v>0</v>
      </c>
      <c r="AM836" s="6">
        <v>0</v>
      </c>
      <c r="AN836" s="6">
        <v>0.5</v>
      </c>
      <c r="AO836" s="6">
        <v>1000</v>
      </c>
      <c r="AP836" s="6">
        <v>0</v>
      </c>
      <c r="AQ836" s="6">
        <v>0</v>
      </c>
      <c r="AR836" s="6">
        <v>0</v>
      </c>
      <c r="AS836" s="6">
        <v>0</v>
      </c>
      <c r="AT836" s="7" t="s">
        <v>199</v>
      </c>
      <c r="AU836" s="6" t="s">
        <v>783</v>
      </c>
      <c r="AV836" s="6" t="s">
        <v>156</v>
      </c>
      <c r="AW836" s="6" t="s">
        <v>902</v>
      </c>
      <c r="AX836" s="7" t="s">
        <v>158</v>
      </c>
      <c r="AY836" s="6">
        <v>0</v>
      </c>
      <c r="AZ836" s="6">
        <v>0</v>
      </c>
      <c r="BA836" s="6">
        <v>0</v>
      </c>
      <c r="BB836" s="33" t="s">
        <v>903</v>
      </c>
      <c r="BC836" s="6">
        <v>0</v>
      </c>
      <c r="BD836" s="6">
        <v>0</v>
      </c>
      <c r="BE836" s="6">
        <v>0</v>
      </c>
      <c r="BF836" s="6">
        <v>0</v>
      </c>
      <c r="BG836" s="6">
        <v>0</v>
      </c>
      <c r="BH836" s="6">
        <v>0</v>
      </c>
      <c r="BI836" s="141">
        <v>0</v>
      </c>
      <c r="BJ836" s="6">
        <v>0</v>
      </c>
      <c r="BK836" s="6">
        <v>0</v>
      </c>
      <c r="BL836" s="6">
        <v>0</v>
      </c>
      <c r="BM836" s="6">
        <v>0</v>
      </c>
      <c r="BN836" s="6">
        <v>0</v>
      </c>
      <c r="BO836" s="6">
        <v>0</v>
      </c>
    </row>
    <row r="837" spans="3:67" ht="20.100000000000001" customHeight="1">
      <c r="C837" s="63">
        <v>62000003</v>
      </c>
      <c r="D837" s="127" t="s">
        <v>388</v>
      </c>
      <c r="E837" s="63">
        <v>1</v>
      </c>
      <c r="F837" s="63">
        <v>10011</v>
      </c>
      <c r="G837" s="63">
        <v>0</v>
      </c>
      <c r="H837" s="63">
        <v>0</v>
      </c>
      <c r="I837" s="63">
        <v>1</v>
      </c>
      <c r="J837" s="63">
        <v>0</v>
      </c>
      <c r="K837" s="56">
        <v>0</v>
      </c>
      <c r="L837" s="63">
        <v>0</v>
      </c>
      <c r="M837" s="63">
        <v>0</v>
      </c>
      <c r="N837" s="63">
        <v>2</v>
      </c>
      <c r="O837" s="63">
        <v>1</v>
      </c>
      <c r="P837" s="63">
        <v>0.1</v>
      </c>
      <c r="Q837" s="63">
        <v>0</v>
      </c>
      <c r="R837" s="63">
        <v>0</v>
      </c>
      <c r="S837" s="63">
        <v>0</v>
      </c>
      <c r="T837" s="63">
        <v>1</v>
      </c>
      <c r="U837" s="63">
        <v>2</v>
      </c>
      <c r="V837" s="63">
        <v>0</v>
      </c>
      <c r="W837" s="63">
        <v>2.5</v>
      </c>
      <c r="X837" s="63">
        <v>0</v>
      </c>
      <c r="Y837" s="63">
        <v>0</v>
      </c>
      <c r="Z837" s="63">
        <v>0</v>
      </c>
      <c r="AA837" s="63">
        <v>0</v>
      </c>
      <c r="AB837" s="63">
        <v>1</v>
      </c>
      <c r="AC837" s="63">
        <v>0</v>
      </c>
      <c r="AD837" s="63">
        <v>9</v>
      </c>
      <c r="AE837" s="63">
        <v>2</v>
      </c>
      <c r="AF837" s="63" t="s">
        <v>165</v>
      </c>
      <c r="AG837" s="63">
        <v>2</v>
      </c>
      <c r="AH837" s="63">
        <v>2</v>
      </c>
      <c r="AI837" s="6">
        <v>0</v>
      </c>
      <c r="AJ837" s="63">
        <v>1.5</v>
      </c>
      <c r="AK837" s="63">
        <v>0</v>
      </c>
      <c r="AL837" s="63">
        <v>0</v>
      </c>
      <c r="AM837" s="63">
        <v>0</v>
      </c>
      <c r="AN837" s="63">
        <v>1</v>
      </c>
      <c r="AO837" s="63">
        <v>3000</v>
      </c>
      <c r="AP837" s="63">
        <v>0.5</v>
      </c>
      <c r="AQ837" s="63">
        <v>0</v>
      </c>
      <c r="AR837" s="63">
        <v>0</v>
      </c>
      <c r="AS837" s="63" t="s">
        <v>156</v>
      </c>
      <c r="AT837" s="127" t="s">
        <v>216</v>
      </c>
      <c r="AU837" s="63" t="s">
        <v>357</v>
      </c>
      <c r="AV837" s="63">
        <v>10000007</v>
      </c>
      <c r="AW837" s="63">
        <v>21000110</v>
      </c>
      <c r="AX837" s="127" t="s">
        <v>158</v>
      </c>
      <c r="AY837" s="63">
        <v>0</v>
      </c>
      <c r="AZ837" s="63">
        <v>0</v>
      </c>
      <c r="BA837" s="63">
        <v>0</v>
      </c>
      <c r="BB837" s="136" t="s">
        <v>904</v>
      </c>
      <c r="BC837" s="63">
        <v>0</v>
      </c>
      <c r="BD837" s="63">
        <v>0</v>
      </c>
      <c r="BE837" s="63">
        <v>0</v>
      </c>
      <c r="BF837" s="63">
        <v>0</v>
      </c>
      <c r="BG837" s="63">
        <v>0</v>
      </c>
      <c r="BH837" s="63">
        <v>0</v>
      </c>
      <c r="BI837" s="142">
        <v>0</v>
      </c>
      <c r="BJ837" s="6">
        <v>0</v>
      </c>
      <c r="BK837" s="6">
        <v>0</v>
      </c>
      <c r="BL837" s="6">
        <v>0</v>
      </c>
      <c r="BM837" s="6">
        <v>0</v>
      </c>
      <c r="BN837" s="6">
        <v>0</v>
      </c>
      <c r="BO837" s="6">
        <v>0</v>
      </c>
    </row>
    <row r="838" spans="3:67" ht="20.100000000000001" customHeight="1">
      <c r="C838" s="6">
        <v>62000004</v>
      </c>
      <c r="D838" s="7" t="s">
        <v>905</v>
      </c>
      <c r="E838" s="6">
        <v>1</v>
      </c>
      <c r="F838" s="6">
        <v>10013</v>
      </c>
      <c r="G838" s="6">
        <v>0</v>
      </c>
      <c r="H838" s="6">
        <v>0</v>
      </c>
      <c r="I838" s="6">
        <v>1</v>
      </c>
      <c r="J838" s="6">
        <v>0</v>
      </c>
      <c r="K838" s="11">
        <v>0</v>
      </c>
      <c r="L838" s="6">
        <v>0</v>
      </c>
      <c r="M838" s="6">
        <v>0</v>
      </c>
      <c r="N838" s="6">
        <v>1</v>
      </c>
      <c r="O838" s="6">
        <v>0</v>
      </c>
      <c r="P838" s="6">
        <v>0</v>
      </c>
      <c r="Q838" s="6">
        <v>0</v>
      </c>
      <c r="R838" s="6">
        <v>0</v>
      </c>
      <c r="S838" s="6">
        <v>0</v>
      </c>
      <c r="T838" s="6">
        <v>1</v>
      </c>
      <c r="U838" s="6">
        <v>2</v>
      </c>
      <c r="V838" s="6">
        <v>0</v>
      </c>
      <c r="W838" s="6">
        <v>0</v>
      </c>
      <c r="X838" s="6">
        <v>0</v>
      </c>
      <c r="Y838" s="6">
        <v>0</v>
      </c>
      <c r="Z838" s="6">
        <v>0</v>
      </c>
      <c r="AA838" s="6">
        <v>0</v>
      </c>
      <c r="AB838" s="6">
        <v>1</v>
      </c>
      <c r="AC838" s="6">
        <v>0</v>
      </c>
      <c r="AD838" s="6">
        <v>18</v>
      </c>
      <c r="AE838" s="6">
        <v>0</v>
      </c>
      <c r="AF838" s="6">
        <v>0</v>
      </c>
      <c r="AG838" s="6">
        <v>2</v>
      </c>
      <c r="AH838" s="6">
        <v>0</v>
      </c>
      <c r="AI838" s="6">
        <v>0</v>
      </c>
      <c r="AJ838" s="6">
        <v>0</v>
      </c>
      <c r="AK838" s="6">
        <v>0</v>
      </c>
      <c r="AL838" s="6">
        <v>0</v>
      </c>
      <c r="AM838" s="6">
        <v>0</v>
      </c>
      <c r="AN838" s="6">
        <v>0.5</v>
      </c>
      <c r="AO838" s="6">
        <v>1000</v>
      </c>
      <c r="AP838" s="6">
        <v>0.5</v>
      </c>
      <c r="AQ838" s="6">
        <v>0</v>
      </c>
      <c r="AR838" s="169" t="s">
        <v>906</v>
      </c>
      <c r="AS838" s="6" t="s">
        <v>156</v>
      </c>
      <c r="AT838" s="7" t="s">
        <v>157</v>
      </c>
      <c r="AU838" s="6" t="s">
        <v>907</v>
      </c>
      <c r="AV838" s="6">
        <v>0</v>
      </c>
      <c r="AW838" s="6">
        <v>0</v>
      </c>
      <c r="AX838" s="7" t="s">
        <v>158</v>
      </c>
      <c r="AY838" s="7" t="s">
        <v>156</v>
      </c>
      <c r="AZ838" s="6">
        <v>0</v>
      </c>
      <c r="BA838" s="6">
        <v>0</v>
      </c>
      <c r="BB838" s="33" t="s">
        <v>908</v>
      </c>
      <c r="BC838" s="6">
        <v>0</v>
      </c>
      <c r="BD838" s="6">
        <v>0</v>
      </c>
      <c r="BE838" s="6">
        <v>0</v>
      </c>
      <c r="BF838" s="6">
        <v>0</v>
      </c>
      <c r="BG838" s="6">
        <v>0</v>
      </c>
      <c r="BH838" s="6">
        <v>0</v>
      </c>
      <c r="BI838" s="141">
        <v>0</v>
      </c>
      <c r="BJ838" s="6">
        <v>1</v>
      </c>
      <c r="BK838" s="6">
        <v>0</v>
      </c>
      <c r="BL838" s="6">
        <v>0</v>
      </c>
      <c r="BM838" s="6">
        <v>0</v>
      </c>
      <c r="BN838" s="6">
        <v>0</v>
      </c>
      <c r="BO838" s="6">
        <v>0</v>
      </c>
    </row>
    <row r="839" spans="3:67" ht="20.100000000000001" customHeight="1">
      <c r="C839" s="63">
        <v>62000005</v>
      </c>
      <c r="D839" s="127" t="s">
        <v>909</v>
      </c>
      <c r="E839" s="63">
        <v>1</v>
      </c>
      <c r="F839" s="63">
        <v>10031</v>
      </c>
      <c r="G839" s="63">
        <v>0</v>
      </c>
      <c r="H839" s="63">
        <v>0</v>
      </c>
      <c r="I839" s="63">
        <v>1</v>
      </c>
      <c r="J839" s="63">
        <v>0</v>
      </c>
      <c r="K839" s="56">
        <v>0</v>
      </c>
      <c r="L839" s="63">
        <v>0</v>
      </c>
      <c r="M839" s="63">
        <v>0</v>
      </c>
      <c r="N839" s="63">
        <v>2</v>
      </c>
      <c r="O839" s="63">
        <v>3</v>
      </c>
      <c r="P839" s="63">
        <v>0.15</v>
      </c>
      <c r="Q839" s="63">
        <v>0</v>
      </c>
      <c r="R839" s="63">
        <v>0</v>
      </c>
      <c r="S839" s="63">
        <v>0</v>
      </c>
      <c r="T839" s="63">
        <v>1</v>
      </c>
      <c r="U839" s="63">
        <v>2</v>
      </c>
      <c r="V839" s="63">
        <v>0</v>
      </c>
      <c r="W839" s="63">
        <v>0</v>
      </c>
      <c r="X839" s="63">
        <v>0</v>
      </c>
      <c r="Y839" s="63">
        <v>0</v>
      </c>
      <c r="Z839" s="63">
        <v>0</v>
      </c>
      <c r="AA839" s="63">
        <v>0</v>
      </c>
      <c r="AB839" s="63">
        <v>1</v>
      </c>
      <c r="AC839" s="63">
        <v>0</v>
      </c>
      <c r="AD839" s="63">
        <v>25</v>
      </c>
      <c r="AE839" s="63">
        <v>0</v>
      </c>
      <c r="AF839" s="63">
        <v>0</v>
      </c>
      <c r="AG839" s="63">
        <v>2</v>
      </c>
      <c r="AH839" s="63">
        <v>0</v>
      </c>
      <c r="AI839" s="6">
        <v>0</v>
      </c>
      <c r="AJ839" s="63">
        <v>0</v>
      </c>
      <c r="AK839" s="63">
        <v>0</v>
      </c>
      <c r="AL839" s="63">
        <v>0</v>
      </c>
      <c r="AM839" s="63">
        <v>0</v>
      </c>
      <c r="AN839" s="63">
        <v>0</v>
      </c>
      <c r="AO839" s="63">
        <v>1000</v>
      </c>
      <c r="AP839" s="63">
        <v>0.5</v>
      </c>
      <c r="AQ839" s="63">
        <v>0</v>
      </c>
      <c r="AR839" s="63">
        <v>80001064</v>
      </c>
      <c r="AS839" s="63" t="s">
        <v>156</v>
      </c>
      <c r="AT839" s="127"/>
      <c r="AU839" s="63" t="s">
        <v>249</v>
      </c>
      <c r="AV839" s="63">
        <v>0</v>
      </c>
      <c r="AW839" s="63">
        <v>21010010</v>
      </c>
      <c r="AX839" s="127" t="s">
        <v>158</v>
      </c>
      <c r="AY839" s="127" t="s">
        <v>156</v>
      </c>
      <c r="AZ839" s="63">
        <v>0</v>
      </c>
      <c r="BA839" s="63">
        <v>0</v>
      </c>
      <c r="BB839" s="136" t="s">
        <v>910</v>
      </c>
      <c r="BC839" s="63">
        <v>0</v>
      </c>
      <c r="BD839" s="63">
        <v>0</v>
      </c>
      <c r="BE839" s="63">
        <v>0</v>
      </c>
      <c r="BF839" s="63">
        <v>0</v>
      </c>
      <c r="BG839" s="63">
        <v>0</v>
      </c>
      <c r="BH839" s="63">
        <v>0</v>
      </c>
      <c r="BI839" s="142">
        <v>0</v>
      </c>
      <c r="BJ839" s="6">
        <v>1</v>
      </c>
      <c r="BK839" s="6">
        <v>0</v>
      </c>
      <c r="BL839" s="6">
        <v>0</v>
      </c>
      <c r="BM839" s="6">
        <v>0</v>
      </c>
      <c r="BN839" s="6">
        <v>0</v>
      </c>
      <c r="BO839" s="6">
        <v>0</v>
      </c>
    </row>
    <row r="840" spans="3:67" ht="20.100000000000001" customHeight="1">
      <c r="C840" s="6">
        <v>62000006</v>
      </c>
      <c r="D840" s="7" t="s">
        <v>459</v>
      </c>
      <c r="E840" s="6">
        <v>1</v>
      </c>
      <c r="F840" s="6">
        <v>10032</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3</v>
      </c>
      <c r="X840" s="6">
        <v>0</v>
      </c>
      <c r="Y840" s="6">
        <v>0</v>
      </c>
      <c r="Z840" s="6">
        <v>0</v>
      </c>
      <c r="AA840" s="6">
        <v>0</v>
      </c>
      <c r="AB840" s="6">
        <v>0</v>
      </c>
      <c r="AC840" s="6">
        <v>0</v>
      </c>
      <c r="AD840" s="6">
        <v>7</v>
      </c>
      <c r="AE840" s="6">
        <v>0</v>
      </c>
      <c r="AF840" s="6">
        <v>0</v>
      </c>
      <c r="AG840" s="6">
        <v>7</v>
      </c>
      <c r="AH840" s="6">
        <v>0</v>
      </c>
      <c r="AI840" s="6">
        <v>0</v>
      </c>
      <c r="AJ840" s="6">
        <v>6</v>
      </c>
      <c r="AK840" s="6">
        <v>0</v>
      </c>
      <c r="AL840" s="6">
        <v>0</v>
      </c>
      <c r="AM840" s="6">
        <v>0</v>
      </c>
      <c r="AN840" s="6">
        <v>0.5</v>
      </c>
      <c r="AO840" s="6">
        <v>1000</v>
      </c>
      <c r="AP840" s="6">
        <v>0</v>
      </c>
      <c r="AQ840" s="6">
        <v>0</v>
      </c>
      <c r="AR840" s="6">
        <v>0</v>
      </c>
      <c r="AS840" s="6" t="s">
        <v>156</v>
      </c>
      <c r="AT840" s="7" t="s">
        <v>199</v>
      </c>
      <c r="AU840" s="6" t="s">
        <v>783</v>
      </c>
      <c r="AV840" s="6" t="s">
        <v>156</v>
      </c>
      <c r="AW840" s="6" t="s">
        <v>902</v>
      </c>
      <c r="AX840" s="7" t="s">
        <v>158</v>
      </c>
      <c r="AY840" s="6">
        <v>0</v>
      </c>
      <c r="AZ840" s="6" t="s">
        <v>911</v>
      </c>
      <c r="BA840" s="6">
        <v>0</v>
      </c>
      <c r="BB840" s="33" t="s">
        <v>912</v>
      </c>
      <c r="BC840" s="6">
        <v>0</v>
      </c>
      <c r="BD840" s="6">
        <v>0</v>
      </c>
      <c r="BE840" s="6">
        <v>0</v>
      </c>
      <c r="BF840" s="6">
        <v>0</v>
      </c>
      <c r="BG840" s="6">
        <v>0</v>
      </c>
      <c r="BH840" s="6">
        <v>0</v>
      </c>
      <c r="BI840" s="141">
        <v>0</v>
      </c>
      <c r="BJ840" s="6">
        <v>0</v>
      </c>
      <c r="BK840" s="6">
        <v>0</v>
      </c>
      <c r="BL840" s="6">
        <v>0</v>
      </c>
      <c r="BM840" s="6">
        <v>0</v>
      </c>
      <c r="BN840" s="6">
        <v>0</v>
      </c>
      <c r="BO840" s="6">
        <v>0</v>
      </c>
    </row>
    <row r="841" spans="3:67" ht="20.100000000000001" customHeight="1">
      <c r="C841" s="128">
        <v>62000007</v>
      </c>
      <c r="D841" s="129" t="s">
        <v>267</v>
      </c>
      <c r="E841" s="128">
        <v>1</v>
      </c>
      <c r="F841" s="128">
        <v>10041</v>
      </c>
      <c r="G841" s="128">
        <v>0</v>
      </c>
      <c r="H841" s="128">
        <v>0</v>
      </c>
      <c r="I841" s="128">
        <v>1</v>
      </c>
      <c r="J841" s="128">
        <v>0</v>
      </c>
      <c r="K841" s="128">
        <v>0</v>
      </c>
      <c r="L841" s="128">
        <v>0</v>
      </c>
      <c r="M841" s="128">
        <v>0</v>
      </c>
      <c r="N841" s="128">
        <v>2</v>
      </c>
      <c r="O841" s="128">
        <v>1</v>
      </c>
      <c r="P841" s="128">
        <v>0.2</v>
      </c>
      <c r="Q841" s="128">
        <v>0</v>
      </c>
      <c r="R841" s="128">
        <v>0</v>
      </c>
      <c r="S841" s="128">
        <v>0</v>
      </c>
      <c r="T841" s="128">
        <v>1</v>
      </c>
      <c r="U841" s="128">
        <v>2</v>
      </c>
      <c r="V841" s="128">
        <v>0</v>
      </c>
      <c r="W841" s="128">
        <v>0</v>
      </c>
      <c r="X841" s="128">
        <v>0</v>
      </c>
      <c r="Y841" s="128">
        <v>0</v>
      </c>
      <c r="Z841" s="128">
        <v>0</v>
      </c>
      <c r="AA841" s="128">
        <v>0</v>
      </c>
      <c r="AB841" s="128">
        <v>1</v>
      </c>
      <c r="AC841" s="128">
        <v>0</v>
      </c>
      <c r="AD841" s="128">
        <v>1</v>
      </c>
      <c r="AE841" s="128">
        <v>0</v>
      </c>
      <c r="AF841" s="128">
        <v>0</v>
      </c>
      <c r="AG841" s="128">
        <v>2</v>
      </c>
      <c r="AH841" s="128">
        <v>0</v>
      </c>
      <c r="AI841" s="128">
        <v>0</v>
      </c>
      <c r="AJ841" s="128">
        <v>0</v>
      </c>
      <c r="AK841" s="128">
        <v>0</v>
      </c>
      <c r="AL841" s="128">
        <v>0</v>
      </c>
      <c r="AM841" s="128">
        <v>0</v>
      </c>
      <c r="AN841" s="128">
        <v>0</v>
      </c>
      <c r="AO841" s="128">
        <v>1000</v>
      </c>
      <c r="AP841" s="128">
        <v>0</v>
      </c>
      <c r="AQ841" s="128">
        <v>0</v>
      </c>
      <c r="AR841" s="128">
        <v>92000005</v>
      </c>
      <c r="AS841" s="128" t="s">
        <v>156</v>
      </c>
      <c r="AT841" s="129" t="s">
        <v>157</v>
      </c>
      <c r="AU841" s="128" t="s">
        <v>822</v>
      </c>
      <c r="AV841" s="128">
        <v>0</v>
      </c>
      <c r="AW841" s="128">
        <v>40000003</v>
      </c>
      <c r="AX841" s="129" t="s">
        <v>158</v>
      </c>
      <c r="AY841" s="128" t="s">
        <v>156</v>
      </c>
      <c r="AZ841" s="128">
        <v>0</v>
      </c>
      <c r="BA841" s="128">
        <v>0</v>
      </c>
      <c r="BB841" s="137" t="s">
        <v>913</v>
      </c>
      <c r="BC841" s="128">
        <v>0</v>
      </c>
      <c r="BD841" s="128">
        <v>0</v>
      </c>
      <c r="BE841" s="128">
        <v>0</v>
      </c>
      <c r="BF841" s="128">
        <v>0</v>
      </c>
      <c r="BG841" s="128">
        <v>0</v>
      </c>
      <c r="BH841" s="128">
        <v>0</v>
      </c>
      <c r="BI841" s="143">
        <v>0</v>
      </c>
      <c r="BJ841" s="128">
        <v>1</v>
      </c>
      <c r="BK841" s="6">
        <v>0</v>
      </c>
      <c r="BL841" s="6">
        <v>0</v>
      </c>
      <c r="BM841" s="6">
        <v>0</v>
      </c>
      <c r="BN841" s="6">
        <v>0</v>
      </c>
      <c r="BO841" s="6">
        <v>0</v>
      </c>
    </row>
    <row r="842" spans="3:67" ht="20.100000000000001" customHeight="1">
      <c r="C842" s="63">
        <v>62000008</v>
      </c>
      <c r="D842" s="127" t="s">
        <v>914</v>
      </c>
      <c r="E842" s="63">
        <v>1</v>
      </c>
      <c r="F842" s="63">
        <v>10042</v>
      </c>
      <c r="G842" s="63">
        <v>0</v>
      </c>
      <c r="H842" s="63">
        <v>0</v>
      </c>
      <c r="I842" s="63">
        <v>1</v>
      </c>
      <c r="J842" s="63">
        <v>0</v>
      </c>
      <c r="K842" s="56">
        <v>0</v>
      </c>
      <c r="L842" s="63">
        <v>0</v>
      </c>
      <c r="M842" s="63">
        <v>0</v>
      </c>
      <c r="N842" s="63">
        <v>2</v>
      </c>
      <c r="O842" s="63">
        <v>2</v>
      </c>
      <c r="P842" s="63">
        <v>0.3</v>
      </c>
      <c r="Q842" s="63">
        <v>0</v>
      </c>
      <c r="R842" s="63">
        <v>0</v>
      </c>
      <c r="S842" s="63">
        <v>0</v>
      </c>
      <c r="T842" s="63">
        <v>1</v>
      </c>
      <c r="U842" s="63">
        <v>2</v>
      </c>
      <c r="V842" s="63">
        <v>0</v>
      </c>
      <c r="W842" s="63">
        <v>0</v>
      </c>
      <c r="X842" s="63">
        <v>0</v>
      </c>
      <c r="Y842" s="63">
        <v>0</v>
      </c>
      <c r="Z842" s="63">
        <v>0</v>
      </c>
      <c r="AA842" s="63">
        <v>0</v>
      </c>
      <c r="AB842" s="63">
        <v>1</v>
      </c>
      <c r="AC842" s="63">
        <v>0</v>
      </c>
      <c r="AD842" s="63">
        <v>30</v>
      </c>
      <c r="AE842" s="63">
        <v>0</v>
      </c>
      <c r="AF842" s="63">
        <v>0</v>
      </c>
      <c r="AG842" s="63">
        <v>2</v>
      </c>
      <c r="AH842" s="63">
        <v>0</v>
      </c>
      <c r="AI842" s="6">
        <v>0</v>
      </c>
      <c r="AJ842" s="63">
        <v>0</v>
      </c>
      <c r="AK842" s="63">
        <v>0</v>
      </c>
      <c r="AL842" s="63">
        <v>0</v>
      </c>
      <c r="AM842" s="63">
        <v>0</v>
      </c>
      <c r="AN842" s="63">
        <v>0</v>
      </c>
      <c r="AO842" s="63">
        <v>1000</v>
      </c>
      <c r="AP842" s="63">
        <v>0.5</v>
      </c>
      <c r="AQ842" s="63">
        <v>0</v>
      </c>
      <c r="AR842" s="170" t="s">
        <v>915</v>
      </c>
      <c r="AS842" s="63" t="s">
        <v>156</v>
      </c>
      <c r="AT842" s="127" t="s">
        <v>157</v>
      </c>
      <c r="AU842" s="63" t="s">
        <v>822</v>
      </c>
      <c r="AV842" s="63">
        <v>0</v>
      </c>
      <c r="AW842" s="67">
        <v>21030020</v>
      </c>
      <c r="AX842" s="127" t="s">
        <v>158</v>
      </c>
      <c r="AY842" s="127" t="s">
        <v>156</v>
      </c>
      <c r="AZ842" s="63">
        <v>0</v>
      </c>
      <c r="BA842" s="63">
        <v>0</v>
      </c>
      <c r="BB842" s="136" t="s">
        <v>916</v>
      </c>
      <c r="BC842" s="63">
        <v>0</v>
      </c>
      <c r="BD842" s="63">
        <v>0</v>
      </c>
      <c r="BE842" s="63">
        <v>0</v>
      </c>
      <c r="BF842" s="63">
        <v>0</v>
      </c>
      <c r="BG842" s="63">
        <v>0</v>
      </c>
      <c r="BH842" s="63">
        <v>0</v>
      </c>
      <c r="BI842" s="142">
        <v>0</v>
      </c>
      <c r="BJ842" s="6">
        <v>1</v>
      </c>
      <c r="BK842" s="6">
        <v>0</v>
      </c>
      <c r="BL842" s="6">
        <v>0</v>
      </c>
      <c r="BM842" s="6">
        <v>0</v>
      </c>
      <c r="BN842" s="6">
        <v>0</v>
      </c>
      <c r="BO842" s="6">
        <v>0</v>
      </c>
    </row>
    <row r="843" spans="3:67" ht="20.100000000000001" customHeight="1">
      <c r="C843" s="6">
        <v>62000009</v>
      </c>
      <c r="D843" s="7" t="s">
        <v>917</v>
      </c>
      <c r="E843" s="6">
        <v>1</v>
      </c>
      <c r="F843" s="6">
        <v>10051</v>
      </c>
      <c r="G843" s="6">
        <v>0</v>
      </c>
      <c r="H843" s="6">
        <v>0</v>
      </c>
      <c r="I843" s="6">
        <v>1</v>
      </c>
      <c r="J843" s="6">
        <v>0</v>
      </c>
      <c r="K843" s="11">
        <v>0</v>
      </c>
      <c r="L843" s="6">
        <v>0</v>
      </c>
      <c r="M843" s="6">
        <v>0</v>
      </c>
      <c r="N843" s="6">
        <v>2</v>
      </c>
      <c r="O843" s="6">
        <v>2</v>
      </c>
      <c r="P843" s="6">
        <v>0.15</v>
      </c>
      <c r="Q843" s="6">
        <v>0</v>
      </c>
      <c r="R843" s="6">
        <v>0</v>
      </c>
      <c r="S843" s="6">
        <v>0</v>
      </c>
      <c r="T843" s="6">
        <v>1</v>
      </c>
      <c r="U843" s="6">
        <v>2</v>
      </c>
      <c r="V843" s="6">
        <v>0</v>
      </c>
      <c r="W843" s="6">
        <v>0</v>
      </c>
      <c r="X843" s="6">
        <v>0</v>
      </c>
      <c r="Y843" s="6">
        <v>0</v>
      </c>
      <c r="Z843" s="6">
        <v>0</v>
      </c>
      <c r="AA843" s="6">
        <v>0</v>
      </c>
      <c r="AB843" s="6">
        <v>0</v>
      </c>
      <c r="AC843" s="6">
        <v>0</v>
      </c>
      <c r="AD843" s="6">
        <v>90</v>
      </c>
      <c r="AE843" s="6">
        <v>0</v>
      </c>
      <c r="AF843" s="6">
        <v>0</v>
      </c>
      <c r="AG843" s="6">
        <v>2</v>
      </c>
      <c r="AH843" s="6">
        <v>0</v>
      </c>
      <c r="AI843" s="6">
        <v>0</v>
      </c>
      <c r="AJ843" s="6">
        <v>0</v>
      </c>
      <c r="AK843" s="6">
        <v>0</v>
      </c>
      <c r="AL843" s="6">
        <v>0</v>
      </c>
      <c r="AM843" s="6">
        <v>0</v>
      </c>
      <c r="AN843" s="6">
        <v>0</v>
      </c>
      <c r="AO843" s="6">
        <v>1000</v>
      </c>
      <c r="AP843" s="6">
        <v>0</v>
      </c>
      <c r="AQ843" s="6">
        <v>0</v>
      </c>
      <c r="AR843" s="169" t="s">
        <v>918</v>
      </c>
      <c r="AS843" s="6" t="s">
        <v>156</v>
      </c>
      <c r="AT843" s="7" t="s">
        <v>157</v>
      </c>
      <c r="AU843" s="6" t="s">
        <v>249</v>
      </c>
      <c r="AV843" s="6">
        <v>0</v>
      </c>
      <c r="AW843" s="6">
        <v>22000040</v>
      </c>
      <c r="AX843" s="7" t="s">
        <v>158</v>
      </c>
      <c r="AY843" s="7" t="s">
        <v>156</v>
      </c>
      <c r="AZ843" s="6">
        <v>0</v>
      </c>
      <c r="BA843" s="6">
        <v>0</v>
      </c>
      <c r="BB843" s="33" t="s">
        <v>919</v>
      </c>
      <c r="BC843" s="6">
        <v>0</v>
      </c>
      <c r="BD843" s="6">
        <v>0</v>
      </c>
      <c r="BE843" s="6">
        <v>0</v>
      </c>
      <c r="BF843" s="6">
        <v>0</v>
      </c>
      <c r="BG843" s="6">
        <v>0</v>
      </c>
      <c r="BH843" s="6">
        <v>0</v>
      </c>
      <c r="BI843" s="141">
        <v>0</v>
      </c>
      <c r="BJ843" s="6">
        <v>0</v>
      </c>
      <c r="BK843" s="6">
        <v>0</v>
      </c>
      <c r="BL843" s="6">
        <v>0</v>
      </c>
      <c r="BM843" s="6">
        <v>0</v>
      </c>
      <c r="BN843" s="6">
        <v>0</v>
      </c>
      <c r="BO843" s="6">
        <v>0</v>
      </c>
    </row>
    <row r="844" spans="3:67" ht="20.100000000000001" customHeight="1">
      <c r="C844" s="6">
        <v>62000010</v>
      </c>
      <c r="D844" s="7" t="s">
        <v>920</v>
      </c>
      <c r="E844" s="6">
        <v>1</v>
      </c>
      <c r="F844" s="6">
        <v>10052</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1.2</v>
      </c>
      <c r="X844" s="6">
        <v>0</v>
      </c>
      <c r="Y844" s="6">
        <v>0</v>
      </c>
      <c r="Z844" s="6">
        <v>0</v>
      </c>
      <c r="AA844" s="6">
        <v>0</v>
      </c>
      <c r="AB844" s="6">
        <v>0</v>
      </c>
      <c r="AC844" s="6">
        <v>0</v>
      </c>
      <c r="AD844" s="6">
        <v>24</v>
      </c>
      <c r="AE844" s="6">
        <v>1</v>
      </c>
      <c r="AF844" s="6">
        <v>3</v>
      </c>
      <c r="AG844" s="6">
        <v>2</v>
      </c>
      <c r="AH844" s="6">
        <v>1</v>
      </c>
      <c r="AI844" s="6">
        <v>0</v>
      </c>
      <c r="AJ844" s="6">
        <v>4</v>
      </c>
      <c r="AK844" s="6">
        <v>0</v>
      </c>
      <c r="AL844" s="6">
        <v>0</v>
      </c>
      <c r="AM844" s="6">
        <v>0</v>
      </c>
      <c r="AN844" s="6">
        <v>0.5</v>
      </c>
      <c r="AO844" s="6">
        <v>6000</v>
      </c>
      <c r="AP844" s="6">
        <v>0.5</v>
      </c>
      <c r="AQ844" s="6">
        <v>0</v>
      </c>
      <c r="AR844" s="6">
        <v>0</v>
      </c>
      <c r="AS844" s="6" t="s">
        <v>156</v>
      </c>
      <c r="AT844" s="7" t="s">
        <v>754</v>
      </c>
      <c r="AU844" s="6" t="s">
        <v>357</v>
      </c>
      <c r="AV844" s="6">
        <v>10001006</v>
      </c>
      <c r="AW844" s="6">
        <v>22000020</v>
      </c>
      <c r="AX844" s="7" t="s">
        <v>232</v>
      </c>
      <c r="AY844" s="7" t="s">
        <v>262</v>
      </c>
      <c r="AZ844" s="6">
        <v>0</v>
      </c>
      <c r="BA844" s="6">
        <v>0</v>
      </c>
      <c r="BB844" s="33" t="s">
        <v>921</v>
      </c>
      <c r="BC844" s="6">
        <v>0</v>
      </c>
      <c r="BD844" s="6">
        <v>0</v>
      </c>
      <c r="BE844" s="6">
        <v>0</v>
      </c>
      <c r="BF844" s="6">
        <v>0</v>
      </c>
      <c r="BG844" s="6">
        <v>0</v>
      </c>
      <c r="BH844" s="6">
        <v>0</v>
      </c>
      <c r="BI844" s="141">
        <v>0</v>
      </c>
      <c r="BJ844" s="6">
        <v>0</v>
      </c>
      <c r="BK844" s="6">
        <v>0</v>
      </c>
      <c r="BL844" s="6">
        <v>0</v>
      </c>
      <c r="BM844" s="6">
        <v>0</v>
      </c>
      <c r="BN844" s="6">
        <v>0</v>
      </c>
      <c r="BO844" s="6">
        <v>0</v>
      </c>
    </row>
    <row r="845" spans="3:67" ht="20.100000000000001" customHeight="1">
      <c r="C845" s="6">
        <v>62000011</v>
      </c>
      <c r="D845" s="7" t="s">
        <v>922</v>
      </c>
      <c r="E845" s="6">
        <v>1</v>
      </c>
      <c r="F845" s="6">
        <v>10061</v>
      </c>
      <c r="G845" s="6">
        <v>0</v>
      </c>
      <c r="H845" s="6">
        <v>0</v>
      </c>
      <c r="I845" s="6">
        <v>1</v>
      </c>
      <c r="J845" s="6">
        <v>0</v>
      </c>
      <c r="K845" s="11">
        <v>0</v>
      </c>
      <c r="L845" s="6">
        <v>0</v>
      </c>
      <c r="M845" s="6">
        <v>0</v>
      </c>
      <c r="N845" s="6">
        <v>2</v>
      </c>
      <c r="O845" s="6">
        <v>5</v>
      </c>
      <c r="P845" s="6">
        <v>1</v>
      </c>
      <c r="Q845" s="6">
        <v>0</v>
      </c>
      <c r="R845" s="6">
        <v>0</v>
      </c>
      <c r="S845" s="6">
        <v>0</v>
      </c>
      <c r="T845" s="6">
        <v>1</v>
      </c>
      <c r="U845" s="6">
        <v>2</v>
      </c>
      <c r="V845" s="6">
        <v>0</v>
      </c>
      <c r="W845" s="6">
        <v>1</v>
      </c>
      <c r="X845" s="6">
        <v>0</v>
      </c>
      <c r="Y845" s="6">
        <v>0</v>
      </c>
      <c r="Z845" s="6">
        <v>0</v>
      </c>
      <c r="AA845" s="6">
        <v>0</v>
      </c>
      <c r="AB845" s="6">
        <v>1</v>
      </c>
      <c r="AC845" s="6">
        <v>0</v>
      </c>
      <c r="AD845" s="6">
        <v>1</v>
      </c>
      <c r="AE845" s="6">
        <v>0</v>
      </c>
      <c r="AF845" s="6">
        <v>0</v>
      </c>
      <c r="AG845" s="6">
        <v>7</v>
      </c>
      <c r="AH845" s="6">
        <v>0</v>
      </c>
      <c r="AI845" s="6">
        <v>0</v>
      </c>
      <c r="AJ845" s="6">
        <v>3</v>
      </c>
      <c r="AK845" s="6">
        <v>0</v>
      </c>
      <c r="AL845" s="6">
        <v>0</v>
      </c>
      <c r="AM845" s="6">
        <v>0</v>
      </c>
      <c r="AN845" s="6">
        <v>0</v>
      </c>
      <c r="AO845" s="6">
        <v>3000</v>
      </c>
      <c r="AP845" s="6">
        <v>0.5</v>
      </c>
      <c r="AQ845" s="6">
        <v>0</v>
      </c>
      <c r="AR845" s="6">
        <v>0</v>
      </c>
      <c r="AS845" s="6">
        <v>0</v>
      </c>
      <c r="AT845" s="7" t="s">
        <v>157</v>
      </c>
      <c r="AU845" s="6">
        <v>0</v>
      </c>
      <c r="AV845" s="6">
        <v>0</v>
      </c>
      <c r="AW845" s="6">
        <v>0</v>
      </c>
      <c r="AX845" s="7" t="s">
        <v>158</v>
      </c>
      <c r="AY845" s="7">
        <v>0</v>
      </c>
      <c r="AZ845" s="6">
        <v>0</v>
      </c>
      <c r="BA845" s="6">
        <v>0</v>
      </c>
      <c r="BB845" s="33" t="s">
        <v>923</v>
      </c>
      <c r="BC845" s="6">
        <v>0</v>
      </c>
      <c r="BD845" s="6">
        <v>0</v>
      </c>
      <c r="BE845" s="6">
        <v>0</v>
      </c>
      <c r="BF845" s="6">
        <v>0</v>
      </c>
      <c r="BG845" s="6">
        <v>0</v>
      </c>
      <c r="BH845" s="6">
        <v>0</v>
      </c>
      <c r="BI845" s="141">
        <v>0</v>
      </c>
      <c r="BJ845" s="6">
        <v>0</v>
      </c>
      <c r="BK845" s="6">
        <v>0</v>
      </c>
      <c r="BL845" s="6">
        <v>0</v>
      </c>
      <c r="BM845" s="6">
        <v>0</v>
      </c>
      <c r="BN845" s="6">
        <v>0</v>
      </c>
      <c r="BO845" s="6">
        <v>0</v>
      </c>
    </row>
    <row r="846" spans="3:67" ht="20.100000000000001" customHeight="1">
      <c r="C846" s="6">
        <v>62000012</v>
      </c>
      <c r="D846" s="7" t="s">
        <v>924</v>
      </c>
      <c r="E846" s="6">
        <v>1</v>
      </c>
      <c r="F846" s="6">
        <v>20063</v>
      </c>
      <c r="G846" s="6">
        <v>0</v>
      </c>
      <c r="H846" s="6">
        <v>0</v>
      </c>
      <c r="I846" s="6">
        <v>1</v>
      </c>
      <c r="J846" s="6">
        <v>0</v>
      </c>
      <c r="K846" s="11">
        <v>0</v>
      </c>
      <c r="L846" s="6">
        <v>0</v>
      </c>
      <c r="M846" s="6">
        <v>0</v>
      </c>
      <c r="N846" s="6">
        <v>2</v>
      </c>
      <c r="O846" s="6">
        <v>3</v>
      </c>
      <c r="P846" s="6">
        <v>0.2</v>
      </c>
      <c r="Q846" s="6">
        <v>0</v>
      </c>
      <c r="R846" s="6">
        <v>0</v>
      </c>
      <c r="S846" s="6">
        <v>0</v>
      </c>
      <c r="T846" s="6">
        <v>1</v>
      </c>
      <c r="U846" s="6">
        <v>2</v>
      </c>
      <c r="V846" s="6">
        <v>0</v>
      </c>
      <c r="W846" s="6">
        <v>0</v>
      </c>
      <c r="X846" s="6">
        <v>0</v>
      </c>
      <c r="Y846" s="6">
        <v>0</v>
      </c>
      <c r="Z846" s="6">
        <v>0</v>
      </c>
      <c r="AA846" s="6">
        <v>0</v>
      </c>
      <c r="AB846" s="6">
        <v>1</v>
      </c>
      <c r="AC846" s="6">
        <v>0</v>
      </c>
      <c r="AD846" s="6">
        <v>10</v>
      </c>
      <c r="AE846" s="6">
        <v>0</v>
      </c>
      <c r="AF846" s="6">
        <v>0</v>
      </c>
      <c r="AG846" s="6">
        <v>7</v>
      </c>
      <c r="AH846" s="6">
        <v>0</v>
      </c>
      <c r="AI846" s="6">
        <v>0</v>
      </c>
      <c r="AJ846" s="6">
        <v>3</v>
      </c>
      <c r="AK846" s="6">
        <v>0</v>
      </c>
      <c r="AL846" s="6">
        <v>0</v>
      </c>
      <c r="AM846" s="6">
        <v>0</v>
      </c>
      <c r="AN846" s="6">
        <v>0</v>
      </c>
      <c r="AO846" s="6">
        <v>3000</v>
      </c>
      <c r="AP846" s="6">
        <v>0.5</v>
      </c>
      <c r="AQ846" s="6">
        <v>0</v>
      </c>
      <c r="AR846" s="6">
        <v>0</v>
      </c>
      <c r="AS846" s="6">
        <v>90000008</v>
      </c>
      <c r="AT846" s="7" t="s">
        <v>157</v>
      </c>
      <c r="AU846" s="6">
        <v>0</v>
      </c>
      <c r="AV846" s="6">
        <v>0</v>
      </c>
      <c r="AW846" s="6">
        <v>0</v>
      </c>
      <c r="AX846" s="7" t="s">
        <v>158</v>
      </c>
      <c r="AY846" s="7">
        <v>0</v>
      </c>
      <c r="AZ846" s="6">
        <v>0</v>
      </c>
      <c r="BA846" s="6">
        <v>0</v>
      </c>
      <c r="BB846" s="33" t="s">
        <v>925</v>
      </c>
      <c r="BC846" s="6">
        <v>0</v>
      </c>
      <c r="BD846" s="6">
        <v>0</v>
      </c>
      <c r="BE846" s="6">
        <v>0</v>
      </c>
      <c r="BF846" s="6">
        <v>0</v>
      </c>
      <c r="BG846" s="6">
        <v>0</v>
      </c>
      <c r="BH846" s="6">
        <v>0</v>
      </c>
      <c r="BI846" s="141">
        <v>0</v>
      </c>
      <c r="BJ846" s="6">
        <v>0</v>
      </c>
      <c r="BK846" s="6">
        <v>0</v>
      </c>
      <c r="BL846" s="6">
        <v>0</v>
      </c>
      <c r="BM846" s="6">
        <v>0</v>
      </c>
      <c r="BN846" s="6">
        <v>0</v>
      </c>
      <c r="BO846" s="6">
        <v>0</v>
      </c>
    </row>
    <row r="847" spans="3:67" ht="20.25" customHeight="1">
      <c r="C847" s="18">
        <v>62000101</v>
      </c>
      <c r="D847" s="19" t="s">
        <v>926</v>
      </c>
      <c r="E847" s="18">
        <v>1</v>
      </c>
      <c r="F847" s="18">
        <v>62000101</v>
      </c>
      <c r="G847" s="18">
        <v>0</v>
      </c>
      <c r="H847" s="13">
        <v>0</v>
      </c>
      <c r="I847" s="18">
        <v>1</v>
      </c>
      <c r="J847" s="18">
        <v>0</v>
      </c>
      <c r="K847" s="11">
        <v>0</v>
      </c>
      <c r="L847" s="18">
        <v>0</v>
      </c>
      <c r="M847" s="18">
        <v>0</v>
      </c>
      <c r="N847" s="18">
        <v>1</v>
      </c>
      <c r="O847" s="18">
        <v>0</v>
      </c>
      <c r="P847" s="18">
        <v>0</v>
      </c>
      <c r="Q847" s="18">
        <v>0</v>
      </c>
      <c r="R847" s="6">
        <v>0</v>
      </c>
      <c r="S847" s="13">
        <v>0</v>
      </c>
      <c r="T847" s="11">
        <v>1</v>
      </c>
      <c r="U847" s="18">
        <v>1</v>
      </c>
      <c r="V847" s="18">
        <v>0</v>
      </c>
      <c r="W847" s="18">
        <v>3</v>
      </c>
      <c r="X847" s="18">
        <v>0</v>
      </c>
      <c r="Y847" s="18">
        <v>0</v>
      </c>
      <c r="Z847" s="18">
        <v>0</v>
      </c>
      <c r="AA847" s="18">
        <v>0</v>
      </c>
      <c r="AB847" s="18">
        <v>0</v>
      </c>
      <c r="AC847" s="18">
        <v>0</v>
      </c>
      <c r="AD847" s="18">
        <v>12</v>
      </c>
      <c r="AE847" s="18">
        <v>0</v>
      </c>
      <c r="AF847" s="18">
        <v>3</v>
      </c>
      <c r="AG847" s="6">
        <v>7</v>
      </c>
      <c r="AH847" s="6">
        <v>0</v>
      </c>
      <c r="AI847" s="6">
        <v>0</v>
      </c>
      <c r="AJ847" s="6">
        <v>10</v>
      </c>
      <c r="AK847" s="18">
        <v>0</v>
      </c>
      <c r="AL847" s="18">
        <v>0</v>
      </c>
      <c r="AM847" s="18">
        <v>0</v>
      </c>
      <c r="AN847" s="18">
        <v>0</v>
      </c>
      <c r="AO847" s="18">
        <v>3000</v>
      </c>
      <c r="AP847" s="18">
        <v>0.5</v>
      </c>
      <c r="AQ847" s="18">
        <v>20</v>
      </c>
      <c r="AR847" s="6">
        <v>0</v>
      </c>
      <c r="AS847" s="18" t="s">
        <v>156</v>
      </c>
      <c r="AT847" s="12" t="s">
        <v>189</v>
      </c>
      <c r="AU847" s="18" t="s">
        <v>783</v>
      </c>
      <c r="AV847" s="18">
        <v>10000011</v>
      </c>
      <c r="AW847" s="18">
        <v>20001010</v>
      </c>
      <c r="AX847" s="19" t="s">
        <v>196</v>
      </c>
      <c r="AY847" s="19" t="s">
        <v>156</v>
      </c>
      <c r="AZ847" s="13">
        <v>0</v>
      </c>
      <c r="BA847" s="13">
        <v>0</v>
      </c>
      <c r="BB847" s="37" t="s">
        <v>927</v>
      </c>
      <c r="BC847" s="18">
        <v>0</v>
      </c>
      <c r="BD847" s="11">
        <v>0</v>
      </c>
      <c r="BE847" s="18">
        <v>0</v>
      </c>
      <c r="BF847" s="18">
        <v>0</v>
      </c>
      <c r="BG847" s="18">
        <v>0</v>
      </c>
      <c r="BH847" s="18">
        <v>0</v>
      </c>
      <c r="BI847" s="9">
        <v>0</v>
      </c>
      <c r="BJ847" s="6">
        <v>0</v>
      </c>
      <c r="BK847" s="6">
        <v>0</v>
      </c>
      <c r="BL847" s="6">
        <v>0</v>
      </c>
      <c r="BM847" s="6">
        <v>0</v>
      </c>
      <c r="BN847" s="6">
        <v>0</v>
      </c>
      <c r="BO847" s="6">
        <v>0</v>
      </c>
    </row>
    <row r="848" spans="3:67" ht="20.25" customHeight="1">
      <c r="C848" s="67">
        <v>62000102</v>
      </c>
      <c r="D848" s="83" t="s">
        <v>784</v>
      </c>
      <c r="E848" s="67">
        <v>1</v>
      </c>
      <c r="F848" s="67">
        <v>62011201</v>
      </c>
      <c r="G848" s="67">
        <v>0</v>
      </c>
      <c r="H848" s="74">
        <v>0</v>
      </c>
      <c r="I848" s="67">
        <v>1</v>
      </c>
      <c r="J848" s="67">
        <v>0</v>
      </c>
      <c r="K848" s="56">
        <v>0</v>
      </c>
      <c r="L848" s="67">
        <v>0</v>
      </c>
      <c r="M848" s="67">
        <v>0</v>
      </c>
      <c r="N848" s="67">
        <v>2</v>
      </c>
      <c r="O848" s="67">
        <v>1</v>
      </c>
      <c r="P848" s="67">
        <v>0.05</v>
      </c>
      <c r="Q848" s="67">
        <v>0</v>
      </c>
      <c r="R848" s="63">
        <v>0</v>
      </c>
      <c r="S848" s="74">
        <v>0</v>
      </c>
      <c r="T848" s="56">
        <v>1</v>
      </c>
      <c r="U848" s="67">
        <v>2</v>
      </c>
      <c r="V848" s="67">
        <v>0</v>
      </c>
      <c r="W848" s="67">
        <v>1.8</v>
      </c>
      <c r="X848" s="67">
        <v>700</v>
      </c>
      <c r="Y848" s="67">
        <v>0</v>
      </c>
      <c r="Z848" s="67">
        <v>0</v>
      </c>
      <c r="AA848" s="67">
        <v>0</v>
      </c>
      <c r="AB848" s="67">
        <v>1</v>
      </c>
      <c r="AC848" s="67">
        <v>0</v>
      </c>
      <c r="AD848" s="67">
        <v>10</v>
      </c>
      <c r="AE848" s="67">
        <v>1</v>
      </c>
      <c r="AF848" s="67">
        <v>1</v>
      </c>
      <c r="AG848" s="63">
        <v>2</v>
      </c>
      <c r="AH848" s="63">
        <v>2</v>
      </c>
      <c r="AI848" s="6">
        <v>0</v>
      </c>
      <c r="AJ848" s="63">
        <v>4</v>
      </c>
      <c r="AK848" s="67">
        <v>0</v>
      </c>
      <c r="AL848" s="67">
        <v>0</v>
      </c>
      <c r="AM848" s="67">
        <v>0</v>
      </c>
      <c r="AN848" s="67">
        <v>0.5</v>
      </c>
      <c r="AO848" s="67">
        <v>30000</v>
      </c>
      <c r="AP848" s="67">
        <v>0.5</v>
      </c>
      <c r="AQ848" s="67">
        <v>10</v>
      </c>
      <c r="AR848" s="63">
        <v>0</v>
      </c>
      <c r="AS848" s="67">
        <v>92002001</v>
      </c>
      <c r="AT848" s="55" t="s">
        <v>157</v>
      </c>
      <c r="AU848" s="67" t="s">
        <v>357</v>
      </c>
      <c r="AV848" s="67">
        <v>10003002</v>
      </c>
      <c r="AW848" s="67">
        <v>21100020</v>
      </c>
      <c r="AX848" s="83" t="s">
        <v>381</v>
      </c>
      <c r="AY848" s="83">
        <v>0</v>
      </c>
      <c r="AZ848" s="74">
        <v>0</v>
      </c>
      <c r="BA848" s="74">
        <v>0</v>
      </c>
      <c r="BB848" s="75" t="str">
        <f t="shared" ref="BB848" si="100">"立即对目标范围内的怪物造成"&amp;W848*100&amp;"%攻击伤害+"&amp;X848&amp;"点固定伤害"&amp;",并使目标移动速度降低50%,持续3秒"</f>
        <v>立即对目标范围内的怪物造成180%攻击伤害+700点固定伤害,并使目标移动速度降低50%,持续3秒</v>
      </c>
      <c r="BC848" s="67">
        <v>0</v>
      </c>
      <c r="BD848" s="56">
        <v>0</v>
      </c>
      <c r="BE848" s="67">
        <v>0</v>
      </c>
      <c r="BF848" s="67">
        <v>0</v>
      </c>
      <c r="BG848" s="67">
        <v>0</v>
      </c>
      <c r="BH848" s="67">
        <v>0</v>
      </c>
      <c r="BI848" s="86">
        <v>0</v>
      </c>
      <c r="BJ848" s="6">
        <v>0</v>
      </c>
      <c r="BK848" s="6">
        <v>0</v>
      </c>
      <c r="BL848" s="6">
        <v>0</v>
      </c>
      <c r="BM848" s="6">
        <v>0</v>
      </c>
      <c r="BN848" s="6">
        <v>0</v>
      </c>
      <c r="BO848" s="6">
        <v>0</v>
      </c>
    </row>
    <row r="849" spans="3:67" ht="20.25" customHeight="1">
      <c r="C849" s="18">
        <v>62000103</v>
      </c>
      <c r="D849" s="19" t="s">
        <v>928</v>
      </c>
      <c r="E849" s="18">
        <v>1</v>
      </c>
      <c r="F849" s="18">
        <v>62000103</v>
      </c>
      <c r="G849" s="18">
        <v>0</v>
      </c>
      <c r="H849" s="13">
        <v>0</v>
      </c>
      <c r="I849" s="18">
        <v>1</v>
      </c>
      <c r="J849" s="18">
        <v>0</v>
      </c>
      <c r="K849" s="11">
        <v>0</v>
      </c>
      <c r="L849" s="18">
        <v>0</v>
      </c>
      <c r="M849" s="18">
        <v>0</v>
      </c>
      <c r="N849" s="18">
        <v>1</v>
      </c>
      <c r="O849" s="18">
        <v>0</v>
      </c>
      <c r="P849" s="18">
        <v>0</v>
      </c>
      <c r="Q849" s="18">
        <v>0</v>
      </c>
      <c r="R849" s="6">
        <v>0</v>
      </c>
      <c r="S849" s="13">
        <v>0</v>
      </c>
      <c r="T849" s="11">
        <v>1</v>
      </c>
      <c r="U849" s="18">
        <v>2</v>
      </c>
      <c r="V849" s="18">
        <v>0</v>
      </c>
      <c r="W849" s="18">
        <v>3.25</v>
      </c>
      <c r="X849" s="18">
        <v>0</v>
      </c>
      <c r="Y849" s="18">
        <v>0</v>
      </c>
      <c r="Z849" s="18">
        <v>0</v>
      </c>
      <c r="AA849" s="18">
        <v>0</v>
      </c>
      <c r="AB849" s="18">
        <v>0</v>
      </c>
      <c r="AC849" s="18">
        <v>0</v>
      </c>
      <c r="AD849" s="18">
        <v>20</v>
      </c>
      <c r="AE849" s="18">
        <v>1</v>
      </c>
      <c r="AF849" s="18">
        <v>4</v>
      </c>
      <c r="AG849" s="6">
        <v>2</v>
      </c>
      <c r="AH849" s="6">
        <v>1</v>
      </c>
      <c r="AI849" s="6">
        <v>0</v>
      </c>
      <c r="AJ849" s="6">
        <v>6</v>
      </c>
      <c r="AK849" s="18">
        <v>0</v>
      </c>
      <c r="AL849" s="18">
        <v>0.5</v>
      </c>
      <c r="AM849" s="18">
        <v>0</v>
      </c>
      <c r="AN849" s="18">
        <v>0.5</v>
      </c>
      <c r="AO849" s="18">
        <v>30000</v>
      </c>
      <c r="AP849" s="18">
        <v>0</v>
      </c>
      <c r="AQ849" s="18">
        <v>0</v>
      </c>
      <c r="AR849" s="6">
        <v>0</v>
      </c>
      <c r="AS849" s="18">
        <v>93000205</v>
      </c>
      <c r="AT849" s="12" t="s">
        <v>157</v>
      </c>
      <c r="AU849" s="18" t="s">
        <v>357</v>
      </c>
      <c r="AV849" s="18">
        <v>10003002</v>
      </c>
      <c r="AW849" s="18">
        <v>20001020</v>
      </c>
      <c r="AX849" s="19" t="s">
        <v>158</v>
      </c>
      <c r="AY849" s="19">
        <v>0</v>
      </c>
      <c r="AZ849" s="13">
        <v>0</v>
      </c>
      <c r="BA849" s="13">
        <v>0</v>
      </c>
      <c r="BB849" s="37" t="s">
        <v>929</v>
      </c>
      <c r="BC849" s="18">
        <v>0</v>
      </c>
      <c r="BD849" s="11">
        <v>0</v>
      </c>
      <c r="BE849" s="18">
        <v>0</v>
      </c>
      <c r="BF849" s="18">
        <v>0</v>
      </c>
      <c r="BG849" s="18">
        <v>0</v>
      </c>
      <c r="BH849" s="18">
        <v>0</v>
      </c>
      <c r="BI849" s="9">
        <v>0</v>
      </c>
      <c r="BJ849" s="6">
        <v>0</v>
      </c>
      <c r="BK849" s="6">
        <v>0</v>
      </c>
      <c r="BL849" s="6">
        <v>0</v>
      </c>
      <c r="BM849" s="6">
        <v>0</v>
      </c>
      <c r="BN849" s="6">
        <v>0</v>
      </c>
      <c r="BO849" s="6">
        <v>0</v>
      </c>
    </row>
    <row r="850" spans="3:67" ht="20.25" customHeight="1">
      <c r="C850" s="67">
        <v>62000104</v>
      </c>
      <c r="D850" s="83" t="s">
        <v>696</v>
      </c>
      <c r="E850" s="67">
        <v>1</v>
      </c>
      <c r="F850" s="67">
        <v>62012201</v>
      </c>
      <c r="G850" s="67">
        <v>0</v>
      </c>
      <c r="H850" s="74">
        <v>0</v>
      </c>
      <c r="I850" s="67">
        <v>1</v>
      </c>
      <c r="J850" s="67">
        <v>0</v>
      </c>
      <c r="K850" s="56">
        <v>0</v>
      </c>
      <c r="L850" s="67">
        <v>0</v>
      </c>
      <c r="M850" s="67">
        <v>0</v>
      </c>
      <c r="N850" s="67">
        <v>2</v>
      </c>
      <c r="O850" s="67">
        <v>3</v>
      </c>
      <c r="P850" s="67">
        <v>0.15</v>
      </c>
      <c r="Q850" s="67">
        <v>0</v>
      </c>
      <c r="R850" s="63">
        <v>0</v>
      </c>
      <c r="S850" s="74">
        <v>0</v>
      </c>
      <c r="T850" s="56">
        <v>1</v>
      </c>
      <c r="U850" s="67">
        <v>2</v>
      </c>
      <c r="V850" s="67">
        <v>0</v>
      </c>
      <c r="W850" s="67">
        <v>1.8</v>
      </c>
      <c r="X850" s="67">
        <v>700</v>
      </c>
      <c r="Y850" s="67">
        <v>0</v>
      </c>
      <c r="Z850" s="67">
        <v>0</v>
      </c>
      <c r="AA850" s="67">
        <v>0</v>
      </c>
      <c r="AB850" s="67">
        <v>1</v>
      </c>
      <c r="AC850" s="67">
        <v>0</v>
      </c>
      <c r="AD850" s="67">
        <v>15</v>
      </c>
      <c r="AE850" s="67">
        <v>1</v>
      </c>
      <c r="AF850" s="67">
        <v>3.5</v>
      </c>
      <c r="AG850" s="63">
        <v>0</v>
      </c>
      <c r="AH850" s="63">
        <v>0</v>
      </c>
      <c r="AI850" s="6">
        <v>0</v>
      </c>
      <c r="AJ850" s="63">
        <v>4</v>
      </c>
      <c r="AK850" s="67">
        <v>0</v>
      </c>
      <c r="AL850" s="67">
        <v>0</v>
      </c>
      <c r="AM850" s="67">
        <v>0</v>
      </c>
      <c r="AN850" s="67">
        <v>0</v>
      </c>
      <c r="AO850" s="67">
        <v>3000</v>
      </c>
      <c r="AP850" s="67">
        <v>0</v>
      </c>
      <c r="AQ850" s="67">
        <v>0</v>
      </c>
      <c r="AR850" s="63">
        <v>0</v>
      </c>
      <c r="AS850" s="67">
        <v>92005001</v>
      </c>
      <c r="AT850" s="55" t="s">
        <v>157</v>
      </c>
      <c r="AU850" s="67" t="s">
        <v>350</v>
      </c>
      <c r="AV850" s="67">
        <v>10000009</v>
      </c>
      <c r="AW850" s="67">
        <v>21100050</v>
      </c>
      <c r="AX850" s="83" t="s">
        <v>158</v>
      </c>
      <c r="AY850" s="83">
        <v>0</v>
      </c>
      <c r="AZ850" s="74">
        <v>0</v>
      </c>
      <c r="BA850" s="74">
        <v>0</v>
      </c>
      <c r="BB850" s="93" t="str">
        <f>"受到伤害有一定概率立即对自身范围内的怪物造成"&amp;W850*100&amp;"%攻击伤害+"&amp;X850&amp;",并击退周围附近敌方目标"</f>
        <v>受到伤害有一定概率立即对自身范围内的怪物造成180%攻击伤害+700,并击退周围附近敌方目标</v>
      </c>
      <c r="BC850" s="67">
        <v>0</v>
      </c>
      <c r="BD850" s="56">
        <v>0</v>
      </c>
      <c r="BE850" s="67">
        <v>0</v>
      </c>
      <c r="BF850" s="67">
        <v>0</v>
      </c>
      <c r="BG850" s="67">
        <v>0</v>
      </c>
      <c r="BH850" s="67">
        <v>0</v>
      </c>
      <c r="BI850" s="86">
        <v>0</v>
      </c>
      <c r="BJ850" s="6">
        <v>1</v>
      </c>
      <c r="BK850" s="6">
        <v>0</v>
      </c>
      <c r="BL850" s="6">
        <v>0</v>
      </c>
      <c r="BM850" s="6">
        <v>0</v>
      </c>
      <c r="BN850" s="6">
        <v>0</v>
      </c>
      <c r="BO850" s="6">
        <v>0</v>
      </c>
    </row>
    <row r="851" spans="3:67" ht="20.25" customHeight="1">
      <c r="C851" s="67">
        <v>62000105</v>
      </c>
      <c r="D851" s="83" t="s">
        <v>930</v>
      </c>
      <c r="E851" s="67">
        <v>1</v>
      </c>
      <c r="F851" s="67">
        <v>62000105</v>
      </c>
      <c r="G851" s="67">
        <v>0</v>
      </c>
      <c r="H851" s="74">
        <v>0</v>
      </c>
      <c r="I851" s="67">
        <v>1</v>
      </c>
      <c r="J851" s="67">
        <v>0</v>
      </c>
      <c r="K851" s="56">
        <v>0</v>
      </c>
      <c r="L851" s="67">
        <v>0</v>
      </c>
      <c r="M851" s="67">
        <v>0</v>
      </c>
      <c r="N851" s="67">
        <v>2</v>
      </c>
      <c r="O851" s="67">
        <v>1</v>
      </c>
      <c r="P851" s="67">
        <v>0.1</v>
      </c>
      <c r="Q851" s="67">
        <v>0</v>
      </c>
      <c r="R851" s="63">
        <v>0</v>
      </c>
      <c r="S851" s="74">
        <v>0</v>
      </c>
      <c r="T851" s="56">
        <v>1</v>
      </c>
      <c r="U851" s="67">
        <v>2</v>
      </c>
      <c r="V851" s="67">
        <v>0</v>
      </c>
      <c r="W851" s="67">
        <v>0</v>
      </c>
      <c r="X851" s="67">
        <v>0</v>
      </c>
      <c r="Y851" s="67">
        <v>0</v>
      </c>
      <c r="Z851" s="67">
        <v>0</v>
      </c>
      <c r="AA851" s="67">
        <v>0</v>
      </c>
      <c r="AB851" s="67">
        <v>1</v>
      </c>
      <c r="AC851" s="67">
        <v>0</v>
      </c>
      <c r="AD851" s="67">
        <v>12</v>
      </c>
      <c r="AE851" s="67">
        <v>0</v>
      </c>
      <c r="AF851" s="67">
        <v>0</v>
      </c>
      <c r="AG851" s="63">
        <v>2</v>
      </c>
      <c r="AH851" s="63">
        <v>1</v>
      </c>
      <c r="AI851" s="6">
        <v>0</v>
      </c>
      <c r="AJ851" s="63">
        <v>0</v>
      </c>
      <c r="AK851" s="67">
        <v>0</v>
      </c>
      <c r="AL851" s="67">
        <v>0</v>
      </c>
      <c r="AM851" s="67">
        <v>0</v>
      </c>
      <c r="AN851" s="67">
        <v>0</v>
      </c>
      <c r="AO851" s="67">
        <v>1000</v>
      </c>
      <c r="AP851" s="67">
        <v>0</v>
      </c>
      <c r="AQ851" s="67">
        <v>0</v>
      </c>
      <c r="AR851" s="63">
        <v>92000009</v>
      </c>
      <c r="AS851" s="67" t="s">
        <v>156</v>
      </c>
      <c r="AT851" s="55" t="s">
        <v>157</v>
      </c>
      <c r="AU851" s="67" t="s">
        <v>822</v>
      </c>
      <c r="AV851" s="67">
        <v>0</v>
      </c>
      <c r="AW851" s="67">
        <v>0</v>
      </c>
      <c r="AX851" s="83" t="s">
        <v>158</v>
      </c>
      <c r="AY851" s="83" t="s">
        <v>156</v>
      </c>
      <c r="AZ851" s="74">
        <v>0</v>
      </c>
      <c r="BA851" s="74">
        <v>0</v>
      </c>
      <c r="BB851" s="75" t="s">
        <v>931</v>
      </c>
      <c r="BC851" s="67">
        <v>0</v>
      </c>
      <c r="BD851" s="56">
        <v>0</v>
      </c>
      <c r="BE851" s="67">
        <v>0</v>
      </c>
      <c r="BF851" s="67">
        <v>0</v>
      </c>
      <c r="BG851" s="67">
        <v>0</v>
      </c>
      <c r="BH851" s="67">
        <v>0</v>
      </c>
      <c r="BI851" s="86">
        <v>0</v>
      </c>
      <c r="BJ851" s="6">
        <v>0</v>
      </c>
      <c r="BK851" s="6">
        <v>0</v>
      </c>
      <c r="BL851" s="6">
        <v>0</v>
      </c>
      <c r="BM851" s="6">
        <v>0</v>
      </c>
      <c r="BN851" s="6">
        <v>0</v>
      </c>
      <c r="BO851" s="6">
        <v>0</v>
      </c>
    </row>
    <row r="852" spans="3:67" ht="20.25" customHeight="1">
      <c r="C852" s="67">
        <v>62000106</v>
      </c>
      <c r="D852" s="83" t="s">
        <v>932</v>
      </c>
      <c r="E852" s="67">
        <v>1</v>
      </c>
      <c r="F852" s="67">
        <v>62000106</v>
      </c>
      <c r="G852" s="67">
        <v>0</v>
      </c>
      <c r="H852" s="74">
        <v>0</v>
      </c>
      <c r="I852" s="67">
        <v>1</v>
      </c>
      <c r="J852" s="67">
        <v>0</v>
      </c>
      <c r="K852" s="56">
        <v>0</v>
      </c>
      <c r="L852" s="67">
        <v>0</v>
      </c>
      <c r="M852" s="67">
        <v>0</v>
      </c>
      <c r="N852" s="67">
        <v>2</v>
      </c>
      <c r="O852" s="67">
        <v>2</v>
      </c>
      <c r="P852" s="67">
        <v>0.3</v>
      </c>
      <c r="Q852" s="67">
        <v>0</v>
      </c>
      <c r="R852" s="63">
        <v>0</v>
      </c>
      <c r="S852" s="74">
        <v>0</v>
      </c>
      <c r="T852" s="56">
        <v>1</v>
      </c>
      <c r="U852" s="67">
        <v>2</v>
      </c>
      <c r="V852" s="67">
        <v>0</v>
      </c>
      <c r="W852" s="67">
        <v>0</v>
      </c>
      <c r="X852" s="67">
        <v>0</v>
      </c>
      <c r="Y852" s="67">
        <v>0</v>
      </c>
      <c r="Z852" s="67">
        <v>0</v>
      </c>
      <c r="AA852" s="67">
        <v>0</v>
      </c>
      <c r="AB852" s="67">
        <v>1</v>
      </c>
      <c r="AC852" s="67">
        <v>0</v>
      </c>
      <c r="AD852" s="67">
        <v>45</v>
      </c>
      <c r="AE852" s="67">
        <v>0</v>
      </c>
      <c r="AF852" s="67">
        <v>0</v>
      </c>
      <c r="AG852" s="63">
        <v>2</v>
      </c>
      <c r="AH852" s="63">
        <v>1</v>
      </c>
      <c r="AI852" s="6">
        <v>0</v>
      </c>
      <c r="AJ852" s="63">
        <v>0</v>
      </c>
      <c r="AK852" s="67">
        <v>0</v>
      </c>
      <c r="AL852" s="67">
        <v>0</v>
      </c>
      <c r="AM852" s="67">
        <v>0</v>
      </c>
      <c r="AN852" s="67">
        <v>0</v>
      </c>
      <c r="AO852" s="67">
        <v>1000</v>
      </c>
      <c r="AP852" s="67">
        <v>0</v>
      </c>
      <c r="AQ852" s="67">
        <v>0</v>
      </c>
      <c r="AR852" s="63">
        <v>92000010</v>
      </c>
      <c r="AS852" s="67" t="s">
        <v>156</v>
      </c>
      <c r="AT852" s="55" t="s">
        <v>157</v>
      </c>
      <c r="AU852" s="67" t="s">
        <v>822</v>
      </c>
      <c r="AV852" s="67">
        <v>0</v>
      </c>
      <c r="AW852" s="67">
        <v>0</v>
      </c>
      <c r="AX852" s="83" t="s">
        <v>158</v>
      </c>
      <c r="AY852" s="83" t="s">
        <v>156</v>
      </c>
      <c r="AZ852" s="74">
        <v>0</v>
      </c>
      <c r="BA852" s="74">
        <v>0</v>
      </c>
      <c r="BB852" s="85" t="s">
        <v>933</v>
      </c>
      <c r="BC852" s="67">
        <v>0</v>
      </c>
      <c r="BD852" s="56">
        <v>0</v>
      </c>
      <c r="BE852" s="67">
        <v>0</v>
      </c>
      <c r="BF852" s="67">
        <v>0</v>
      </c>
      <c r="BG852" s="67">
        <v>0</v>
      </c>
      <c r="BH852" s="67">
        <v>0</v>
      </c>
      <c r="BI852" s="86">
        <v>0</v>
      </c>
      <c r="BJ852" s="6">
        <v>0</v>
      </c>
      <c r="BK852" s="6">
        <v>0</v>
      </c>
      <c r="BL852" s="6">
        <v>0</v>
      </c>
      <c r="BM852" s="6">
        <v>0</v>
      </c>
      <c r="BN852" s="6">
        <v>0</v>
      </c>
      <c r="BO852" s="6">
        <v>0</v>
      </c>
    </row>
    <row r="853" spans="3:67" ht="20.25" customHeight="1">
      <c r="C853" s="18">
        <v>62000107</v>
      </c>
      <c r="D853" s="19" t="s">
        <v>934</v>
      </c>
      <c r="E853" s="18">
        <v>1</v>
      </c>
      <c r="F853" s="18">
        <v>62000107</v>
      </c>
      <c r="G853" s="18">
        <v>0</v>
      </c>
      <c r="H853" s="13">
        <v>0</v>
      </c>
      <c r="I853" s="18">
        <v>1</v>
      </c>
      <c r="J853" s="18">
        <v>0</v>
      </c>
      <c r="K853" s="11">
        <v>0</v>
      </c>
      <c r="L853" s="18">
        <v>0</v>
      </c>
      <c r="M853" s="18">
        <v>0</v>
      </c>
      <c r="N853" s="18">
        <v>1</v>
      </c>
      <c r="O853" s="18">
        <v>0</v>
      </c>
      <c r="P853" s="18">
        <v>0</v>
      </c>
      <c r="Q853" s="18">
        <v>0</v>
      </c>
      <c r="R853" s="6">
        <v>0</v>
      </c>
      <c r="S853" s="13">
        <v>0</v>
      </c>
      <c r="T853" s="11">
        <v>1</v>
      </c>
      <c r="U853" s="18">
        <v>2</v>
      </c>
      <c r="V853" s="18">
        <v>0</v>
      </c>
      <c r="W853" s="18">
        <v>2.5</v>
      </c>
      <c r="X853" s="18">
        <v>0</v>
      </c>
      <c r="Y853" s="18">
        <v>0</v>
      </c>
      <c r="Z853" s="18">
        <v>0</v>
      </c>
      <c r="AA853" s="18">
        <v>0</v>
      </c>
      <c r="AB853" s="18">
        <v>0</v>
      </c>
      <c r="AC853" s="18">
        <v>0</v>
      </c>
      <c r="AD853" s="18">
        <v>18</v>
      </c>
      <c r="AE853" s="18">
        <v>1</v>
      </c>
      <c r="AF853" s="18">
        <v>3.5</v>
      </c>
      <c r="AG853" s="6">
        <v>0</v>
      </c>
      <c r="AH853" s="6">
        <v>0</v>
      </c>
      <c r="AI853" s="6">
        <v>0</v>
      </c>
      <c r="AJ853" s="6">
        <v>4</v>
      </c>
      <c r="AK853" s="18">
        <v>0</v>
      </c>
      <c r="AL853" s="18">
        <v>0</v>
      </c>
      <c r="AM853" s="18">
        <v>0</v>
      </c>
      <c r="AN853" s="18">
        <v>0.5</v>
      </c>
      <c r="AO853" s="18">
        <v>3000</v>
      </c>
      <c r="AP853" s="18">
        <v>0</v>
      </c>
      <c r="AQ853" s="18">
        <v>0</v>
      </c>
      <c r="AR853" s="6">
        <v>92000018</v>
      </c>
      <c r="AS853" s="18" t="s">
        <v>935</v>
      </c>
      <c r="AT853" s="12" t="s">
        <v>157</v>
      </c>
      <c r="AU853" s="18" t="s">
        <v>350</v>
      </c>
      <c r="AV853" s="18">
        <v>10000009</v>
      </c>
      <c r="AW853" s="18">
        <v>20001030</v>
      </c>
      <c r="AX853" s="19" t="s">
        <v>158</v>
      </c>
      <c r="AY853" s="19">
        <v>0</v>
      </c>
      <c r="AZ853" s="13">
        <v>0</v>
      </c>
      <c r="BA853" s="13">
        <v>0</v>
      </c>
      <c r="BB853" s="37" t="s">
        <v>936</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130">
        <v>62000108</v>
      </c>
      <c r="D854" s="131" t="s">
        <v>937</v>
      </c>
      <c r="E854" s="130">
        <v>1</v>
      </c>
      <c r="F854" s="130">
        <v>62000108</v>
      </c>
      <c r="G854" s="130">
        <v>0</v>
      </c>
      <c r="H854" s="132">
        <v>0</v>
      </c>
      <c r="I854" s="130">
        <v>1</v>
      </c>
      <c r="J854" s="130">
        <v>0</v>
      </c>
      <c r="K854" s="133">
        <v>0</v>
      </c>
      <c r="L854" s="130">
        <v>0</v>
      </c>
      <c r="M854" s="130">
        <v>0</v>
      </c>
      <c r="N854" s="130">
        <v>2</v>
      </c>
      <c r="O854" s="130">
        <v>4</v>
      </c>
      <c r="P854" s="130">
        <v>1</v>
      </c>
      <c r="Q854" s="130">
        <v>0</v>
      </c>
      <c r="R854" s="134">
        <v>0</v>
      </c>
      <c r="S854" s="132">
        <v>0</v>
      </c>
      <c r="T854" s="133">
        <v>1</v>
      </c>
      <c r="U854" s="130">
        <v>2</v>
      </c>
      <c r="V854" s="130">
        <v>0</v>
      </c>
      <c r="W854" s="130">
        <v>0</v>
      </c>
      <c r="X854" s="130">
        <v>0</v>
      </c>
      <c r="Y854" s="130">
        <v>0</v>
      </c>
      <c r="Z854" s="130">
        <v>0</v>
      </c>
      <c r="AA854" s="130">
        <v>0</v>
      </c>
      <c r="AB854" s="130">
        <v>1</v>
      </c>
      <c r="AC854" s="130">
        <v>0</v>
      </c>
      <c r="AD854" s="130">
        <v>1</v>
      </c>
      <c r="AE854" s="130">
        <v>0</v>
      </c>
      <c r="AF854" s="130">
        <v>0</v>
      </c>
      <c r="AG854" s="134">
        <v>8</v>
      </c>
      <c r="AH854" s="134">
        <v>0</v>
      </c>
      <c r="AI854" s="134">
        <v>0</v>
      </c>
      <c r="AJ854" s="134">
        <v>0</v>
      </c>
      <c r="AK854" s="130">
        <v>0</v>
      </c>
      <c r="AL854" s="130">
        <v>0</v>
      </c>
      <c r="AM854" s="130">
        <v>0</v>
      </c>
      <c r="AN854" s="130">
        <v>0</v>
      </c>
      <c r="AO854" s="130">
        <v>1000</v>
      </c>
      <c r="AP854" s="130">
        <v>0</v>
      </c>
      <c r="AQ854" s="130">
        <v>0</v>
      </c>
      <c r="AR854" s="134">
        <v>92000005</v>
      </c>
      <c r="AS854" s="130" t="s">
        <v>156</v>
      </c>
      <c r="AT854" s="135" t="s">
        <v>157</v>
      </c>
      <c r="AU854" s="130" t="s">
        <v>822</v>
      </c>
      <c r="AV854" s="130">
        <v>0</v>
      </c>
      <c r="AW854" s="130">
        <v>40000003</v>
      </c>
      <c r="AX854" s="131" t="s">
        <v>158</v>
      </c>
      <c r="AY854" s="131" t="s">
        <v>156</v>
      </c>
      <c r="AZ854" s="132">
        <v>0</v>
      </c>
      <c r="BA854" s="132">
        <v>0</v>
      </c>
      <c r="BB854" s="138" t="s">
        <v>938</v>
      </c>
      <c r="BC854" s="130">
        <v>0</v>
      </c>
      <c r="BD854" s="133">
        <v>0</v>
      </c>
      <c r="BE854" s="130">
        <v>0</v>
      </c>
      <c r="BF854" s="130">
        <v>0</v>
      </c>
      <c r="BG854" s="130">
        <v>0</v>
      </c>
      <c r="BH854" s="130">
        <v>0</v>
      </c>
      <c r="BI854" s="144">
        <v>0</v>
      </c>
      <c r="BJ854" s="134">
        <v>1</v>
      </c>
      <c r="BK854" s="6">
        <v>0</v>
      </c>
      <c r="BL854" s="6">
        <v>0</v>
      </c>
      <c r="BM854" s="6">
        <v>0</v>
      </c>
      <c r="BN854" s="6">
        <v>0</v>
      </c>
      <c r="BO854" s="6">
        <v>0</v>
      </c>
    </row>
    <row r="855" spans="3:67" ht="19.5" customHeight="1">
      <c r="C855" s="18">
        <v>62000109</v>
      </c>
      <c r="D855" s="19" t="s">
        <v>939</v>
      </c>
      <c r="E855" s="11">
        <v>1</v>
      </c>
      <c r="F855" s="18">
        <v>62000109</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v>
      </c>
      <c r="X855" s="18">
        <v>2500</v>
      </c>
      <c r="Y855" s="18">
        <v>0</v>
      </c>
      <c r="Z855" s="18">
        <v>0</v>
      </c>
      <c r="AA855" s="18">
        <v>0</v>
      </c>
      <c r="AB855" s="18">
        <v>0</v>
      </c>
      <c r="AC855" s="18">
        <v>0</v>
      </c>
      <c r="AD855" s="18">
        <v>12</v>
      </c>
      <c r="AE855" s="18">
        <v>1</v>
      </c>
      <c r="AF855" s="18">
        <v>3</v>
      </c>
      <c r="AG855" s="6">
        <v>2</v>
      </c>
      <c r="AH855" s="6">
        <v>2</v>
      </c>
      <c r="AI855" s="6">
        <v>0</v>
      </c>
      <c r="AJ855" s="6">
        <v>4</v>
      </c>
      <c r="AK855" s="18">
        <v>0</v>
      </c>
      <c r="AL855" s="18">
        <v>0</v>
      </c>
      <c r="AM855" s="18">
        <v>0</v>
      </c>
      <c r="AN855" s="18">
        <v>0.2</v>
      </c>
      <c r="AO855" s="18">
        <v>3000</v>
      </c>
      <c r="AP855" s="18">
        <v>0.2</v>
      </c>
      <c r="AQ855" s="18">
        <v>10</v>
      </c>
      <c r="AR855" s="6">
        <v>0</v>
      </c>
      <c r="AS855" s="18">
        <v>92000013</v>
      </c>
      <c r="AT855" s="19" t="s">
        <v>157</v>
      </c>
      <c r="AU855" s="18" t="s">
        <v>357</v>
      </c>
      <c r="AV855" s="18">
        <v>10003002</v>
      </c>
      <c r="AW855" s="18">
        <v>20001040</v>
      </c>
      <c r="AX855" s="19" t="s">
        <v>381</v>
      </c>
      <c r="AY855" s="19">
        <v>0</v>
      </c>
      <c r="AZ855" s="13">
        <v>0</v>
      </c>
      <c r="BA855" s="13">
        <v>0</v>
      </c>
      <c r="BB855" s="110" t="s">
        <v>940</v>
      </c>
      <c r="BC855" s="18">
        <v>0</v>
      </c>
      <c r="BD855" s="11">
        <v>0</v>
      </c>
      <c r="BE855" s="18">
        <v>0</v>
      </c>
      <c r="BF855" s="18">
        <v>0</v>
      </c>
      <c r="BG855" s="18">
        <v>0</v>
      </c>
      <c r="BH855" s="18">
        <v>0</v>
      </c>
      <c r="BI855" s="9">
        <v>0</v>
      </c>
      <c r="BJ855" s="6">
        <v>0</v>
      </c>
      <c r="BK855" s="6">
        <v>0</v>
      </c>
      <c r="BL855" s="6">
        <v>0</v>
      </c>
      <c r="BM855" s="6">
        <v>0</v>
      </c>
      <c r="BN855" s="6">
        <v>0</v>
      </c>
      <c r="BO855" s="6">
        <v>0</v>
      </c>
    </row>
    <row r="856" spans="3:67" ht="19.5" customHeight="1">
      <c r="C856" s="67">
        <v>63001001</v>
      </c>
      <c r="D856" s="83" t="s">
        <v>941</v>
      </c>
      <c r="E856" s="56">
        <v>1</v>
      </c>
      <c r="F856" s="67">
        <v>63001001</v>
      </c>
      <c r="G856" s="67">
        <v>0</v>
      </c>
      <c r="H856" s="74">
        <v>0</v>
      </c>
      <c r="I856" s="67">
        <v>1</v>
      </c>
      <c r="J856" s="67">
        <v>0</v>
      </c>
      <c r="K856" s="56">
        <v>0</v>
      </c>
      <c r="L856" s="67">
        <v>0</v>
      </c>
      <c r="M856" s="67">
        <v>0</v>
      </c>
      <c r="N856" s="67">
        <v>2</v>
      </c>
      <c r="O856" s="67">
        <v>12</v>
      </c>
      <c r="P856" s="67">
        <v>1</v>
      </c>
      <c r="Q856" s="67">
        <v>0</v>
      </c>
      <c r="R856" s="63">
        <v>0</v>
      </c>
      <c r="S856" s="74">
        <v>0</v>
      </c>
      <c r="T856" s="56">
        <v>1</v>
      </c>
      <c r="U856" s="67">
        <v>2</v>
      </c>
      <c r="V856" s="67">
        <v>0</v>
      </c>
      <c r="W856" s="67">
        <v>0</v>
      </c>
      <c r="X856" s="67">
        <v>0</v>
      </c>
      <c r="Y856" s="67">
        <v>0</v>
      </c>
      <c r="Z856" s="67">
        <v>0</v>
      </c>
      <c r="AA856" s="67">
        <v>0</v>
      </c>
      <c r="AB856" s="67">
        <v>1</v>
      </c>
      <c r="AC856" s="67">
        <v>0</v>
      </c>
      <c r="AD856" s="67">
        <v>60</v>
      </c>
      <c r="AE856" s="67">
        <v>1</v>
      </c>
      <c r="AF856" s="67" t="s">
        <v>393</v>
      </c>
      <c r="AG856" s="63">
        <v>0</v>
      </c>
      <c r="AH856" s="63">
        <v>0</v>
      </c>
      <c r="AI856" s="6">
        <v>0</v>
      </c>
      <c r="AJ856" s="63">
        <v>0</v>
      </c>
      <c r="AK856" s="67">
        <v>0</v>
      </c>
      <c r="AL856" s="67">
        <v>0</v>
      </c>
      <c r="AM856" s="67">
        <v>0</v>
      </c>
      <c r="AN856" s="67">
        <v>0</v>
      </c>
      <c r="AO856" s="67">
        <v>50000</v>
      </c>
      <c r="AP856" s="67">
        <v>0</v>
      </c>
      <c r="AQ856" s="67">
        <v>0</v>
      </c>
      <c r="AR856" s="63">
        <v>0</v>
      </c>
      <c r="AS856" s="67">
        <v>90501001</v>
      </c>
      <c r="AT856" s="83" t="s">
        <v>156</v>
      </c>
      <c r="AU856" s="67">
        <v>0</v>
      </c>
      <c r="AV856" s="67">
        <v>0</v>
      </c>
      <c r="AW856" s="67">
        <v>0</v>
      </c>
      <c r="AX856" s="12" t="s">
        <v>942</v>
      </c>
      <c r="AY856" s="83">
        <v>0</v>
      </c>
      <c r="AZ856" s="74">
        <v>0</v>
      </c>
      <c r="BA856" s="74">
        <v>0</v>
      </c>
      <c r="BB856" s="139" t="s">
        <v>943</v>
      </c>
      <c r="BC856" s="67">
        <v>0</v>
      </c>
      <c r="BD856" s="56">
        <v>0</v>
      </c>
      <c r="BE856" s="67">
        <v>0</v>
      </c>
      <c r="BF856" s="67">
        <v>0</v>
      </c>
      <c r="BG856" s="67">
        <v>0</v>
      </c>
      <c r="BH856" s="67">
        <v>0</v>
      </c>
      <c r="BI856" s="86">
        <v>0</v>
      </c>
      <c r="BJ856" s="6">
        <v>1</v>
      </c>
      <c r="BK856" s="6">
        <v>0</v>
      </c>
      <c r="BL856" s="6">
        <v>0</v>
      </c>
      <c r="BM856" s="6">
        <v>0</v>
      </c>
      <c r="BN856" s="6">
        <v>0</v>
      </c>
      <c r="BO856" s="6">
        <v>0</v>
      </c>
    </row>
    <row r="857" spans="3:67" ht="20.100000000000001" customHeight="1">
      <c r="C857" s="11">
        <v>63001002</v>
      </c>
      <c r="D857" s="12" t="s">
        <v>944</v>
      </c>
      <c r="E857" s="11">
        <v>1</v>
      </c>
      <c r="F857" s="11">
        <v>63001002</v>
      </c>
      <c r="G857" s="18">
        <v>0</v>
      </c>
      <c r="H857" s="13">
        <v>0</v>
      </c>
      <c r="I857" s="18">
        <v>1</v>
      </c>
      <c r="J857" s="18">
        <v>0</v>
      </c>
      <c r="K857" s="11">
        <v>0</v>
      </c>
      <c r="L857" s="11">
        <v>0</v>
      </c>
      <c r="M857" s="11">
        <v>0</v>
      </c>
      <c r="N857" s="11">
        <v>5</v>
      </c>
      <c r="O857" s="11">
        <v>0</v>
      </c>
      <c r="P857" s="11">
        <v>0</v>
      </c>
      <c r="Q857" s="11">
        <v>0</v>
      </c>
      <c r="R857" s="6">
        <v>0</v>
      </c>
      <c r="S857" s="11">
        <v>0</v>
      </c>
      <c r="T857" s="11">
        <v>1</v>
      </c>
      <c r="U857" s="11">
        <v>2</v>
      </c>
      <c r="V857" s="11">
        <v>0</v>
      </c>
      <c r="W857" s="18">
        <v>0</v>
      </c>
      <c r="X857" s="18">
        <v>0</v>
      </c>
      <c r="Y857" s="11">
        <v>0</v>
      </c>
      <c r="Z857" s="11">
        <v>0</v>
      </c>
      <c r="AA857" s="11">
        <v>0</v>
      </c>
      <c r="AB857" s="11">
        <v>1</v>
      </c>
      <c r="AC857" s="11">
        <v>0</v>
      </c>
      <c r="AD857" s="11">
        <v>0</v>
      </c>
      <c r="AE857" s="11">
        <v>2</v>
      </c>
      <c r="AF857" s="11" t="s">
        <v>165</v>
      </c>
      <c r="AG857" s="6">
        <v>2</v>
      </c>
      <c r="AH857" s="6">
        <v>2</v>
      </c>
      <c r="AI857" s="6">
        <v>0</v>
      </c>
      <c r="AJ857" s="6">
        <v>1.5</v>
      </c>
      <c r="AK857" s="11">
        <v>0</v>
      </c>
      <c r="AL857" s="11">
        <v>0</v>
      </c>
      <c r="AM857" s="11">
        <v>0</v>
      </c>
      <c r="AN857" s="11">
        <v>0</v>
      </c>
      <c r="AO857" s="11">
        <v>3000</v>
      </c>
      <c r="AP857" s="11">
        <v>0</v>
      </c>
      <c r="AQ857" s="11">
        <v>0</v>
      </c>
      <c r="AR857" s="6">
        <v>0</v>
      </c>
      <c r="AS857" s="11" t="s">
        <v>156</v>
      </c>
      <c r="AT857" s="12" t="s">
        <v>156</v>
      </c>
      <c r="AU857" s="11">
        <v>0</v>
      </c>
      <c r="AV857" s="18">
        <v>0</v>
      </c>
      <c r="AW857" s="18">
        <v>0</v>
      </c>
      <c r="AX857" s="12" t="s">
        <v>158</v>
      </c>
      <c r="AY857" s="11" t="s">
        <v>945</v>
      </c>
      <c r="AZ857" s="13">
        <v>0</v>
      </c>
      <c r="BA857" s="13">
        <v>0</v>
      </c>
      <c r="BB857" s="37" t="s">
        <v>946</v>
      </c>
      <c r="BC857" s="11">
        <v>0</v>
      </c>
      <c r="BD857" s="11">
        <v>0</v>
      </c>
      <c r="BE857" s="11">
        <v>0</v>
      </c>
      <c r="BF857" s="11">
        <v>0</v>
      </c>
      <c r="BG857" s="11">
        <v>0</v>
      </c>
      <c r="BH857" s="11">
        <v>0</v>
      </c>
      <c r="BI857" s="9">
        <v>0</v>
      </c>
      <c r="BJ857" s="6">
        <v>0</v>
      </c>
      <c r="BK857" s="6">
        <v>0</v>
      </c>
      <c r="BL857" s="6">
        <v>0</v>
      </c>
      <c r="BM857" s="6">
        <v>0</v>
      </c>
      <c r="BN857" s="6">
        <v>0</v>
      </c>
      <c r="BO857" s="6">
        <v>0</v>
      </c>
    </row>
    <row r="858" spans="3:67" ht="20.100000000000001" customHeight="1">
      <c r="C858" s="11">
        <v>63001003</v>
      </c>
      <c r="D858" s="12" t="s">
        <v>947</v>
      </c>
      <c r="E858" s="11">
        <v>1</v>
      </c>
      <c r="F858" s="11">
        <v>63003001</v>
      </c>
      <c r="G858" s="11">
        <v>0</v>
      </c>
      <c r="H858" s="13">
        <v>0</v>
      </c>
      <c r="I858" s="18">
        <v>1</v>
      </c>
      <c r="J858" s="18">
        <v>0</v>
      </c>
      <c r="K858" s="11">
        <v>0</v>
      </c>
      <c r="L858" s="11">
        <v>0</v>
      </c>
      <c r="M858" s="11">
        <v>0</v>
      </c>
      <c r="N858" s="11">
        <v>2</v>
      </c>
      <c r="O858" s="11">
        <v>0</v>
      </c>
      <c r="P858" s="11">
        <v>0</v>
      </c>
      <c r="Q858" s="11">
        <v>0</v>
      </c>
      <c r="R858" s="6">
        <v>0</v>
      </c>
      <c r="S858" s="11">
        <v>0</v>
      </c>
      <c r="T858" s="11">
        <v>1</v>
      </c>
      <c r="U858" s="11">
        <v>0</v>
      </c>
      <c r="V858" s="11">
        <v>0</v>
      </c>
      <c r="W858" s="18">
        <v>0</v>
      </c>
      <c r="X858" s="18">
        <v>0</v>
      </c>
      <c r="Y858" s="11">
        <v>0</v>
      </c>
      <c r="Z858" s="11">
        <v>0</v>
      </c>
      <c r="AA858" s="11">
        <v>0</v>
      </c>
      <c r="AB858" s="11">
        <v>1</v>
      </c>
      <c r="AC858" s="11">
        <v>0</v>
      </c>
      <c r="AD858" s="11">
        <v>0</v>
      </c>
      <c r="AE858" s="11">
        <v>0</v>
      </c>
      <c r="AF858" s="11" t="s">
        <v>156</v>
      </c>
      <c r="AG858" s="6">
        <v>0</v>
      </c>
      <c r="AH858" s="6">
        <v>0</v>
      </c>
      <c r="AI858" s="6">
        <v>0</v>
      </c>
      <c r="AJ858" s="6">
        <v>0</v>
      </c>
      <c r="AK858" s="11">
        <v>0</v>
      </c>
      <c r="AL858" s="11">
        <v>0</v>
      </c>
      <c r="AM858" s="11">
        <v>0</v>
      </c>
      <c r="AN858" s="11">
        <v>0</v>
      </c>
      <c r="AO858" s="11">
        <v>0</v>
      </c>
      <c r="AP858" s="11">
        <v>0</v>
      </c>
      <c r="AQ858" s="11">
        <v>0</v>
      </c>
      <c r="AR858" s="6">
        <v>0</v>
      </c>
      <c r="AS858" s="11" t="s">
        <v>156</v>
      </c>
      <c r="AT858" s="12" t="s">
        <v>156</v>
      </c>
      <c r="AU858" s="11">
        <v>0</v>
      </c>
      <c r="AV858" s="18">
        <v>0</v>
      </c>
      <c r="AW858" s="18">
        <v>0</v>
      </c>
      <c r="AX858" s="12" t="s">
        <v>156</v>
      </c>
      <c r="AY858" s="11">
        <v>0</v>
      </c>
      <c r="AZ858" s="13"/>
      <c r="BA858" s="13"/>
      <c r="BB858" s="37" t="s">
        <v>948</v>
      </c>
      <c r="BC858" s="11">
        <v>0</v>
      </c>
      <c r="BD858" s="11">
        <v>0</v>
      </c>
      <c r="BE858" s="11">
        <v>0</v>
      </c>
      <c r="BF858" s="11">
        <v>0</v>
      </c>
      <c r="BG858" s="11">
        <v>0</v>
      </c>
      <c r="BH858" s="11">
        <v>0</v>
      </c>
      <c r="BI858" s="9">
        <v>0</v>
      </c>
      <c r="BJ858" s="6">
        <v>0</v>
      </c>
      <c r="BK858" s="6">
        <v>0</v>
      </c>
      <c r="BL858" s="6">
        <v>0</v>
      </c>
      <c r="BM858" s="6">
        <v>0</v>
      </c>
      <c r="BN858" s="6">
        <v>0</v>
      </c>
      <c r="BO858" s="6">
        <v>0</v>
      </c>
    </row>
    <row r="859" spans="3:67" ht="19.5" customHeight="1">
      <c r="C859" s="11">
        <v>63001004</v>
      </c>
      <c r="D859" s="106" t="s">
        <v>949</v>
      </c>
      <c r="E859" s="105">
        <v>1</v>
      </c>
      <c r="F859" s="105">
        <v>63001004</v>
      </c>
      <c r="G859" s="105">
        <v>0</v>
      </c>
      <c r="H859" s="105">
        <v>0</v>
      </c>
      <c r="I859" s="18">
        <v>1</v>
      </c>
      <c r="J859" s="18">
        <v>0</v>
      </c>
      <c r="K859" s="11">
        <v>0</v>
      </c>
      <c r="L859" s="105">
        <v>0</v>
      </c>
      <c r="M859" s="105">
        <v>0</v>
      </c>
      <c r="N859" s="105">
        <v>2</v>
      </c>
      <c r="O859" s="105">
        <v>1</v>
      </c>
      <c r="P859" s="105">
        <v>0.05</v>
      </c>
      <c r="Q859" s="105">
        <v>0</v>
      </c>
      <c r="R859" s="6">
        <v>0</v>
      </c>
      <c r="S859" s="105">
        <v>0</v>
      </c>
      <c r="T859" s="105">
        <v>1</v>
      </c>
      <c r="U859" s="105">
        <v>2</v>
      </c>
      <c r="V859" s="105">
        <v>0</v>
      </c>
      <c r="W859" s="105">
        <v>0</v>
      </c>
      <c r="X859" s="105">
        <v>0</v>
      </c>
      <c r="Y859" s="105">
        <v>0</v>
      </c>
      <c r="Z859" s="105">
        <v>0</v>
      </c>
      <c r="AA859" s="105">
        <v>0</v>
      </c>
      <c r="AB859" s="11">
        <v>1</v>
      </c>
      <c r="AC859" s="105">
        <v>0</v>
      </c>
      <c r="AD859" s="105">
        <v>15</v>
      </c>
      <c r="AE859" s="105">
        <v>2</v>
      </c>
      <c r="AF859" s="105" t="s">
        <v>165</v>
      </c>
      <c r="AG859" s="105">
        <v>2</v>
      </c>
      <c r="AH859" s="105">
        <v>3</v>
      </c>
      <c r="AI859" s="6">
        <v>0</v>
      </c>
      <c r="AJ859" s="105">
        <v>1.5</v>
      </c>
      <c r="AK859" s="105">
        <v>0</v>
      </c>
      <c r="AL859" s="105">
        <v>0</v>
      </c>
      <c r="AM859" s="105">
        <v>0</v>
      </c>
      <c r="AN859" s="105">
        <v>0</v>
      </c>
      <c r="AO859" s="105">
        <v>3000</v>
      </c>
      <c r="AP859" s="105">
        <v>0.5</v>
      </c>
      <c r="AQ859" s="105">
        <v>0</v>
      </c>
      <c r="AR859" s="105">
        <v>0</v>
      </c>
      <c r="AS859" s="105">
        <v>0</v>
      </c>
      <c r="AT859" s="106"/>
      <c r="AU859" s="105">
        <v>0</v>
      </c>
      <c r="AV859" s="105">
        <v>0</v>
      </c>
      <c r="AW859" s="105">
        <v>0</v>
      </c>
      <c r="AX859" s="106" t="s">
        <v>158</v>
      </c>
      <c r="AY859" s="106">
        <v>0</v>
      </c>
      <c r="AZ859" s="105">
        <v>0</v>
      </c>
      <c r="BA859" s="105">
        <v>0</v>
      </c>
      <c r="BB859" s="109" t="str">
        <f>"普通攻击有5%概率向目标施放元素爆冰技能"</f>
        <v>普通攻击有5%概率向目标施放元素爆冰技能</v>
      </c>
      <c r="BC859" s="105">
        <v>0</v>
      </c>
      <c r="BD859" s="11">
        <v>0</v>
      </c>
      <c r="BE859" s="105">
        <v>0</v>
      </c>
      <c r="BF859" s="105">
        <v>0</v>
      </c>
      <c r="BG859" s="105">
        <v>0</v>
      </c>
      <c r="BH859" s="105">
        <v>0</v>
      </c>
      <c r="BI859" s="179" t="s">
        <v>950</v>
      </c>
      <c r="BJ859" s="6">
        <v>0</v>
      </c>
      <c r="BK859" s="6">
        <v>0</v>
      </c>
      <c r="BL859" s="6">
        <v>0</v>
      </c>
      <c r="BM859" s="6">
        <v>0</v>
      </c>
      <c r="BN859" s="6">
        <v>0</v>
      </c>
      <c r="BO859" s="6">
        <v>0</v>
      </c>
    </row>
    <row r="860" spans="3:67" ht="20.100000000000001" customHeight="1">
      <c r="C860" s="25">
        <v>63001005</v>
      </c>
      <c r="D860" s="42" t="s">
        <v>951</v>
      </c>
      <c r="E860" s="25">
        <v>1</v>
      </c>
      <c r="F860" s="25">
        <v>63001005</v>
      </c>
      <c r="G860" s="25">
        <v>0</v>
      </c>
      <c r="H860" s="25">
        <v>0</v>
      </c>
      <c r="I860" s="25">
        <v>1</v>
      </c>
      <c r="J860" s="25">
        <v>0</v>
      </c>
      <c r="K860" s="25">
        <v>0</v>
      </c>
      <c r="L860" s="25">
        <v>0</v>
      </c>
      <c r="M860" s="25">
        <v>0</v>
      </c>
      <c r="N860" s="25">
        <v>5</v>
      </c>
      <c r="O860" s="25">
        <v>0</v>
      </c>
      <c r="P860" s="25">
        <v>0</v>
      </c>
      <c r="Q860" s="25">
        <v>0</v>
      </c>
      <c r="R860" s="25">
        <v>0</v>
      </c>
      <c r="S860" s="25">
        <v>0</v>
      </c>
      <c r="T860" s="25">
        <v>1</v>
      </c>
      <c r="U860" s="25">
        <v>2</v>
      </c>
      <c r="V860" s="25">
        <v>0</v>
      </c>
      <c r="W860" s="25">
        <v>0</v>
      </c>
      <c r="X860" s="25">
        <v>0</v>
      </c>
      <c r="Y860" s="25">
        <v>0</v>
      </c>
      <c r="Z860" s="25">
        <v>0</v>
      </c>
      <c r="AA860" s="25">
        <v>0</v>
      </c>
      <c r="AB860" s="25">
        <v>1</v>
      </c>
      <c r="AC860" s="25">
        <v>0</v>
      </c>
      <c r="AD860" s="25">
        <v>0</v>
      </c>
      <c r="AE860" s="25">
        <v>2</v>
      </c>
      <c r="AF860" s="25" t="s">
        <v>165</v>
      </c>
      <c r="AG860" s="25">
        <v>2</v>
      </c>
      <c r="AH860" s="25">
        <v>2</v>
      </c>
      <c r="AI860" s="25">
        <v>0</v>
      </c>
      <c r="AJ860" s="25">
        <v>1.5</v>
      </c>
      <c r="AK860" s="25">
        <v>0</v>
      </c>
      <c r="AL860" s="25">
        <v>0</v>
      </c>
      <c r="AM860" s="25">
        <v>0</v>
      </c>
      <c r="AN860" s="25">
        <v>0</v>
      </c>
      <c r="AO860" s="25">
        <v>3000</v>
      </c>
      <c r="AP860" s="25">
        <v>0</v>
      </c>
      <c r="AQ860" s="25">
        <v>0</v>
      </c>
      <c r="AR860" s="25">
        <v>0</v>
      </c>
      <c r="AS860" s="25" t="s">
        <v>156</v>
      </c>
      <c r="AT860" s="42" t="s">
        <v>156</v>
      </c>
      <c r="AU860" s="25">
        <v>0</v>
      </c>
      <c r="AV860" s="25">
        <v>0</v>
      </c>
      <c r="AW860" s="25">
        <v>0</v>
      </c>
      <c r="AX860" s="42" t="s">
        <v>158</v>
      </c>
      <c r="AY860" s="25" t="s">
        <v>952</v>
      </c>
      <c r="AZ860" s="25">
        <v>0</v>
      </c>
      <c r="BA860" s="25">
        <v>0</v>
      </c>
      <c r="BB860" s="140" t="s">
        <v>953</v>
      </c>
      <c r="BC860" s="25">
        <v>0</v>
      </c>
      <c r="BD860" s="25">
        <v>0</v>
      </c>
      <c r="BE860" s="25">
        <v>0</v>
      </c>
      <c r="BF860" s="25">
        <v>0</v>
      </c>
      <c r="BG860" s="25">
        <v>0</v>
      </c>
      <c r="BH860" s="25">
        <v>0</v>
      </c>
      <c r="BI860" s="16">
        <v>0</v>
      </c>
      <c r="BJ860" s="25">
        <v>0</v>
      </c>
      <c r="BK860" s="25">
        <v>0</v>
      </c>
      <c r="BL860" s="25">
        <v>0</v>
      </c>
      <c r="BM860" s="25">
        <v>0</v>
      </c>
      <c r="BN860" s="25">
        <v>0</v>
      </c>
      <c r="BO860" s="25">
        <v>0</v>
      </c>
    </row>
    <row r="861" spans="3:67" ht="20.100000000000001" customHeight="1">
      <c r="C861" s="11">
        <v>63002001</v>
      </c>
      <c r="D861" s="12" t="s">
        <v>954</v>
      </c>
      <c r="E861" s="11">
        <v>1</v>
      </c>
      <c r="F861" s="11">
        <v>63002001</v>
      </c>
      <c r="G861" s="11">
        <v>0</v>
      </c>
      <c r="H861" s="13">
        <v>0</v>
      </c>
      <c r="I861" s="18">
        <v>1</v>
      </c>
      <c r="J861" s="18">
        <v>0</v>
      </c>
      <c r="K861" s="11">
        <v>0</v>
      </c>
      <c r="L861" s="11">
        <v>0</v>
      </c>
      <c r="M861" s="11">
        <v>0</v>
      </c>
      <c r="N861" s="11">
        <v>2</v>
      </c>
      <c r="O861" s="11">
        <v>12</v>
      </c>
      <c r="P861" s="11">
        <v>1</v>
      </c>
      <c r="Q861" s="11">
        <v>0</v>
      </c>
      <c r="R861" s="6">
        <v>0</v>
      </c>
      <c r="S861" s="11">
        <v>0</v>
      </c>
      <c r="T861" s="11">
        <v>1</v>
      </c>
      <c r="U861" s="11">
        <v>2</v>
      </c>
      <c r="V861" s="11">
        <v>0</v>
      </c>
      <c r="W861" s="18">
        <v>0</v>
      </c>
      <c r="X861" s="18">
        <v>0</v>
      </c>
      <c r="Y861" s="11">
        <v>0</v>
      </c>
      <c r="Z861" s="11">
        <v>0</v>
      </c>
      <c r="AA861" s="11">
        <v>0</v>
      </c>
      <c r="AB861" s="11">
        <v>1</v>
      </c>
      <c r="AC861" s="11">
        <v>0</v>
      </c>
      <c r="AD861" s="11">
        <v>60</v>
      </c>
      <c r="AE861" s="11">
        <v>1</v>
      </c>
      <c r="AF861" s="11" t="s">
        <v>393</v>
      </c>
      <c r="AG861" s="6">
        <v>0</v>
      </c>
      <c r="AH861" s="6">
        <v>0</v>
      </c>
      <c r="AI861" s="6">
        <v>0</v>
      </c>
      <c r="AJ861" s="6">
        <v>0</v>
      </c>
      <c r="AK861" s="11">
        <v>0</v>
      </c>
      <c r="AL861" s="11">
        <v>0</v>
      </c>
      <c r="AM861" s="11">
        <v>0</v>
      </c>
      <c r="AN861" s="11">
        <v>0</v>
      </c>
      <c r="AO861" s="11">
        <v>50000</v>
      </c>
      <c r="AP861" s="11">
        <v>0</v>
      </c>
      <c r="AQ861" s="11">
        <v>0</v>
      </c>
      <c r="AR861" s="6">
        <v>0</v>
      </c>
      <c r="AS861" s="11">
        <v>90502001</v>
      </c>
      <c r="AT861" s="12" t="s">
        <v>156</v>
      </c>
      <c r="AU861" s="11">
        <v>0</v>
      </c>
      <c r="AV861" s="18">
        <v>0</v>
      </c>
      <c r="AW861" s="18">
        <v>0</v>
      </c>
      <c r="AX861" s="12" t="s">
        <v>942</v>
      </c>
      <c r="AY861" s="11">
        <v>0</v>
      </c>
      <c r="AZ861" s="13">
        <v>0</v>
      </c>
      <c r="BA861" s="13">
        <v>0</v>
      </c>
      <c r="BB861" s="37" t="s">
        <v>955</v>
      </c>
      <c r="BC861" s="11">
        <v>0</v>
      </c>
      <c r="BD861" s="11">
        <v>0</v>
      </c>
      <c r="BE861" s="11">
        <v>0</v>
      </c>
      <c r="BF861" s="11">
        <v>0</v>
      </c>
      <c r="BG861" s="11">
        <v>0</v>
      </c>
      <c r="BH861" s="11">
        <v>0</v>
      </c>
      <c r="BI861" s="9">
        <v>0</v>
      </c>
      <c r="BJ861" s="6">
        <v>1</v>
      </c>
      <c r="BK861" s="6">
        <v>0</v>
      </c>
      <c r="BL861" s="6">
        <v>0</v>
      </c>
      <c r="BM861" s="6">
        <v>0</v>
      </c>
      <c r="BN861" s="6">
        <v>0</v>
      </c>
      <c r="BO861" s="6">
        <v>0</v>
      </c>
    </row>
    <row r="862" spans="3:67" ht="20.100000000000001" customHeight="1">
      <c r="C862" s="11">
        <v>63002002</v>
      </c>
      <c r="D862" s="12" t="s">
        <v>947</v>
      </c>
      <c r="E862" s="11">
        <v>1</v>
      </c>
      <c r="F862" s="11">
        <v>63002002</v>
      </c>
      <c r="G862" s="11">
        <v>0</v>
      </c>
      <c r="H862" s="13">
        <v>0</v>
      </c>
      <c r="I862" s="18">
        <v>1</v>
      </c>
      <c r="J862" s="18">
        <v>0</v>
      </c>
      <c r="K862" s="11">
        <v>0</v>
      </c>
      <c r="L862" s="11">
        <v>0</v>
      </c>
      <c r="M862" s="11">
        <v>0</v>
      </c>
      <c r="N862" s="11">
        <v>2</v>
      </c>
      <c r="O862" s="11">
        <v>0</v>
      </c>
      <c r="P862" s="11">
        <v>0</v>
      </c>
      <c r="Q862" s="11">
        <v>0</v>
      </c>
      <c r="R862" s="6">
        <v>0</v>
      </c>
      <c r="S862" s="11">
        <v>0</v>
      </c>
      <c r="T862" s="11">
        <v>1</v>
      </c>
      <c r="U862" s="11">
        <v>0</v>
      </c>
      <c r="V862" s="11">
        <v>0</v>
      </c>
      <c r="W862" s="18">
        <v>0</v>
      </c>
      <c r="X862" s="18">
        <v>0</v>
      </c>
      <c r="Y862" s="11">
        <v>0</v>
      </c>
      <c r="Z862" s="11">
        <v>0</v>
      </c>
      <c r="AA862" s="11">
        <v>0</v>
      </c>
      <c r="AB862" s="11">
        <v>1</v>
      </c>
      <c r="AC862" s="11">
        <v>0</v>
      </c>
      <c r="AD862" s="11">
        <v>0</v>
      </c>
      <c r="AE862" s="11">
        <v>0</v>
      </c>
      <c r="AF862" s="11" t="s">
        <v>156</v>
      </c>
      <c r="AG862" s="6">
        <v>0</v>
      </c>
      <c r="AH862" s="6">
        <v>0</v>
      </c>
      <c r="AI862" s="6">
        <v>0</v>
      </c>
      <c r="AJ862" s="6">
        <v>0</v>
      </c>
      <c r="AK862" s="11">
        <v>0</v>
      </c>
      <c r="AL862" s="11">
        <v>0</v>
      </c>
      <c r="AM862" s="11">
        <v>0</v>
      </c>
      <c r="AN862" s="11">
        <v>0</v>
      </c>
      <c r="AO862" s="11">
        <v>0</v>
      </c>
      <c r="AP862" s="11">
        <v>0</v>
      </c>
      <c r="AQ862" s="11">
        <v>0</v>
      </c>
      <c r="AR862" s="6">
        <v>0</v>
      </c>
      <c r="AS862" s="11" t="s">
        <v>156</v>
      </c>
      <c r="AT862" s="12" t="s">
        <v>156</v>
      </c>
      <c r="AU862" s="11">
        <v>0</v>
      </c>
      <c r="AV862" s="18">
        <v>0</v>
      </c>
      <c r="AW862" s="18">
        <v>0</v>
      </c>
      <c r="AX862" s="12" t="s">
        <v>156</v>
      </c>
      <c r="AY862" s="11">
        <v>0</v>
      </c>
      <c r="AZ862" s="13"/>
      <c r="BA862" s="13"/>
      <c r="BB862" s="37" t="s">
        <v>948</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63002003</v>
      </c>
      <c r="D863" s="12" t="s">
        <v>956</v>
      </c>
      <c r="E863" s="11">
        <v>1</v>
      </c>
      <c r="F863" s="11">
        <v>63002003</v>
      </c>
      <c r="G863" s="11">
        <v>0</v>
      </c>
      <c r="H863" s="13">
        <v>0</v>
      </c>
      <c r="I863" s="18">
        <v>1</v>
      </c>
      <c r="J863" s="18">
        <v>0</v>
      </c>
      <c r="K863" s="11">
        <v>0</v>
      </c>
      <c r="L863" s="11">
        <v>0</v>
      </c>
      <c r="M863" s="11">
        <v>0</v>
      </c>
      <c r="N863" s="11">
        <v>5</v>
      </c>
      <c r="O863" s="11">
        <v>8</v>
      </c>
      <c r="P863" s="11">
        <v>1</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90000006</v>
      </c>
      <c r="AS863" s="11" t="s">
        <v>156</v>
      </c>
      <c r="AT863" s="12" t="s">
        <v>156</v>
      </c>
      <c r="AU863" s="11">
        <v>0</v>
      </c>
      <c r="AV863" s="18">
        <v>0</v>
      </c>
      <c r="AW863" s="18">
        <v>0</v>
      </c>
      <c r="AX863" s="12" t="s">
        <v>156</v>
      </c>
      <c r="AY863" s="11" t="s">
        <v>957</v>
      </c>
      <c r="AZ863" s="13"/>
      <c r="BA863" s="13"/>
      <c r="BB863" s="37" t="s">
        <v>958</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05">
        <v>63002004</v>
      </c>
      <c r="D864" s="106" t="s">
        <v>959</v>
      </c>
      <c r="E864" s="105">
        <v>1</v>
      </c>
      <c r="F864" s="105">
        <v>63001004</v>
      </c>
      <c r="G864" s="105">
        <v>0</v>
      </c>
      <c r="H864" s="105">
        <v>0</v>
      </c>
      <c r="I864" s="105">
        <v>1</v>
      </c>
      <c r="J864" s="105">
        <v>0</v>
      </c>
      <c r="K864" s="105">
        <v>0</v>
      </c>
      <c r="L864" s="105">
        <v>0</v>
      </c>
      <c r="M864" s="105">
        <v>0</v>
      </c>
      <c r="N864" s="105">
        <v>2</v>
      </c>
      <c r="O864" s="105">
        <v>1</v>
      </c>
      <c r="P864" s="105">
        <v>0.25</v>
      </c>
      <c r="Q864" s="105">
        <v>0</v>
      </c>
      <c r="R864" s="105">
        <v>0</v>
      </c>
      <c r="S864" s="105">
        <v>0</v>
      </c>
      <c r="T864" s="105">
        <v>1</v>
      </c>
      <c r="U864" s="105">
        <v>2</v>
      </c>
      <c r="V864" s="105">
        <v>0</v>
      </c>
      <c r="W864" s="105">
        <v>0</v>
      </c>
      <c r="X864" s="105">
        <v>0</v>
      </c>
      <c r="Y864" s="105">
        <v>0</v>
      </c>
      <c r="Z864" s="105">
        <v>0</v>
      </c>
      <c r="AA864" s="105">
        <v>0</v>
      </c>
      <c r="AB864" s="11">
        <v>1</v>
      </c>
      <c r="AC864" s="105">
        <v>0</v>
      </c>
      <c r="AD864" s="105">
        <v>5</v>
      </c>
      <c r="AE864" s="105">
        <v>0</v>
      </c>
      <c r="AF864" s="105">
        <v>0</v>
      </c>
      <c r="AG864" s="105">
        <v>7</v>
      </c>
      <c r="AH864" s="105">
        <v>0</v>
      </c>
      <c r="AI864" s="105">
        <v>0</v>
      </c>
      <c r="AJ864" s="105">
        <v>3</v>
      </c>
      <c r="AK864" s="105">
        <v>0</v>
      </c>
      <c r="AL864" s="105">
        <v>0</v>
      </c>
      <c r="AM864" s="105">
        <v>0</v>
      </c>
      <c r="AN864" s="105">
        <v>0</v>
      </c>
      <c r="AO864" s="105">
        <v>3000</v>
      </c>
      <c r="AP864" s="105">
        <v>0.5</v>
      </c>
      <c r="AQ864" s="105">
        <v>0</v>
      </c>
      <c r="AR864" s="105">
        <v>0</v>
      </c>
      <c r="AS864" s="105">
        <v>90000007</v>
      </c>
      <c r="AT864" s="106"/>
      <c r="AU864" s="105">
        <v>0</v>
      </c>
      <c r="AV864" s="105">
        <v>0</v>
      </c>
      <c r="AW864" s="105">
        <v>0</v>
      </c>
      <c r="AX864" s="106" t="s">
        <v>158</v>
      </c>
      <c r="AY864" s="106">
        <v>0</v>
      </c>
      <c r="AZ864" s="105">
        <v>0</v>
      </c>
      <c r="BA864" s="105">
        <v>0</v>
      </c>
      <c r="BB864" s="109" t="s">
        <v>960</v>
      </c>
      <c r="BC864" s="105">
        <v>0</v>
      </c>
      <c r="BD864" s="105">
        <v>0</v>
      </c>
      <c r="BE864" s="105">
        <v>0</v>
      </c>
      <c r="BF864" s="105">
        <v>0</v>
      </c>
      <c r="BG864" s="105">
        <v>0</v>
      </c>
      <c r="BH864" s="105">
        <v>0</v>
      </c>
      <c r="BI864" s="111">
        <v>0</v>
      </c>
      <c r="BJ864" s="105">
        <v>0</v>
      </c>
      <c r="BK864" s="6">
        <v>0</v>
      </c>
      <c r="BL864" s="6">
        <v>0</v>
      </c>
      <c r="BM864" s="6">
        <v>0</v>
      </c>
      <c r="BN864" s="6">
        <v>0</v>
      </c>
      <c r="BO864" s="6">
        <v>0</v>
      </c>
    </row>
    <row r="865" spans="3:67" ht="20.100000000000001" customHeight="1">
      <c r="C865" s="11">
        <v>63002005</v>
      </c>
      <c r="D865" s="12" t="s">
        <v>961</v>
      </c>
      <c r="E865" s="11">
        <v>1</v>
      </c>
      <c r="F865" s="11">
        <v>61012101</v>
      </c>
      <c r="G865" s="11">
        <v>0</v>
      </c>
      <c r="H865" s="13">
        <v>0</v>
      </c>
      <c r="I865" s="11">
        <v>1</v>
      </c>
      <c r="J865" s="11">
        <v>0</v>
      </c>
      <c r="K865" s="11">
        <v>0</v>
      </c>
      <c r="L865" s="11">
        <v>0</v>
      </c>
      <c r="M865" s="11">
        <v>0</v>
      </c>
      <c r="N865" s="11">
        <v>2</v>
      </c>
      <c r="O865" s="11">
        <v>1</v>
      </c>
      <c r="P865" s="11">
        <v>0.3</v>
      </c>
      <c r="Q865" s="11">
        <v>0</v>
      </c>
      <c r="R865" s="6">
        <v>0</v>
      </c>
      <c r="S865" s="11">
        <v>0</v>
      </c>
      <c r="T865" s="11">
        <v>1</v>
      </c>
      <c r="U865" s="11">
        <v>1</v>
      </c>
      <c r="V865" s="11">
        <v>0</v>
      </c>
      <c r="W865" s="11">
        <v>2</v>
      </c>
      <c r="X865" s="11">
        <v>500</v>
      </c>
      <c r="Y865" s="11">
        <v>0</v>
      </c>
      <c r="Z865" s="11">
        <v>0</v>
      </c>
      <c r="AA865" s="11">
        <v>0</v>
      </c>
      <c r="AB865" s="11">
        <v>1</v>
      </c>
      <c r="AC865" s="11">
        <v>0</v>
      </c>
      <c r="AD865" s="11">
        <v>3</v>
      </c>
      <c r="AE865" s="11">
        <v>2</v>
      </c>
      <c r="AF865" s="11" t="s">
        <v>707</v>
      </c>
      <c r="AG865" s="6">
        <v>2</v>
      </c>
      <c r="AH865" s="6">
        <v>0</v>
      </c>
      <c r="AI865" s="6">
        <v>0</v>
      </c>
      <c r="AJ865" s="6">
        <v>1.5</v>
      </c>
      <c r="AK865" s="11">
        <v>0</v>
      </c>
      <c r="AL865" s="11">
        <v>0</v>
      </c>
      <c r="AM865" s="11">
        <v>0</v>
      </c>
      <c r="AN865" s="11">
        <v>0</v>
      </c>
      <c r="AO865" s="11">
        <v>3000</v>
      </c>
      <c r="AP865" s="11">
        <v>0</v>
      </c>
      <c r="AQ865" s="11">
        <v>0</v>
      </c>
      <c r="AR865" s="6">
        <v>0</v>
      </c>
      <c r="AS865" s="11">
        <v>0</v>
      </c>
      <c r="AT865" s="12" t="s">
        <v>216</v>
      </c>
      <c r="AU865" s="11" t="s">
        <v>708</v>
      </c>
      <c r="AV865" s="18">
        <v>10001007</v>
      </c>
      <c r="AW865" s="18">
        <v>21000010</v>
      </c>
      <c r="AX865" s="12" t="s">
        <v>158</v>
      </c>
      <c r="AY865" s="11">
        <v>0</v>
      </c>
      <c r="AZ865" s="13">
        <v>0</v>
      </c>
      <c r="BA865" s="13">
        <v>0</v>
      </c>
      <c r="BB865" s="96" t="str">
        <f>"每次攻击有30%概率立即对目标范围内的怪物造成"&amp;W865*100&amp;"%攻击伤害+"&amp;X865&amp;"点固定伤害"</f>
        <v>每次攻击有30%概率立即对目标范围内的怪物造成200%攻击伤害+500点固定伤害</v>
      </c>
      <c r="BC865" s="11">
        <v>0</v>
      </c>
      <c r="BD865" s="11">
        <v>0</v>
      </c>
      <c r="BE865" s="11">
        <v>0</v>
      </c>
      <c r="BF865" s="11">
        <v>0</v>
      </c>
      <c r="BG865" s="11">
        <v>0</v>
      </c>
      <c r="BH865" s="11">
        <v>0</v>
      </c>
      <c r="BI865" s="9">
        <v>0</v>
      </c>
      <c r="BJ865" s="6">
        <v>0</v>
      </c>
      <c r="BK865" s="6">
        <v>0</v>
      </c>
      <c r="BL865" s="6">
        <v>0</v>
      </c>
      <c r="BM865" s="6">
        <v>0</v>
      </c>
      <c r="BN865" s="6">
        <v>0</v>
      </c>
      <c r="BO865" s="6">
        <v>0</v>
      </c>
    </row>
    <row r="866" spans="3:67" ht="20.100000000000001" customHeight="1">
      <c r="C866" s="11">
        <v>63003001</v>
      </c>
      <c r="D866" s="12" t="s">
        <v>962</v>
      </c>
      <c r="E866" s="11">
        <v>1</v>
      </c>
      <c r="F866" s="11">
        <v>63003001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v>10</v>
      </c>
      <c r="AG866" s="6">
        <v>0</v>
      </c>
      <c r="AH866" s="6">
        <v>0</v>
      </c>
      <c r="AI866" s="6">
        <v>0</v>
      </c>
      <c r="AJ866" s="6">
        <v>0</v>
      </c>
      <c r="AK866" s="11">
        <v>0</v>
      </c>
      <c r="AL866" s="11">
        <v>0</v>
      </c>
      <c r="AM866" s="11">
        <v>0</v>
      </c>
      <c r="AN866" s="11">
        <v>0</v>
      </c>
      <c r="AO866" s="11">
        <v>50000</v>
      </c>
      <c r="AP866" s="11">
        <v>0</v>
      </c>
      <c r="AQ866" s="11">
        <v>0</v>
      </c>
      <c r="AR866" s="6">
        <v>90503001</v>
      </c>
      <c r="AS866" s="11">
        <v>90503001</v>
      </c>
      <c r="AT866" s="12" t="s">
        <v>156</v>
      </c>
      <c r="AU866" s="11">
        <v>0</v>
      </c>
      <c r="AV866" s="18">
        <v>0</v>
      </c>
      <c r="AW866" s="18">
        <v>0</v>
      </c>
      <c r="AX866" s="12" t="s">
        <v>942</v>
      </c>
      <c r="AY866" s="11">
        <v>0</v>
      </c>
      <c r="AZ866" s="13">
        <v>0</v>
      </c>
      <c r="BA866" s="13">
        <v>0</v>
      </c>
      <c r="BB866" s="37" t="s">
        <v>963</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63003002</v>
      </c>
      <c r="D867" s="12" t="s">
        <v>964</v>
      </c>
      <c r="E867" s="11">
        <v>1</v>
      </c>
      <c r="F867" s="11">
        <v>63003002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965</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63003003</v>
      </c>
      <c r="D868" s="12" t="s">
        <v>966</v>
      </c>
      <c r="E868" s="11">
        <v>1</v>
      </c>
      <c r="F868" s="11">
        <v>63003003</v>
      </c>
      <c r="G868" s="11">
        <v>0</v>
      </c>
      <c r="H868" s="13">
        <v>0</v>
      </c>
      <c r="I868" s="18">
        <v>1</v>
      </c>
      <c r="J868" s="18">
        <v>0</v>
      </c>
      <c r="K868" s="11">
        <v>0</v>
      </c>
      <c r="L868" s="11">
        <v>0</v>
      </c>
      <c r="M868" s="11">
        <v>0</v>
      </c>
      <c r="N868" s="11">
        <v>5</v>
      </c>
      <c r="O868" s="11">
        <v>8</v>
      </c>
      <c r="P868" s="11">
        <v>2</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967</v>
      </c>
      <c r="AZ868" s="13"/>
      <c r="BA868" s="13"/>
      <c r="BB868" s="37" t="s">
        <v>968</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63003004</v>
      </c>
      <c r="D869" s="106" t="s">
        <v>969</v>
      </c>
      <c r="E869" s="105">
        <v>1</v>
      </c>
      <c r="F869" s="105">
        <v>63001004</v>
      </c>
      <c r="G869" s="105">
        <v>0</v>
      </c>
      <c r="H869" s="105">
        <v>0</v>
      </c>
      <c r="I869" s="18">
        <v>1</v>
      </c>
      <c r="J869" s="18">
        <v>0</v>
      </c>
      <c r="K869" s="11">
        <v>0</v>
      </c>
      <c r="L869" s="105">
        <v>0</v>
      </c>
      <c r="M869" s="105">
        <v>0</v>
      </c>
      <c r="N869" s="105">
        <v>2</v>
      </c>
      <c r="O869" s="105">
        <v>5</v>
      </c>
      <c r="P869" s="105">
        <v>0.1</v>
      </c>
      <c r="Q869" s="105">
        <v>0</v>
      </c>
      <c r="R869" s="6">
        <v>0</v>
      </c>
      <c r="S869" s="105">
        <v>0</v>
      </c>
      <c r="T869" s="105">
        <v>1</v>
      </c>
      <c r="U869" s="105">
        <v>2</v>
      </c>
      <c r="V869" s="105">
        <v>0</v>
      </c>
      <c r="W869" s="105">
        <v>0</v>
      </c>
      <c r="X869" s="105">
        <v>0</v>
      </c>
      <c r="Y869" s="105">
        <v>0</v>
      </c>
      <c r="Z869" s="105">
        <v>0</v>
      </c>
      <c r="AA869" s="105">
        <v>0</v>
      </c>
      <c r="AB869" s="11">
        <v>1</v>
      </c>
      <c r="AC869" s="105">
        <v>0</v>
      </c>
      <c r="AD869" s="105">
        <v>3</v>
      </c>
      <c r="AE869" s="105">
        <v>1</v>
      </c>
      <c r="AF869" s="105">
        <v>1</v>
      </c>
      <c r="AG869" s="105">
        <v>2</v>
      </c>
      <c r="AH869" s="105">
        <v>0</v>
      </c>
      <c r="AI869" s="6">
        <v>0</v>
      </c>
      <c r="AJ869" s="105">
        <v>2</v>
      </c>
      <c r="AK869" s="105">
        <v>0</v>
      </c>
      <c r="AL869" s="105">
        <v>0</v>
      </c>
      <c r="AM869" s="105">
        <v>0</v>
      </c>
      <c r="AN869" s="11">
        <v>0</v>
      </c>
      <c r="AO869" s="105">
        <v>10000</v>
      </c>
      <c r="AP869" s="105">
        <v>0.5</v>
      </c>
      <c r="AQ869" s="105">
        <v>0</v>
      </c>
      <c r="AR869" s="105">
        <v>0</v>
      </c>
      <c r="AS869" s="105" t="s">
        <v>156</v>
      </c>
      <c r="AT869" s="106" t="s">
        <v>157</v>
      </c>
      <c r="AU869" s="105">
        <v>0</v>
      </c>
      <c r="AV869" s="105">
        <v>0</v>
      </c>
      <c r="AW869" s="105">
        <v>0</v>
      </c>
      <c r="AX869" s="106" t="s">
        <v>158</v>
      </c>
      <c r="AY869" s="106" t="s">
        <v>156</v>
      </c>
      <c r="AZ869" s="105">
        <v>0</v>
      </c>
      <c r="BA869" s="105">
        <v>0</v>
      </c>
      <c r="BB869" s="109" t="s">
        <v>970</v>
      </c>
      <c r="BC869" s="105">
        <v>0</v>
      </c>
      <c r="BD869" s="11">
        <v>0</v>
      </c>
      <c r="BE869" s="105">
        <v>0</v>
      </c>
      <c r="BF869" s="105">
        <v>0</v>
      </c>
      <c r="BG869" s="105">
        <v>0</v>
      </c>
      <c r="BH869" s="105">
        <v>0</v>
      </c>
      <c r="BI869" s="180" t="s">
        <v>971</v>
      </c>
      <c r="BJ869" s="6">
        <v>1</v>
      </c>
      <c r="BK869" s="6">
        <v>0</v>
      </c>
      <c r="BL869" s="6">
        <v>0</v>
      </c>
      <c r="BM869" s="6">
        <v>0</v>
      </c>
      <c r="BN869" s="6">
        <v>0</v>
      </c>
      <c r="BO869" s="6">
        <v>0</v>
      </c>
    </row>
    <row r="870" spans="3:67" ht="20.100000000000001" customHeight="1">
      <c r="C870" s="11">
        <v>63101001</v>
      </c>
      <c r="D870" s="12" t="s">
        <v>972</v>
      </c>
      <c r="E870" s="11">
        <v>1</v>
      </c>
      <c r="F870" s="11">
        <v>63001001</v>
      </c>
      <c r="G870" s="11">
        <v>0</v>
      </c>
      <c r="H870" s="13">
        <v>0</v>
      </c>
      <c r="I870" s="18">
        <v>1</v>
      </c>
      <c r="J870" s="18">
        <v>0</v>
      </c>
      <c r="K870" s="11">
        <v>0</v>
      </c>
      <c r="L870" s="11">
        <v>0</v>
      </c>
      <c r="M870" s="11">
        <v>0</v>
      </c>
      <c r="N870" s="11">
        <v>2</v>
      </c>
      <c r="O870" s="11">
        <v>12</v>
      </c>
      <c r="P870" s="11">
        <v>1</v>
      </c>
      <c r="Q870" s="11">
        <v>0</v>
      </c>
      <c r="R870" s="6">
        <v>0</v>
      </c>
      <c r="S870" s="11">
        <v>0</v>
      </c>
      <c r="T870" s="11">
        <v>1</v>
      </c>
      <c r="U870" s="11">
        <v>2</v>
      </c>
      <c r="V870" s="11">
        <v>0</v>
      </c>
      <c r="W870" s="18">
        <v>0</v>
      </c>
      <c r="X870" s="18">
        <v>0</v>
      </c>
      <c r="Y870" s="11">
        <v>0</v>
      </c>
      <c r="Z870" s="11">
        <v>0</v>
      </c>
      <c r="AA870" s="11">
        <v>0</v>
      </c>
      <c r="AB870" s="11">
        <v>1</v>
      </c>
      <c r="AC870" s="11">
        <v>0</v>
      </c>
      <c r="AD870" s="11">
        <v>60</v>
      </c>
      <c r="AE870" s="11">
        <v>1</v>
      </c>
      <c r="AF870" s="11">
        <v>10</v>
      </c>
      <c r="AG870" s="6">
        <v>0</v>
      </c>
      <c r="AH870" s="6">
        <v>0</v>
      </c>
      <c r="AI870" s="6">
        <v>0</v>
      </c>
      <c r="AJ870" s="6">
        <v>0</v>
      </c>
      <c r="AK870" s="11">
        <v>0</v>
      </c>
      <c r="AL870" s="11">
        <v>0</v>
      </c>
      <c r="AM870" s="11">
        <v>0</v>
      </c>
      <c r="AN870" s="11">
        <v>0</v>
      </c>
      <c r="AO870" s="11">
        <v>50000</v>
      </c>
      <c r="AP870" s="11">
        <v>0</v>
      </c>
      <c r="AQ870" s="11">
        <v>0</v>
      </c>
      <c r="AR870" s="6">
        <v>0</v>
      </c>
      <c r="AS870" s="11">
        <v>90511003</v>
      </c>
      <c r="AT870" s="12" t="s">
        <v>156</v>
      </c>
      <c r="AU870" s="11">
        <v>0</v>
      </c>
      <c r="AV870" s="18">
        <v>0</v>
      </c>
      <c r="AW870" s="18">
        <v>0</v>
      </c>
      <c r="AX870" s="12" t="s">
        <v>942</v>
      </c>
      <c r="AY870" s="11">
        <v>0</v>
      </c>
      <c r="AZ870" s="13">
        <v>0</v>
      </c>
      <c r="BA870" s="13">
        <v>0</v>
      </c>
      <c r="BB870" s="37" t="s">
        <v>973</v>
      </c>
      <c r="BC870" s="11">
        <v>0</v>
      </c>
      <c r="BD870" s="11">
        <v>0</v>
      </c>
      <c r="BE870" s="11">
        <v>0</v>
      </c>
      <c r="BF870" s="11">
        <v>0</v>
      </c>
      <c r="BG870" s="11">
        <v>0</v>
      </c>
      <c r="BH870" s="11">
        <v>0</v>
      </c>
      <c r="BI870" s="9">
        <v>0</v>
      </c>
      <c r="BJ870" s="6">
        <v>1</v>
      </c>
      <c r="BK870" s="6">
        <v>0</v>
      </c>
      <c r="BL870" s="6">
        <v>0</v>
      </c>
      <c r="BM870" s="6">
        <v>0</v>
      </c>
      <c r="BN870" s="6">
        <v>0</v>
      </c>
      <c r="BO870" s="6">
        <v>0</v>
      </c>
    </row>
    <row r="871" spans="3:67" ht="20.100000000000001" customHeight="1">
      <c r="C871" s="11">
        <v>63101002</v>
      </c>
      <c r="D871" s="12" t="s">
        <v>974</v>
      </c>
      <c r="E871" s="11">
        <v>1</v>
      </c>
      <c r="F871" s="11">
        <v>63002003</v>
      </c>
      <c r="G871" s="11">
        <v>0</v>
      </c>
      <c r="H871" s="13">
        <v>0</v>
      </c>
      <c r="I871" s="18">
        <v>1</v>
      </c>
      <c r="J871" s="18">
        <v>0</v>
      </c>
      <c r="K871" s="11">
        <v>0</v>
      </c>
      <c r="L871" s="11">
        <v>0</v>
      </c>
      <c r="M871" s="11">
        <v>0</v>
      </c>
      <c r="N871" s="11">
        <v>5</v>
      </c>
      <c r="O871" s="11">
        <v>8</v>
      </c>
      <c r="P871" s="11">
        <v>3</v>
      </c>
      <c r="Q871" s="11">
        <v>0</v>
      </c>
      <c r="R871" s="6">
        <v>0</v>
      </c>
      <c r="S871" s="11">
        <v>0</v>
      </c>
      <c r="T871" s="11">
        <v>1</v>
      </c>
      <c r="U871" s="11">
        <v>0</v>
      </c>
      <c r="V871" s="11">
        <v>0</v>
      </c>
      <c r="W871" s="18">
        <v>0</v>
      </c>
      <c r="X871" s="18">
        <v>0</v>
      </c>
      <c r="Y871" s="11">
        <v>0</v>
      </c>
      <c r="Z871" s="11">
        <v>0</v>
      </c>
      <c r="AA871" s="11">
        <v>0</v>
      </c>
      <c r="AB871" s="11">
        <v>1</v>
      </c>
      <c r="AC871" s="11">
        <v>0</v>
      </c>
      <c r="AD871" s="11">
        <v>0</v>
      </c>
      <c r="AE871" s="11">
        <v>0</v>
      </c>
      <c r="AF871" s="11" t="s">
        <v>156</v>
      </c>
      <c r="AG871" s="6">
        <v>0</v>
      </c>
      <c r="AH871" s="6">
        <v>0</v>
      </c>
      <c r="AI871" s="6">
        <v>0</v>
      </c>
      <c r="AJ871" s="6">
        <v>0</v>
      </c>
      <c r="AK871" s="11">
        <v>0</v>
      </c>
      <c r="AL871" s="11">
        <v>0</v>
      </c>
      <c r="AM871" s="11">
        <v>0</v>
      </c>
      <c r="AN871" s="11">
        <v>0</v>
      </c>
      <c r="AO871" s="11">
        <v>0</v>
      </c>
      <c r="AP871" s="11">
        <v>0</v>
      </c>
      <c r="AQ871" s="11">
        <v>0</v>
      </c>
      <c r="AR871" s="6">
        <v>90000006</v>
      </c>
      <c r="AS871" s="11" t="s">
        <v>156</v>
      </c>
      <c r="AT871" s="12" t="s">
        <v>156</v>
      </c>
      <c r="AU871" s="11">
        <v>0</v>
      </c>
      <c r="AV871" s="18">
        <v>0</v>
      </c>
      <c r="AW871" s="18">
        <v>0</v>
      </c>
      <c r="AX871" s="12" t="s">
        <v>156</v>
      </c>
      <c r="AY871" s="11" t="s">
        <v>975</v>
      </c>
      <c r="AZ871" s="13"/>
      <c r="BA871" s="13"/>
      <c r="BB871" s="37" t="s">
        <v>976</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63101003</v>
      </c>
      <c r="D872" s="12" t="s">
        <v>977</v>
      </c>
      <c r="E872" s="11">
        <v>1</v>
      </c>
      <c r="F872" s="11">
        <v>63001003</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978</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63101004</v>
      </c>
      <c r="D873" s="106" t="s">
        <v>979</v>
      </c>
      <c r="E873" s="105">
        <v>1</v>
      </c>
      <c r="F873" s="105">
        <v>63001004</v>
      </c>
      <c r="G873" s="105">
        <v>0</v>
      </c>
      <c r="H873" s="105">
        <v>0</v>
      </c>
      <c r="I873" s="18">
        <v>1</v>
      </c>
      <c r="J873" s="18">
        <v>0</v>
      </c>
      <c r="K873" s="11">
        <v>0</v>
      </c>
      <c r="L873" s="105">
        <v>0</v>
      </c>
      <c r="M873" s="105">
        <v>0</v>
      </c>
      <c r="N873" s="105">
        <v>2</v>
      </c>
      <c r="O873" s="105">
        <v>1</v>
      </c>
      <c r="P873" s="105">
        <v>0.05</v>
      </c>
      <c r="Q873" s="105">
        <v>0</v>
      </c>
      <c r="R873" s="6">
        <v>0</v>
      </c>
      <c r="S873" s="105">
        <v>0</v>
      </c>
      <c r="T873" s="105">
        <v>1</v>
      </c>
      <c r="U873" s="105">
        <v>2</v>
      </c>
      <c r="V873" s="105">
        <v>0</v>
      </c>
      <c r="W873" s="105">
        <v>0</v>
      </c>
      <c r="X873" s="105">
        <v>0</v>
      </c>
      <c r="Y873" s="105">
        <v>0</v>
      </c>
      <c r="Z873" s="105">
        <v>0</v>
      </c>
      <c r="AA873" s="105">
        <v>0</v>
      </c>
      <c r="AB873" s="11">
        <v>1</v>
      </c>
      <c r="AC873" s="105">
        <v>0</v>
      </c>
      <c r="AD873" s="105">
        <v>15</v>
      </c>
      <c r="AE873" s="105">
        <v>1</v>
      </c>
      <c r="AF873" s="105">
        <v>1</v>
      </c>
      <c r="AG873" s="105">
        <v>2</v>
      </c>
      <c r="AH873" s="105">
        <v>0</v>
      </c>
      <c r="AI873" s="6">
        <v>0</v>
      </c>
      <c r="AJ873" s="105">
        <v>2</v>
      </c>
      <c r="AK873" s="105">
        <v>0</v>
      </c>
      <c r="AL873" s="105">
        <v>0</v>
      </c>
      <c r="AM873" s="105">
        <v>0</v>
      </c>
      <c r="AN873" s="11">
        <v>0</v>
      </c>
      <c r="AO873" s="105">
        <v>10000</v>
      </c>
      <c r="AP873" s="105">
        <v>0.5</v>
      </c>
      <c r="AQ873" s="105">
        <v>0</v>
      </c>
      <c r="AR873" s="105">
        <v>0</v>
      </c>
      <c r="AS873" s="105" t="s">
        <v>156</v>
      </c>
      <c r="AT873" s="106"/>
      <c r="AU873" s="105">
        <v>0</v>
      </c>
      <c r="AV873" s="105">
        <v>0</v>
      </c>
      <c r="AW873" s="105">
        <v>0</v>
      </c>
      <c r="AX873" s="106" t="s">
        <v>158</v>
      </c>
      <c r="AY873" s="106" t="s">
        <v>156</v>
      </c>
      <c r="AZ873" s="105">
        <v>0</v>
      </c>
      <c r="BA873" s="105">
        <v>0</v>
      </c>
      <c r="BB873" s="109" t="s">
        <v>980</v>
      </c>
      <c r="BC873" s="105">
        <v>0</v>
      </c>
      <c r="BD873" s="11">
        <v>0</v>
      </c>
      <c r="BE873" s="105">
        <v>0</v>
      </c>
      <c r="BF873" s="105">
        <v>0</v>
      </c>
      <c r="BG873" s="105">
        <v>0</v>
      </c>
      <c r="BH873" s="105">
        <v>0</v>
      </c>
      <c r="BI873" s="180" t="s">
        <v>981</v>
      </c>
      <c r="BJ873" s="6">
        <v>0</v>
      </c>
      <c r="BK873" s="6">
        <v>0</v>
      </c>
      <c r="BL873" s="6">
        <v>0</v>
      </c>
      <c r="BM873" s="6">
        <v>0</v>
      </c>
      <c r="BN873" s="6">
        <v>0</v>
      </c>
      <c r="BO873" s="6">
        <v>0</v>
      </c>
    </row>
    <row r="874" spans="3:67" ht="20.100000000000001" customHeight="1">
      <c r="C874" s="11">
        <v>63102001</v>
      </c>
      <c r="D874" s="12" t="s">
        <v>982</v>
      </c>
      <c r="E874" s="11">
        <v>1</v>
      </c>
      <c r="F874" s="11">
        <v>63002001</v>
      </c>
      <c r="G874" s="11">
        <v>0</v>
      </c>
      <c r="H874" s="13">
        <v>0</v>
      </c>
      <c r="I874" s="18">
        <v>1</v>
      </c>
      <c r="J874" s="18">
        <v>0</v>
      </c>
      <c r="K874" s="11">
        <v>0</v>
      </c>
      <c r="L874" s="11">
        <v>0</v>
      </c>
      <c r="M874" s="11">
        <v>0</v>
      </c>
      <c r="N874" s="11">
        <v>2</v>
      </c>
      <c r="O874" s="11">
        <v>12</v>
      </c>
      <c r="P874" s="11">
        <v>1</v>
      </c>
      <c r="Q874" s="11">
        <v>0</v>
      </c>
      <c r="R874" s="6">
        <v>0</v>
      </c>
      <c r="S874" s="11">
        <v>0</v>
      </c>
      <c r="T874" s="11">
        <v>1</v>
      </c>
      <c r="U874" s="11">
        <v>2</v>
      </c>
      <c r="V874" s="11">
        <v>0</v>
      </c>
      <c r="W874" s="18">
        <v>0</v>
      </c>
      <c r="X874" s="18">
        <v>0</v>
      </c>
      <c r="Y874" s="11">
        <v>0</v>
      </c>
      <c r="Z874" s="11">
        <v>0</v>
      </c>
      <c r="AA874" s="11">
        <v>0</v>
      </c>
      <c r="AB874" s="11">
        <v>1</v>
      </c>
      <c r="AC874" s="11">
        <v>0</v>
      </c>
      <c r="AD874" s="11">
        <v>60</v>
      </c>
      <c r="AE874" s="11">
        <v>1</v>
      </c>
      <c r="AF874" s="11">
        <v>10</v>
      </c>
      <c r="AG874" s="6">
        <v>0</v>
      </c>
      <c r="AH874" s="6">
        <v>0</v>
      </c>
      <c r="AI874" s="6">
        <v>0</v>
      </c>
      <c r="AJ874" s="6">
        <v>0</v>
      </c>
      <c r="AK874" s="11">
        <v>0</v>
      </c>
      <c r="AL874" s="11">
        <v>0</v>
      </c>
      <c r="AM874" s="11">
        <v>0</v>
      </c>
      <c r="AN874" s="11">
        <v>0</v>
      </c>
      <c r="AO874" s="11">
        <v>50000</v>
      </c>
      <c r="AP874" s="11">
        <v>0</v>
      </c>
      <c r="AQ874" s="11">
        <v>0</v>
      </c>
      <c r="AR874" s="6">
        <v>0</v>
      </c>
      <c r="AS874" s="11">
        <v>90512001</v>
      </c>
      <c r="AT874" s="12" t="s">
        <v>156</v>
      </c>
      <c r="AU874" s="11">
        <v>0</v>
      </c>
      <c r="AV874" s="18">
        <v>0</v>
      </c>
      <c r="AW874" s="18">
        <v>0</v>
      </c>
      <c r="AX874" s="12" t="s">
        <v>942</v>
      </c>
      <c r="AY874" s="11">
        <v>0</v>
      </c>
      <c r="AZ874" s="13">
        <v>0</v>
      </c>
      <c r="BA874" s="13">
        <v>0</v>
      </c>
      <c r="BB874" s="37" t="s">
        <v>983</v>
      </c>
      <c r="BC874" s="11">
        <v>0</v>
      </c>
      <c r="BD874" s="11">
        <v>0</v>
      </c>
      <c r="BE874" s="11">
        <v>0</v>
      </c>
      <c r="BF874" s="11">
        <v>0</v>
      </c>
      <c r="BG874" s="11">
        <v>0</v>
      </c>
      <c r="BH874" s="11">
        <v>0</v>
      </c>
      <c r="BI874" s="9">
        <v>0</v>
      </c>
      <c r="BJ874" s="6">
        <v>1</v>
      </c>
      <c r="BK874" s="6">
        <v>0</v>
      </c>
      <c r="BL874" s="6">
        <v>0</v>
      </c>
      <c r="BM874" s="6">
        <v>0</v>
      </c>
      <c r="BN874" s="6">
        <v>0</v>
      </c>
      <c r="BO874" s="6">
        <v>0</v>
      </c>
    </row>
    <row r="875" spans="3:67" ht="20.100000000000001" customHeight="1">
      <c r="C875" s="11">
        <v>63102002</v>
      </c>
      <c r="D875" s="12" t="s">
        <v>977</v>
      </c>
      <c r="E875" s="11">
        <v>1</v>
      </c>
      <c r="F875" s="11">
        <v>63001003</v>
      </c>
      <c r="G875" s="11">
        <v>0</v>
      </c>
      <c r="H875" s="13">
        <v>0</v>
      </c>
      <c r="I875" s="18">
        <v>1</v>
      </c>
      <c r="J875" s="18">
        <v>0</v>
      </c>
      <c r="K875" s="11">
        <v>0</v>
      </c>
      <c r="L875" s="11">
        <v>0</v>
      </c>
      <c r="M875" s="11">
        <v>0</v>
      </c>
      <c r="N875" s="11">
        <v>2</v>
      </c>
      <c r="O875" s="11">
        <v>0</v>
      </c>
      <c r="P875" s="11">
        <v>0</v>
      </c>
      <c r="Q875" s="11">
        <v>0</v>
      </c>
      <c r="R875" s="6">
        <v>0</v>
      </c>
      <c r="S875" s="11">
        <v>0</v>
      </c>
      <c r="T875" s="11">
        <v>1</v>
      </c>
      <c r="U875" s="11">
        <v>0</v>
      </c>
      <c r="V875" s="11">
        <v>0</v>
      </c>
      <c r="W875" s="18">
        <v>0</v>
      </c>
      <c r="X875" s="18">
        <v>0</v>
      </c>
      <c r="Y875" s="11">
        <v>0</v>
      </c>
      <c r="Z875" s="11">
        <v>0</v>
      </c>
      <c r="AA875" s="11">
        <v>0</v>
      </c>
      <c r="AB875" s="11">
        <v>1</v>
      </c>
      <c r="AC875" s="11">
        <v>0</v>
      </c>
      <c r="AD875" s="11">
        <v>0</v>
      </c>
      <c r="AE875" s="11">
        <v>0</v>
      </c>
      <c r="AF875" s="11" t="s">
        <v>156</v>
      </c>
      <c r="AG875" s="6">
        <v>0</v>
      </c>
      <c r="AH875" s="6">
        <v>0</v>
      </c>
      <c r="AI875" s="6">
        <v>0</v>
      </c>
      <c r="AJ875" s="6">
        <v>0</v>
      </c>
      <c r="AK875" s="11">
        <v>0</v>
      </c>
      <c r="AL875" s="11">
        <v>0</v>
      </c>
      <c r="AM875" s="11">
        <v>0</v>
      </c>
      <c r="AN875" s="11">
        <v>0</v>
      </c>
      <c r="AO875" s="11">
        <v>0</v>
      </c>
      <c r="AP875" s="11">
        <v>0</v>
      </c>
      <c r="AQ875" s="11">
        <v>0</v>
      </c>
      <c r="AR875" s="6">
        <v>0</v>
      </c>
      <c r="AS875" s="11" t="s">
        <v>156</v>
      </c>
      <c r="AT875" s="12" t="s">
        <v>156</v>
      </c>
      <c r="AU875" s="11">
        <v>0</v>
      </c>
      <c r="AV875" s="18">
        <v>0</v>
      </c>
      <c r="AW875" s="18">
        <v>0</v>
      </c>
      <c r="AX875" s="12" t="s">
        <v>156</v>
      </c>
      <c r="AY875" s="11">
        <v>0</v>
      </c>
      <c r="AZ875" s="13"/>
      <c r="BA875" s="13"/>
      <c r="BB875" s="37" t="s">
        <v>978</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63102003</v>
      </c>
      <c r="D876" s="12" t="s">
        <v>984</v>
      </c>
      <c r="E876" s="11">
        <v>1</v>
      </c>
      <c r="F876" s="11">
        <v>63002003</v>
      </c>
      <c r="G876" s="11">
        <v>0</v>
      </c>
      <c r="H876" s="13">
        <v>0</v>
      </c>
      <c r="I876" s="18">
        <v>1</v>
      </c>
      <c r="J876" s="18">
        <v>0</v>
      </c>
      <c r="K876" s="11">
        <v>0</v>
      </c>
      <c r="L876" s="11">
        <v>0</v>
      </c>
      <c r="M876" s="11">
        <v>0</v>
      </c>
      <c r="N876" s="11">
        <v>5</v>
      </c>
      <c r="O876" s="11">
        <v>8</v>
      </c>
      <c r="P876" s="11">
        <v>4</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985</v>
      </c>
      <c r="AZ876" s="13"/>
      <c r="BA876" s="13"/>
      <c r="BB876" s="37" t="s">
        <v>986</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63102004</v>
      </c>
      <c r="D877" s="106" t="s">
        <v>987</v>
      </c>
      <c r="E877" s="105">
        <v>1</v>
      </c>
      <c r="F877" s="105">
        <v>63001004</v>
      </c>
      <c r="G877" s="105">
        <v>0</v>
      </c>
      <c r="H877" s="105">
        <v>0</v>
      </c>
      <c r="I877" s="18">
        <v>1</v>
      </c>
      <c r="J877" s="18">
        <v>0</v>
      </c>
      <c r="K877" s="11">
        <v>0</v>
      </c>
      <c r="L877" s="105">
        <v>0</v>
      </c>
      <c r="M877" s="105">
        <v>0</v>
      </c>
      <c r="N877" s="105">
        <v>2</v>
      </c>
      <c r="O877" s="105">
        <v>4</v>
      </c>
      <c r="P877" s="105">
        <v>0.2</v>
      </c>
      <c r="Q877" s="105">
        <v>0</v>
      </c>
      <c r="R877" s="6">
        <v>0</v>
      </c>
      <c r="S877" s="105">
        <v>0</v>
      </c>
      <c r="T877" s="105">
        <v>1</v>
      </c>
      <c r="U877" s="105">
        <v>2</v>
      </c>
      <c r="V877" s="105">
        <v>0</v>
      </c>
      <c r="W877" s="105">
        <v>0</v>
      </c>
      <c r="X877" s="105">
        <v>0</v>
      </c>
      <c r="Y877" s="105">
        <v>0</v>
      </c>
      <c r="Z877" s="105">
        <v>0</v>
      </c>
      <c r="AA877" s="105">
        <v>0</v>
      </c>
      <c r="AB877" s="11">
        <v>1</v>
      </c>
      <c r="AC877" s="105">
        <v>0</v>
      </c>
      <c r="AD877" s="105">
        <v>3</v>
      </c>
      <c r="AE877" s="105">
        <v>1</v>
      </c>
      <c r="AF877" s="105">
        <v>1</v>
      </c>
      <c r="AG877" s="105">
        <v>2</v>
      </c>
      <c r="AH877" s="105">
        <v>0</v>
      </c>
      <c r="AI877" s="6">
        <v>0</v>
      </c>
      <c r="AJ877" s="105">
        <v>2</v>
      </c>
      <c r="AK877" s="105">
        <v>0</v>
      </c>
      <c r="AL877" s="105">
        <v>0</v>
      </c>
      <c r="AM877" s="105">
        <v>0</v>
      </c>
      <c r="AN877" s="11">
        <v>0</v>
      </c>
      <c r="AO877" s="105">
        <v>1000</v>
      </c>
      <c r="AP877" s="105">
        <v>0.5</v>
      </c>
      <c r="AQ877" s="105">
        <v>0</v>
      </c>
      <c r="AR877" s="105">
        <v>0</v>
      </c>
      <c r="AS877" s="105" t="s">
        <v>156</v>
      </c>
      <c r="AT877" s="106" t="s">
        <v>157</v>
      </c>
      <c r="AU877" s="105">
        <v>0</v>
      </c>
      <c r="AV877" s="105">
        <v>0</v>
      </c>
      <c r="AW877" s="105">
        <v>0</v>
      </c>
      <c r="AX877" s="106" t="s">
        <v>158</v>
      </c>
      <c r="AY877" s="106" t="s">
        <v>156</v>
      </c>
      <c r="AZ877" s="105">
        <v>0</v>
      </c>
      <c r="BA877" s="105">
        <v>0</v>
      </c>
      <c r="BB877" s="109" t="s">
        <v>988</v>
      </c>
      <c r="BC877" s="105">
        <v>0</v>
      </c>
      <c r="BD877" s="11">
        <v>0</v>
      </c>
      <c r="BE877" s="105">
        <v>0</v>
      </c>
      <c r="BF877" s="105">
        <v>0</v>
      </c>
      <c r="BG877" s="105">
        <v>0</v>
      </c>
      <c r="BH877" s="105">
        <v>0</v>
      </c>
      <c r="BI877" s="180" t="s">
        <v>989</v>
      </c>
      <c r="BJ877" s="6">
        <v>0</v>
      </c>
      <c r="BK877" s="6">
        <v>0</v>
      </c>
      <c r="BL877" s="6">
        <v>0</v>
      </c>
      <c r="BM877" s="6">
        <v>0</v>
      </c>
      <c r="BN877" s="6">
        <v>0</v>
      </c>
      <c r="BO877" s="6">
        <v>0</v>
      </c>
    </row>
    <row r="878" spans="3:67" ht="20.100000000000001" customHeight="1">
      <c r="C878" s="11">
        <v>63103001</v>
      </c>
      <c r="D878" s="12" t="s">
        <v>990</v>
      </c>
      <c r="E878" s="105">
        <v>1</v>
      </c>
      <c r="F878" s="105">
        <v>63001004</v>
      </c>
      <c r="G878" s="105">
        <v>0</v>
      </c>
      <c r="H878" s="105">
        <v>0</v>
      </c>
      <c r="I878" s="105">
        <v>1</v>
      </c>
      <c r="J878" s="105">
        <v>0</v>
      </c>
      <c r="K878" s="105">
        <v>0</v>
      </c>
      <c r="L878" s="105">
        <v>0</v>
      </c>
      <c r="M878" s="105">
        <v>0</v>
      </c>
      <c r="N878" s="105">
        <v>2</v>
      </c>
      <c r="O878" s="105">
        <v>10</v>
      </c>
      <c r="P878" s="105">
        <v>1</v>
      </c>
      <c r="Q878" s="105">
        <v>0</v>
      </c>
      <c r="R878" s="105">
        <v>0</v>
      </c>
      <c r="S878" s="105">
        <v>0</v>
      </c>
      <c r="T878" s="105">
        <v>1</v>
      </c>
      <c r="U878" s="105">
        <v>2</v>
      </c>
      <c r="V878" s="105">
        <v>0</v>
      </c>
      <c r="W878" s="105">
        <v>0</v>
      </c>
      <c r="X878" s="105">
        <v>0</v>
      </c>
      <c r="Y878" s="105">
        <v>0</v>
      </c>
      <c r="Z878" s="105">
        <v>0</v>
      </c>
      <c r="AA878" s="105">
        <v>0</v>
      </c>
      <c r="AB878" s="11">
        <v>1</v>
      </c>
      <c r="AC878" s="105">
        <v>0</v>
      </c>
      <c r="AD878" s="105">
        <v>30</v>
      </c>
      <c r="AE878" s="105">
        <v>0</v>
      </c>
      <c r="AF878" s="105">
        <v>0</v>
      </c>
      <c r="AG878" s="105">
        <v>7</v>
      </c>
      <c r="AH878" s="105">
        <v>0</v>
      </c>
      <c r="AI878" s="105">
        <v>0</v>
      </c>
      <c r="AJ878" s="105">
        <v>3</v>
      </c>
      <c r="AK878" s="105">
        <v>0</v>
      </c>
      <c r="AL878" s="105">
        <v>0</v>
      </c>
      <c r="AM878" s="105">
        <v>0</v>
      </c>
      <c r="AN878" s="105">
        <v>0</v>
      </c>
      <c r="AO878" s="105">
        <v>2000</v>
      </c>
      <c r="AP878" s="105">
        <v>0</v>
      </c>
      <c r="AQ878" s="105">
        <v>0</v>
      </c>
      <c r="AR878" s="105">
        <v>0</v>
      </c>
      <c r="AS878" s="105">
        <v>90513001</v>
      </c>
      <c r="AT878" s="106" t="s">
        <v>156</v>
      </c>
      <c r="AU878" s="105">
        <v>0</v>
      </c>
      <c r="AV878" s="105">
        <v>0</v>
      </c>
      <c r="AW878" s="105">
        <v>0</v>
      </c>
      <c r="AX878" s="106" t="s">
        <v>158</v>
      </c>
      <c r="AY878" s="106">
        <v>0</v>
      </c>
      <c r="AZ878" s="105">
        <v>0</v>
      </c>
      <c r="BA878" s="105">
        <v>0</v>
      </c>
      <c r="BB878" s="37" t="s">
        <v>991</v>
      </c>
      <c r="BC878" s="105">
        <v>0</v>
      </c>
      <c r="BD878" s="105">
        <v>0</v>
      </c>
      <c r="BE878" s="105">
        <v>0</v>
      </c>
      <c r="BF878" s="105">
        <v>0</v>
      </c>
      <c r="BG878" s="105">
        <v>0</v>
      </c>
      <c r="BH878" s="105">
        <v>0</v>
      </c>
      <c r="BI878" s="111">
        <v>0</v>
      </c>
      <c r="BJ878" s="105">
        <v>0</v>
      </c>
      <c r="BK878" s="6">
        <v>0</v>
      </c>
      <c r="BL878" s="6">
        <v>0</v>
      </c>
      <c r="BM878" s="6">
        <v>0</v>
      </c>
      <c r="BN878" s="6">
        <v>0</v>
      </c>
      <c r="BO878" s="6">
        <v>0</v>
      </c>
    </row>
    <row r="879" spans="3:67" ht="20.100000000000001" customHeight="1">
      <c r="C879" s="11">
        <v>63103002</v>
      </c>
      <c r="D879" s="12" t="s">
        <v>964</v>
      </c>
      <c r="E879" s="11">
        <v>1</v>
      </c>
      <c r="F879" s="11">
        <v>63003002</v>
      </c>
      <c r="G879" s="11">
        <v>0</v>
      </c>
      <c r="H879" s="13">
        <v>0</v>
      </c>
      <c r="I879" s="18">
        <v>1</v>
      </c>
      <c r="J879" s="18">
        <v>0</v>
      </c>
      <c r="K879" s="11">
        <v>0</v>
      </c>
      <c r="L879" s="11">
        <v>0</v>
      </c>
      <c r="M879" s="11">
        <v>0</v>
      </c>
      <c r="N879" s="11">
        <v>2</v>
      </c>
      <c r="O879" s="11">
        <v>0</v>
      </c>
      <c r="P879" s="11">
        <v>0</v>
      </c>
      <c r="Q879" s="11">
        <v>0</v>
      </c>
      <c r="R879" s="6">
        <v>0</v>
      </c>
      <c r="S879" s="11">
        <v>0</v>
      </c>
      <c r="T879" s="11">
        <v>1</v>
      </c>
      <c r="U879" s="11">
        <v>0</v>
      </c>
      <c r="V879" s="11">
        <v>0</v>
      </c>
      <c r="W879" s="18">
        <v>0</v>
      </c>
      <c r="X879" s="18">
        <v>0</v>
      </c>
      <c r="Y879" s="11">
        <v>0</v>
      </c>
      <c r="Z879" s="11">
        <v>0</v>
      </c>
      <c r="AA879" s="11">
        <v>0</v>
      </c>
      <c r="AB879" s="11">
        <v>1</v>
      </c>
      <c r="AC879" s="11">
        <v>0</v>
      </c>
      <c r="AD879" s="11">
        <v>0</v>
      </c>
      <c r="AE879" s="11">
        <v>0</v>
      </c>
      <c r="AF879" s="11" t="s">
        <v>156</v>
      </c>
      <c r="AG879" s="6">
        <v>0</v>
      </c>
      <c r="AH879" s="6">
        <v>0</v>
      </c>
      <c r="AI879" s="6">
        <v>0</v>
      </c>
      <c r="AJ879" s="6">
        <v>0</v>
      </c>
      <c r="AK879" s="11">
        <v>0</v>
      </c>
      <c r="AL879" s="11">
        <v>0</v>
      </c>
      <c r="AM879" s="11">
        <v>0</v>
      </c>
      <c r="AN879" s="11">
        <v>0</v>
      </c>
      <c r="AO879" s="11">
        <v>0</v>
      </c>
      <c r="AP879" s="11">
        <v>0</v>
      </c>
      <c r="AQ879" s="11">
        <v>0</v>
      </c>
      <c r="AR879" s="6">
        <v>0</v>
      </c>
      <c r="AS879" s="11" t="s">
        <v>156</v>
      </c>
      <c r="AT879" s="12" t="s">
        <v>156</v>
      </c>
      <c r="AU879" s="11">
        <v>0</v>
      </c>
      <c r="AV879" s="18">
        <v>0</v>
      </c>
      <c r="AW879" s="18">
        <v>0</v>
      </c>
      <c r="AX879" s="12" t="s">
        <v>156</v>
      </c>
      <c r="AY879" s="11">
        <v>0</v>
      </c>
      <c r="AZ879" s="13">
        <v>0</v>
      </c>
      <c r="BA879" s="13">
        <v>0</v>
      </c>
      <c r="BB879" s="37" t="s">
        <v>965</v>
      </c>
      <c r="BC879" s="11">
        <v>0</v>
      </c>
      <c r="BD879" s="11">
        <v>0</v>
      </c>
      <c r="BE879" s="11">
        <v>0</v>
      </c>
      <c r="BF879" s="11">
        <v>0</v>
      </c>
      <c r="BG879" s="11">
        <v>0</v>
      </c>
      <c r="BH879" s="11">
        <v>0</v>
      </c>
      <c r="BI879" s="9">
        <v>0</v>
      </c>
      <c r="BJ879" s="6">
        <v>0</v>
      </c>
      <c r="BK879" s="6">
        <v>0</v>
      </c>
      <c r="BL879" s="6">
        <v>0</v>
      </c>
      <c r="BM879" s="6">
        <v>0</v>
      </c>
      <c r="BN879" s="6">
        <v>0</v>
      </c>
      <c r="BO879" s="6">
        <v>0</v>
      </c>
    </row>
    <row r="880" spans="3:67" ht="20.100000000000001" customHeight="1">
      <c r="C880" s="11">
        <v>63103003</v>
      </c>
      <c r="D880" s="12" t="s">
        <v>992</v>
      </c>
      <c r="E880" s="11">
        <v>1</v>
      </c>
      <c r="F880" s="11">
        <v>63003003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v>0</v>
      </c>
      <c r="BA880" s="13">
        <v>0</v>
      </c>
      <c r="BB880" s="37" t="s">
        <v>993</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63103004</v>
      </c>
      <c r="D881" s="106" t="s">
        <v>994</v>
      </c>
      <c r="E881" s="105">
        <v>1</v>
      </c>
      <c r="F881" s="105">
        <v>63001004</v>
      </c>
      <c r="G881" s="105">
        <v>0</v>
      </c>
      <c r="H881" s="105">
        <v>0</v>
      </c>
      <c r="I881" s="18">
        <v>1</v>
      </c>
      <c r="J881" s="18">
        <v>0</v>
      </c>
      <c r="K881" s="11">
        <v>0</v>
      </c>
      <c r="L881" s="105">
        <v>0</v>
      </c>
      <c r="M881" s="105">
        <v>0</v>
      </c>
      <c r="N881" s="105">
        <v>2</v>
      </c>
      <c r="O881" s="105">
        <v>10</v>
      </c>
      <c r="P881" s="105">
        <v>0.1</v>
      </c>
      <c r="Q881" s="105">
        <v>0</v>
      </c>
      <c r="R881" s="6">
        <v>0</v>
      </c>
      <c r="S881" s="105">
        <v>0</v>
      </c>
      <c r="T881" s="105">
        <v>1</v>
      </c>
      <c r="U881" s="105">
        <v>2</v>
      </c>
      <c r="V881" s="105">
        <v>0</v>
      </c>
      <c r="W881" s="105">
        <v>0</v>
      </c>
      <c r="X881" s="105">
        <v>0</v>
      </c>
      <c r="Y881" s="105">
        <v>0</v>
      </c>
      <c r="Z881" s="105">
        <v>0</v>
      </c>
      <c r="AA881" s="105">
        <v>0</v>
      </c>
      <c r="AB881" s="11">
        <v>1</v>
      </c>
      <c r="AC881" s="105">
        <v>0</v>
      </c>
      <c r="AD881" s="105">
        <v>15</v>
      </c>
      <c r="AE881" s="105">
        <v>1</v>
      </c>
      <c r="AF881" s="105">
        <v>1</v>
      </c>
      <c r="AG881" s="105">
        <v>2</v>
      </c>
      <c r="AH881" s="105">
        <v>0</v>
      </c>
      <c r="AI881" s="6">
        <v>0</v>
      </c>
      <c r="AJ881" s="105">
        <v>2</v>
      </c>
      <c r="AK881" s="105">
        <v>0</v>
      </c>
      <c r="AL881" s="105">
        <v>0</v>
      </c>
      <c r="AM881" s="105">
        <v>0</v>
      </c>
      <c r="AN881" s="11">
        <v>0</v>
      </c>
      <c r="AO881" s="105">
        <v>10000</v>
      </c>
      <c r="AP881" s="105">
        <v>0</v>
      </c>
      <c r="AQ881" s="105">
        <v>0</v>
      </c>
      <c r="AR881" s="105">
        <v>0</v>
      </c>
      <c r="AS881" s="105" t="s">
        <v>156</v>
      </c>
      <c r="AT881" s="106" t="s">
        <v>157</v>
      </c>
      <c r="AU881" s="105">
        <v>0</v>
      </c>
      <c r="AV881" s="105">
        <v>0</v>
      </c>
      <c r="AW881" s="105">
        <v>0</v>
      </c>
      <c r="AX881" s="106" t="s">
        <v>158</v>
      </c>
      <c r="AY881" s="106" t="s">
        <v>156</v>
      </c>
      <c r="AZ881" s="105">
        <v>0</v>
      </c>
      <c r="BA881" s="105">
        <v>0</v>
      </c>
      <c r="BB881" s="109" t="s">
        <v>995</v>
      </c>
      <c r="BC881" s="105">
        <v>0</v>
      </c>
      <c r="BD881" s="11">
        <v>0</v>
      </c>
      <c r="BE881" s="105">
        <v>0</v>
      </c>
      <c r="BF881" s="105">
        <v>0</v>
      </c>
      <c r="BG881" s="105">
        <v>0</v>
      </c>
      <c r="BH881" s="105">
        <v>0</v>
      </c>
      <c r="BI881" s="180" t="s">
        <v>996</v>
      </c>
      <c r="BJ881" s="6">
        <v>1</v>
      </c>
      <c r="BK881" s="6">
        <v>0</v>
      </c>
      <c r="BL881" s="6">
        <v>0</v>
      </c>
      <c r="BM881" s="6">
        <v>0</v>
      </c>
      <c r="BN881" s="6">
        <v>0</v>
      </c>
      <c r="BO881" s="6">
        <v>0</v>
      </c>
    </row>
    <row r="882" spans="3:67" ht="20.100000000000001" customHeight="1">
      <c r="C882" s="25">
        <v>63103098</v>
      </c>
      <c r="D882" s="42" t="s">
        <v>997</v>
      </c>
      <c r="E882" s="25">
        <v>1</v>
      </c>
      <c r="F882" s="25">
        <v>63001004</v>
      </c>
      <c r="G882" s="25">
        <v>0</v>
      </c>
      <c r="H882" s="25">
        <v>0</v>
      </c>
      <c r="I882" s="25">
        <v>1</v>
      </c>
      <c r="J882" s="25">
        <v>0</v>
      </c>
      <c r="K882" s="25">
        <v>0</v>
      </c>
      <c r="L882" s="25">
        <v>0</v>
      </c>
      <c r="M882" s="25">
        <v>0</v>
      </c>
      <c r="N882" s="25">
        <v>2</v>
      </c>
      <c r="O882" s="25">
        <v>3</v>
      </c>
      <c r="P882" s="25">
        <v>0.1</v>
      </c>
      <c r="Q882" s="25">
        <v>0</v>
      </c>
      <c r="R882" s="25">
        <v>0</v>
      </c>
      <c r="S882" s="25">
        <v>0</v>
      </c>
      <c r="T882" s="25">
        <v>1</v>
      </c>
      <c r="U882" s="25">
        <v>2</v>
      </c>
      <c r="V882" s="25">
        <v>0</v>
      </c>
      <c r="W882" s="25">
        <v>0</v>
      </c>
      <c r="X882" s="25">
        <v>0</v>
      </c>
      <c r="Y882" s="25">
        <v>0</v>
      </c>
      <c r="Z882" s="25">
        <v>0</v>
      </c>
      <c r="AA882" s="25">
        <v>0</v>
      </c>
      <c r="AB882" s="25">
        <v>1</v>
      </c>
      <c r="AC882" s="25">
        <v>0</v>
      </c>
      <c r="AD882" s="25">
        <v>15</v>
      </c>
      <c r="AE882" s="25">
        <v>1</v>
      </c>
      <c r="AF882" s="25">
        <v>1</v>
      </c>
      <c r="AG882" s="25">
        <v>2</v>
      </c>
      <c r="AH882" s="25">
        <v>0</v>
      </c>
      <c r="AI882" s="25">
        <v>0</v>
      </c>
      <c r="AJ882" s="25">
        <v>2</v>
      </c>
      <c r="AK882" s="25">
        <v>0</v>
      </c>
      <c r="AL882" s="25">
        <v>0</v>
      </c>
      <c r="AM882" s="25">
        <v>0</v>
      </c>
      <c r="AN882" s="25">
        <v>0</v>
      </c>
      <c r="AO882" s="25">
        <v>10000</v>
      </c>
      <c r="AP882" s="25">
        <v>0</v>
      </c>
      <c r="AQ882" s="25">
        <v>0</v>
      </c>
      <c r="AR882" s="25">
        <v>0</v>
      </c>
      <c r="AS882" s="25" t="s">
        <v>156</v>
      </c>
      <c r="AT882" s="42" t="s">
        <v>157</v>
      </c>
      <c r="AU882" s="25">
        <v>0</v>
      </c>
      <c r="AV882" s="25">
        <v>0</v>
      </c>
      <c r="AW882" s="25">
        <v>0</v>
      </c>
      <c r="AX882" s="42" t="s">
        <v>158</v>
      </c>
      <c r="AY882" s="42" t="s">
        <v>156</v>
      </c>
      <c r="AZ882" s="25">
        <v>0</v>
      </c>
      <c r="BA882" s="25">
        <v>0</v>
      </c>
      <c r="BB882" s="115" t="s">
        <v>998</v>
      </c>
      <c r="BC882" s="25">
        <v>0</v>
      </c>
      <c r="BD882" s="25">
        <v>0</v>
      </c>
      <c r="BE882" s="25">
        <v>0</v>
      </c>
      <c r="BF882" s="25">
        <v>0</v>
      </c>
      <c r="BG882" s="25">
        <v>0</v>
      </c>
      <c r="BH882" s="25">
        <v>0</v>
      </c>
      <c r="BI882" s="181" t="s">
        <v>999</v>
      </c>
      <c r="BJ882" s="25">
        <v>1</v>
      </c>
      <c r="BK882" s="25">
        <v>0</v>
      </c>
      <c r="BL882" s="25">
        <v>0</v>
      </c>
      <c r="BM882" s="25">
        <v>0</v>
      </c>
      <c r="BN882" s="25">
        <v>0</v>
      </c>
      <c r="BO882" s="25">
        <v>0</v>
      </c>
    </row>
    <row r="883" spans="3:67" ht="20.100000000000001" customHeight="1">
      <c r="C883" s="25">
        <v>63103099</v>
      </c>
      <c r="D883" s="42" t="s">
        <v>1000</v>
      </c>
      <c r="E883" s="25">
        <v>1</v>
      </c>
      <c r="F883" s="25">
        <v>63003001</v>
      </c>
      <c r="G883" s="25">
        <v>0</v>
      </c>
      <c r="H883" s="25">
        <v>0</v>
      </c>
      <c r="I883" s="25">
        <v>1</v>
      </c>
      <c r="J883" s="25">
        <v>0</v>
      </c>
      <c r="K883" s="25">
        <v>0</v>
      </c>
      <c r="L883" s="25">
        <v>0</v>
      </c>
      <c r="M883" s="25">
        <v>0</v>
      </c>
      <c r="N883" s="25">
        <v>2</v>
      </c>
      <c r="O883" s="25">
        <v>2</v>
      </c>
      <c r="P883" s="25">
        <v>1</v>
      </c>
      <c r="Q883" s="25">
        <v>0</v>
      </c>
      <c r="R883" s="25">
        <v>0</v>
      </c>
      <c r="S883" s="25">
        <v>0</v>
      </c>
      <c r="T883" s="25">
        <v>1</v>
      </c>
      <c r="U883" s="25">
        <v>2</v>
      </c>
      <c r="V883" s="25">
        <v>0</v>
      </c>
      <c r="W883" s="25">
        <v>0</v>
      </c>
      <c r="X883" s="25">
        <v>0</v>
      </c>
      <c r="Y883" s="25">
        <v>0</v>
      </c>
      <c r="Z883" s="25">
        <v>0</v>
      </c>
      <c r="AA883" s="25">
        <v>0</v>
      </c>
      <c r="AB883" s="25">
        <v>1</v>
      </c>
      <c r="AC883" s="25">
        <v>0</v>
      </c>
      <c r="AD883" s="25">
        <v>60</v>
      </c>
      <c r="AE883" s="25">
        <v>1</v>
      </c>
      <c r="AF883" s="25">
        <v>10</v>
      </c>
      <c r="AG883" s="25">
        <v>0</v>
      </c>
      <c r="AH883" s="25">
        <v>0</v>
      </c>
      <c r="AI883" s="25">
        <v>0</v>
      </c>
      <c r="AJ883" s="25">
        <v>0</v>
      </c>
      <c r="AK883" s="25">
        <v>0</v>
      </c>
      <c r="AL883" s="25">
        <v>0</v>
      </c>
      <c r="AM883" s="25">
        <v>0</v>
      </c>
      <c r="AN883" s="25">
        <v>0</v>
      </c>
      <c r="AO883" s="25">
        <v>50000</v>
      </c>
      <c r="AP883" s="25">
        <v>0</v>
      </c>
      <c r="AQ883" s="25">
        <v>0</v>
      </c>
      <c r="AR883" s="25">
        <v>0</v>
      </c>
      <c r="AS883" s="25">
        <v>90513001</v>
      </c>
      <c r="AT883" s="42" t="s">
        <v>156</v>
      </c>
      <c r="AU883" s="25">
        <v>0</v>
      </c>
      <c r="AV883" s="25">
        <v>0</v>
      </c>
      <c r="AW883" s="25">
        <v>0</v>
      </c>
      <c r="AX883" s="42" t="s">
        <v>1001</v>
      </c>
      <c r="AY883" s="25">
        <v>0</v>
      </c>
      <c r="AZ883" s="25">
        <v>0</v>
      </c>
      <c r="BA883" s="25">
        <v>0</v>
      </c>
      <c r="BB883" s="140" t="s">
        <v>1002</v>
      </c>
      <c r="BC883" s="25">
        <v>0</v>
      </c>
      <c r="BD883" s="25">
        <v>0</v>
      </c>
      <c r="BE883" s="25">
        <v>0</v>
      </c>
      <c r="BF883" s="25">
        <v>0</v>
      </c>
      <c r="BG883" s="25">
        <v>0</v>
      </c>
      <c r="BH883" s="25">
        <v>0</v>
      </c>
      <c r="BI883" s="16">
        <v>0</v>
      </c>
      <c r="BJ883" s="25">
        <v>1</v>
      </c>
      <c r="BK883" s="25">
        <v>0</v>
      </c>
      <c r="BL883" s="25">
        <v>0</v>
      </c>
      <c r="BM883" s="25">
        <v>0</v>
      </c>
      <c r="BN883" s="25">
        <v>0</v>
      </c>
      <c r="BO883" s="25">
        <v>0</v>
      </c>
    </row>
    <row r="884" spans="3:67" ht="20.100000000000001" customHeight="1">
      <c r="C884" s="98">
        <v>63201001</v>
      </c>
      <c r="D884" s="99" t="s">
        <v>962</v>
      </c>
      <c r="E884" s="98">
        <v>1</v>
      </c>
      <c r="F884" s="98">
        <v>63003001</v>
      </c>
      <c r="G884" s="98">
        <v>0</v>
      </c>
      <c r="H884" s="100">
        <v>0</v>
      </c>
      <c r="I884" s="102">
        <v>1</v>
      </c>
      <c r="J884" s="102">
        <v>0</v>
      </c>
      <c r="K884" s="98">
        <v>0</v>
      </c>
      <c r="L884" s="98">
        <v>0</v>
      </c>
      <c r="M884" s="98">
        <v>0</v>
      </c>
      <c r="N884" s="98">
        <v>2</v>
      </c>
      <c r="O884" s="98">
        <v>12</v>
      </c>
      <c r="P884" s="98">
        <v>1</v>
      </c>
      <c r="Q884" s="98">
        <v>0</v>
      </c>
      <c r="R884" s="101">
        <v>0</v>
      </c>
      <c r="S884" s="98">
        <v>0</v>
      </c>
      <c r="T884" s="98">
        <v>1</v>
      </c>
      <c r="U884" s="98">
        <v>2</v>
      </c>
      <c r="V884" s="98">
        <v>0</v>
      </c>
      <c r="W884" s="102">
        <v>0</v>
      </c>
      <c r="X884" s="102">
        <v>0</v>
      </c>
      <c r="Y884" s="98">
        <v>0</v>
      </c>
      <c r="Z884" s="98">
        <v>0</v>
      </c>
      <c r="AA884" s="98">
        <v>0</v>
      </c>
      <c r="AB884" s="98">
        <v>1</v>
      </c>
      <c r="AC884" s="98">
        <v>0</v>
      </c>
      <c r="AD884" s="98">
        <v>60</v>
      </c>
      <c r="AE884" s="98">
        <v>1</v>
      </c>
      <c r="AF884" s="98">
        <v>10</v>
      </c>
      <c r="AG884" s="101">
        <v>0</v>
      </c>
      <c r="AH884" s="101">
        <v>0</v>
      </c>
      <c r="AI884" s="101">
        <v>0</v>
      </c>
      <c r="AJ884" s="101">
        <v>0</v>
      </c>
      <c r="AK884" s="98">
        <v>0</v>
      </c>
      <c r="AL884" s="98">
        <v>0</v>
      </c>
      <c r="AM884" s="98">
        <v>0</v>
      </c>
      <c r="AN884" s="98">
        <v>0</v>
      </c>
      <c r="AO884" s="98">
        <v>50000</v>
      </c>
      <c r="AP884" s="98">
        <v>0</v>
      </c>
      <c r="AQ884" s="98">
        <v>0</v>
      </c>
      <c r="AR884" s="101">
        <v>90503001</v>
      </c>
      <c r="AS884" s="98">
        <v>90503001</v>
      </c>
      <c r="AT884" s="99" t="s">
        <v>156</v>
      </c>
      <c r="AU884" s="98">
        <v>0</v>
      </c>
      <c r="AV884" s="102">
        <v>0</v>
      </c>
      <c r="AW884" s="102">
        <v>0</v>
      </c>
      <c r="AX884" s="99" t="s">
        <v>942</v>
      </c>
      <c r="AY884" s="98">
        <v>0</v>
      </c>
      <c r="AZ884" s="100">
        <v>0</v>
      </c>
      <c r="BA884" s="100">
        <v>0</v>
      </c>
      <c r="BB884" s="122" t="s">
        <v>963</v>
      </c>
      <c r="BC884" s="98">
        <v>0</v>
      </c>
      <c r="BD884" s="98">
        <v>0</v>
      </c>
      <c r="BE884" s="98">
        <v>0</v>
      </c>
      <c r="BF884" s="98">
        <v>0</v>
      </c>
      <c r="BG884" s="98">
        <v>0</v>
      </c>
      <c r="BH884" s="98">
        <v>0</v>
      </c>
      <c r="BI884" s="104">
        <v>0</v>
      </c>
      <c r="BJ884" s="101">
        <v>1</v>
      </c>
      <c r="BK884" s="101">
        <v>0</v>
      </c>
      <c r="BL884" s="101">
        <v>0</v>
      </c>
      <c r="BM884" s="101">
        <v>0</v>
      </c>
      <c r="BN884" s="101">
        <v>0</v>
      </c>
      <c r="BO884" s="101">
        <v>0</v>
      </c>
    </row>
    <row r="885" spans="3:67" ht="20.100000000000001" customHeight="1">
      <c r="C885" s="98">
        <v>63201002</v>
      </c>
      <c r="D885" s="99" t="s">
        <v>947</v>
      </c>
      <c r="E885" s="98">
        <v>1</v>
      </c>
      <c r="F885" s="98">
        <v>63002002</v>
      </c>
      <c r="G885" s="98">
        <v>0</v>
      </c>
      <c r="H885" s="100">
        <v>0</v>
      </c>
      <c r="I885" s="102">
        <v>1</v>
      </c>
      <c r="J885" s="102">
        <v>0</v>
      </c>
      <c r="K885" s="98">
        <v>0</v>
      </c>
      <c r="L885" s="98">
        <v>0</v>
      </c>
      <c r="M885" s="98">
        <v>0</v>
      </c>
      <c r="N885" s="98">
        <v>2</v>
      </c>
      <c r="O885" s="98">
        <v>0</v>
      </c>
      <c r="P885" s="98">
        <v>0</v>
      </c>
      <c r="Q885" s="98">
        <v>0</v>
      </c>
      <c r="R885" s="101">
        <v>0</v>
      </c>
      <c r="S885" s="98">
        <v>0</v>
      </c>
      <c r="T885" s="98">
        <v>1</v>
      </c>
      <c r="U885" s="98">
        <v>0</v>
      </c>
      <c r="V885" s="98">
        <v>0</v>
      </c>
      <c r="W885" s="102">
        <v>0</v>
      </c>
      <c r="X885" s="102">
        <v>0</v>
      </c>
      <c r="Y885" s="98">
        <v>0</v>
      </c>
      <c r="Z885" s="98">
        <v>0</v>
      </c>
      <c r="AA885" s="98">
        <v>0</v>
      </c>
      <c r="AB885" s="98">
        <v>1</v>
      </c>
      <c r="AC885" s="98">
        <v>0</v>
      </c>
      <c r="AD885" s="98">
        <v>0</v>
      </c>
      <c r="AE885" s="98">
        <v>0</v>
      </c>
      <c r="AF885" s="98" t="s">
        <v>156</v>
      </c>
      <c r="AG885" s="101">
        <v>0</v>
      </c>
      <c r="AH885" s="101">
        <v>0</v>
      </c>
      <c r="AI885" s="101">
        <v>0</v>
      </c>
      <c r="AJ885" s="101">
        <v>0</v>
      </c>
      <c r="AK885" s="98">
        <v>0</v>
      </c>
      <c r="AL885" s="98">
        <v>0</v>
      </c>
      <c r="AM885" s="98">
        <v>0</v>
      </c>
      <c r="AN885" s="98">
        <v>0</v>
      </c>
      <c r="AO885" s="98">
        <v>0</v>
      </c>
      <c r="AP885" s="98">
        <v>0</v>
      </c>
      <c r="AQ885" s="98">
        <v>0</v>
      </c>
      <c r="AR885" s="101">
        <v>0</v>
      </c>
      <c r="AS885" s="98" t="s">
        <v>156</v>
      </c>
      <c r="AT885" s="99" t="s">
        <v>156</v>
      </c>
      <c r="AU885" s="98">
        <v>0</v>
      </c>
      <c r="AV885" s="102">
        <v>0</v>
      </c>
      <c r="AW885" s="102">
        <v>0</v>
      </c>
      <c r="AX885" s="99" t="s">
        <v>156</v>
      </c>
      <c r="AY885" s="98">
        <v>0</v>
      </c>
      <c r="AZ885" s="100"/>
      <c r="BA885" s="100"/>
      <c r="BB885" s="122" t="s">
        <v>948</v>
      </c>
      <c r="BC885" s="98">
        <v>0</v>
      </c>
      <c r="BD885" s="98">
        <v>0</v>
      </c>
      <c r="BE885" s="98">
        <v>0</v>
      </c>
      <c r="BF885" s="98">
        <v>0</v>
      </c>
      <c r="BG885" s="98">
        <v>0</v>
      </c>
      <c r="BH885" s="98">
        <v>0</v>
      </c>
      <c r="BI885" s="104">
        <v>0</v>
      </c>
      <c r="BJ885" s="101">
        <v>0</v>
      </c>
      <c r="BK885" s="101">
        <v>0</v>
      </c>
      <c r="BL885" s="101">
        <v>0</v>
      </c>
      <c r="BM885" s="101">
        <v>0</v>
      </c>
      <c r="BN885" s="101">
        <v>0</v>
      </c>
      <c r="BO885" s="101">
        <v>0</v>
      </c>
    </row>
    <row r="886" spans="3:67" ht="20.100000000000001" customHeight="1">
      <c r="C886" s="98">
        <v>63201003</v>
      </c>
      <c r="D886" s="99" t="s">
        <v>1003</v>
      </c>
      <c r="E886" s="98">
        <v>1</v>
      </c>
      <c r="F886" s="98">
        <v>63003003</v>
      </c>
      <c r="G886" s="98">
        <v>0</v>
      </c>
      <c r="H886" s="100">
        <v>0</v>
      </c>
      <c r="I886" s="102">
        <v>1</v>
      </c>
      <c r="J886" s="102">
        <v>0</v>
      </c>
      <c r="K886" s="98">
        <v>0</v>
      </c>
      <c r="L886" s="98">
        <v>0</v>
      </c>
      <c r="M886" s="98">
        <v>0</v>
      </c>
      <c r="N886" s="98">
        <v>5</v>
      </c>
      <c r="O886" s="98">
        <v>8</v>
      </c>
      <c r="P886" s="98">
        <v>2</v>
      </c>
      <c r="Q886" s="98">
        <v>0</v>
      </c>
      <c r="R886" s="101">
        <v>0</v>
      </c>
      <c r="S886" s="98">
        <v>0</v>
      </c>
      <c r="T886" s="98">
        <v>1</v>
      </c>
      <c r="U886" s="98">
        <v>0</v>
      </c>
      <c r="V886" s="98">
        <v>0</v>
      </c>
      <c r="W886" s="102">
        <v>0</v>
      </c>
      <c r="X886" s="102">
        <v>0</v>
      </c>
      <c r="Y886" s="98">
        <v>0</v>
      </c>
      <c r="Z886" s="98">
        <v>0</v>
      </c>
      <c r="AA886" s="98">
        <v>0</v>
      </c>
      <c r="AB886" s="98">
        <v>1</v>
      </c>
      <c r="AC886" s="98">
        <v>0</v>
      </c>
      <c r="AD886" s="98">
        <v>0</v>
      </c>
      <c r="AE886" s="98">
        <v>0</v>
      </c>
      <c r="AF886" s="98" t="s">
        <v>156</v>
      </c>
      <c r="AG886" s="101">
        <v>0</v>
      </c>
      <c r="AH886" s="101">
        <v>0</v>
      </c>
      <c r="AI886" s="101">
        <v>0</v>
      </c>
      <c r="AJ886" s="101">
        <v>0</v>
      </c>
      <c r="AK886" s="98">
        <v>0</v>
      </c>
      <c r="AL886" s="98">
        <v>0</v>
      </c>
      <c r="AM886" s="98">
        <v>0</v>
      </c>
      <c r="AN886" s="98">
        <v>0</v>
      </c>
      <c r="AO886" s="98">
        <v>0</v>
      </c>
      <c r="AP886" s="98">
        <v>0</v>
      </c>
      <c r="AQ886" s="98">
        <v>0</v>
      </c>
      <c r="AR886" s="101">
        <v>90000006</v>
      </c>
      <c r="AS886" s="98" t="s">
        <v>156</v>
      </c>
      <c r="AT886" s="99" t="s">
        <v>156</v>
      </c>
      <c r="AU886" s="98">
        <v>0</v>
      </c>
      <c r="AV886" s="102">
        <v>0</v>
      </c>
      <c r="AW886" s="102">
        <v>0</v>
      </c>
      <c r="AX886" s="99" t="s">
        <v>156</v>
      </c>
      <c r="AY886" s="98" t="s">
        <v>967</v>
      </c>
      <c r="AZ886" s="100"/>
      <c r="BA886" s="100"/>
      <c r="BB886" s="122" t="s">
        <v>1004</v>
      </c>
      <c r="BC886" s="98">
        <v>0</v>
      </c>
      <c r="BD886" s="98">
        <v>0</v>
      </c>
      <c r="BE886" s="98">
        <v>0</v>
      </c>
      <c r="BF886" s="98">
        <v>0</v>
      </c>
      <c r="BG886" s="98">
        <v>0</v>
      </c>
      <c r="BH886" s="98">
        <v>0</v>
      </c>
      <c r="BI886" s="104">
        <v>0</v>
      </c>
      <c r="BJ886" s="101">
        <v>0</v>
      </c>
      <c r="BK886" s="101">
        <v>0</v>
      </c>
      <c r="BL886" s="101">
        <v>0</v>
      </c>
      <c r="BM886" s="101">
        <v>0</v>
      </c>
      <c r="BN886" s="101">
        <v>0</v>
      </c>
      <c r="BO886" s="101">
        <v>0</v>
      </c>
    </row>
    <row r="887" spans="3:67" ht="20.100000000000001" customHeight="1">
      <c r="C887" s="98">
        <v>63201004</v>
      </c>
      <c r="D887" s="116" t="s">
        <v>979</v>
      </c>
      <c r="E887" s="117">
        <v>1</v>
      </c>
      <c r="F887" s="117">
        <v>63001004</v>
      </c>
      <c r="G887" s="117">
        <v>0</v>
      </c>
      <c r="H887" s="117">
        <v>0</v>
      </c>
      <c r="I887" s="102">
        <v>1</v>
      </c>
      <c r="J887" s="102">
        <v>0</v>
      </c>
      <c r="K887" s="98">
        <v>0</v>
      </c>
      <c r="L887" s="117">
        <v>0</v>
      </c>
      <c r="M887" s="117">
        <v>0</v>
      </c>
      <c r="N887" s="117">
        <v>2</v>
      </c>
      <c r="O887" s="117">
        <v>1</v>
      </c>
      <c r="P887" s="117">
        <v>0.05</v>
      </c>
      <c r="Q887" s="117">
        <v>0</v>
      </c>
      <c r="R887" s="101">
        <v>0</v>
      </c>
      <c r="S887" s="117">
        <v>0</v>
      </c>
      <c r="T887" s="117">
        <v>1</v>
      </c>
      <c r="U887" s="117">
        <v>2</v>
      </c>
      <c r="V887" s="117">
        <v>0</v>
      </c>
      <c r="W887" s="117">
        <v>0</v>
      </c>
      <c r="X887" s="117">
        <v>0</v>
      </c>
      <c r="Y887" s="117">
        <v>0</v>
      </c>
      <c r="Z887" s="117">
        <v>0</v>
      </c>
      <c r="AA887" s="117">
        <v>0</v>
      </c>
      <c r="AB887" s="98">
        <v>1</v>
      </c>
      <c r="AC887" s="117">
        <v>0</v>
      </c>
      <c r="AD887" s="117">
        <v>15</v>
      </c>
      <c r="AE887" s="117">
        <v>1</v>
      </c>
      <c r="AF887" s="117">
        <v>1</v>
      </c>
      <c r="AG887" s="117">
        <v>2</v>
      </c>
      <c r="AH887" s="117">
        <v>0</v>
      </c>
      <c r="AI887" s="101">
        <v>0</v>
      </c>
      <c r="AJ887" s="117">
        <v>2</v>
      </c>
      <c r="AK887" s="117">
        <v>0</v>
      </c>
      <c r="AL887" s="117">
        <v>0</v>
      </c>
      <c r="AM887" s="117">
        <v>0</v>
      </c>
      <c r="AN887" s="98">
        <v>0</v>
      </c>
      <c r="AO887" s="117">
        <v>10000</v>
      </c>
      <c r="AP887" s="117">
        <v>0.5</v>
      </c>
      <c r="AQ887" s="117">
        <v>0</v>
      </c>
      <c r="AR887" s="117">
        <v>0</v>
      </c>
      <c r="AS887" s="117" t="s">
        <v>156</v>
      </c>
      <c r="AT887" s="116"/>
      <c r="AU887" s="117">
        <v>0</v>
      </c>
      <c r="AV887" s="117">
        <v>0</v>
      </c>
      <c r="AW887" s="117">
        <v>0</v>
      </c>
      <c r="AX887" s="116" t="s">
        <v>158</v>
      </c>
      <c r="AY887" s="116" t="s">
        <v>156</v>
      </c>
      <c r="AZ887" s="117">
        <v>0</v>
      </c>
      <c r="BA887" s="117">
        <v>0</v>
      </c>
      <c r="BB887" s="121" t="s">
        <v>980</v>
      </c>
      <c r="BC887" s="117">
        <v>0</v>
      </c>
      <c r="BD887" s="98">
        <v>0</v>
      </c>
      <c r="BE887" s="117">
        <v>0</v>
      </c>
      <c r="BF887" s="117">
        <v>0</v>
      </c>
      <c r="BG887" s="117">
        <v>0</v>
      </c>
      <c r="BH887" s="117">
        <v>0</v>
      </c>
      <c r="BI887" s="182" t="s">
        <v>981</v>
      </c>
      <c r="BJ887" s="101">
        <v>0</v>
      </c>
      <c r="BK887" s="101">
        <v>0</v>
      </c>
      <c r="BL887" s="101">
        <v>0</v>
      </c>
      <c r="BM887" s="101">
        <v>0</v>
      </c>
      <c r="BN887" s="101">
        <v>0</v>
      </c>
      <c r="BO887" s="101">
        <v>0</v>
      </c>
    </row>
    <row r="888" spans="3:67" ht="20.100000000000001" customHeight="1">
      <c r="C888" s="98">
        <v>63202001</v>
      </c>
      <c r="D888" s="99" t="s">
        <v>962</v>
      </c>
      <c r="E888" s="98">
        <v>1</v>
      </c>
      <c r="F888" s="98">
        <v>63003001</v>
      </c>
      <c r="G888" s="98">
        <v>0</v>
      </c>
      <c r="H888" s="100">
        <v>0</v>
      </c>
      <c r="I888" s="102">
        <v>1</v>
      </c>
      <c r="J888" s="102">
        <v>0</v>
      </c>
      <c r="K888" s="98">
        <v>0</v>
      </c>
      <c r="L888" s="98">
        <v>0</v>
      </c>
      <c r="M888" s="98">
        <v>0</v>
      </c>
      <c r="N888" s="98">
        <v>2</v>
      </c>
      <c r="O888" s="98">
        <v>12</v>
      </c>
      <c r="P888" s="98">
        <v>1</v>
      </c>
      <c r="Q888" s="98">
        <v>0</v>
      </c>
      <c r="R888" s="101">
        <v>0</v>
      </c>
      <c r="S888" s="98">
        <v>0</v>
      </c>
      <c r="T888" s="98">
        <v>1</v>
      </c>
      <c r="U888" s="98">
        <v>2</v>
      </c>
      <c r="V888" s="98">
        <v>0</v>
      </c>
      <c r="W888" s="102">
        <v>0</v>
      </c>
      <c r="X888" s="102">
        <v>0</v>
      </c>
      <c r="Y888" s="98">
        <v>0</v>
      </c>
      <c r="Z888" s="98">
        <v>0</v>
      </c>
      <c r="AA888" s="98">
        <v>0</v>
      </c>
      <c r="AB888" s="98">
        <v>1</v>
      </c>
      <c r="AC888" s="98">
        <v>0</v>
      </c>
      <c r="AD888" s="98">
        <v>60</v>
      </c>
      <c r="AE888" s="98">
        <v>1</v>
      </c>
      <c r="AF888" s="98">
        <v>10</v>
      </c>
      <c r="AG888" s="101">
        <v>0</v>
      </c>
      <c r="AH888" s="101">
        <v>0</v>
      </c>
      <c r="AI888" s="101">
        <v>0</v>
      </c>
      <c r="AJ888" s="101">
        <v>0</v>
      </c>
      <c r="AK888" s="98">
        <v>0</v>
      </c>
      <c r="AL888" s="98">
        <v>0</v>
      </c>
      <c r="AM888" s="98">
        <v>0</v>
      </c>
      <c r="AN888" s="98">
        <v>0</v>
      </c>
      <c r="AO888" s="98">
        <v>50000</v>
      </c>
      <c r="AP888" s="98">
        <v>0</v>
      </c>
      <c r="AQ888" s="98">
        <v>0</v>
      </c>
      <c r="AR888" s="101">
        <v>90503001</v>
      </c>
      <c r="AS888" s="98">
        <v>90503001</v>
      </c>
      <c r="AT888" s="99" t="s">
        <v>156</v>
      </c>
      <c r="AU888" s="98">
        <v>0</v>
      </c>
      <c r="AV888" s="102">
        <v>0</v>
      </c>
      <c r="AW888" s="102">
        <v>0</v>
      </c>
      <c r="AX888" s="99" t="s">
        <v>942</v>
      </c>
      <c r="AY888" s="98">
        <v>0</v>
      </c>
      <c r="AZ888" s="100">
        <v>0</v>
      </c>
      <c r="BA888" s="100">
        <v>0</v>
      </c>
      <c r="BB888" s="122" t="s">
        <v>963</v>
      </c>
      <c r="BC888" s="98">
        <v>0</v>
      </c>
      <c r="BD888" s="98">
        <v>0</v>
      </c>
      <c r="BE888" s="98">
        <v>0</v>
      </c>
      <c r="BF888" s="98">
        <v>0</v>
      </c>
      <c r="BG888" s="98">
        <v>0</v>
      </c>
      <c r="BH888" s="98">
        <v>0</v>
      </c>
      <c r="BI888" s="104">
        <v>0</v>
      </c>
      <c r="BJ888" s="101">
        <v>1</v>
      </c>
      <c r="BK888" s="101">
        <v>0</v>
      </c>
      <c r="BL888" s="101">
        <v>0</v>
      </c>
      <c r="BM888" s="101">
        <v>0</v>
      </c>
      <c r="BN888" s="101">
        <v>0</v>
      </c>
      <c r="BO888" s="101">
        <v>0</v>
      </c>
    </row>
    <row r="889" spans="3:67" ht="20.100000000000001" customHeight="1">
      <c r="C889" s="98">
        <v>63202002</v>
      </c>
      <c r="D889" s="99" t="s">
        <v>947</v>
      </c>
      <c r="E889" s="98">
        <v>1</v>
      </c>
      <c r="F889" s="98">
        <v>63002002</v>
      </c>
      <c r="G889" s="98">
        <v>0</v>
      </c>
      <c r="H889" s="100">
        <v>0</v>
      </c>
      <c r="I889" s="102">
        <v>1</v>
      </c>
      <c r="J889" s="102">
        <v>0</v>
      </c>
      <c r="K889" s="98">
        <v>0</v>
      </c>
      <c r="L889" s="98">
        <v>0</v>
      </c>
      <c r="M889" s="98">
        <v>0</v>
      </c>
      <c r="N889" s="98">
        <v>2</v>
      </c>
      <c r="O889" s="98">
        <v>0</v>
      </c>
      <c r="P889" s="98">
        <v>0</v>
      </c>
      <c r="Q889" s="98">
        <v>0</v>
      </c>
      <c r="R889" s="101">
        <v>0</v>
      </c>
      <c r="S889" s="98">
        <v>0</v>
      </c>
      <c r="T889" s="98">
        <v>1</v>
      </c>
      <c r="U889" s="98">
        <v>0</v>
      </c>
      <c r="V889" s="98">
        <v>0</v>
      </c>
      <c r="W889" s="102">
        <v>0</v>
      </c>
      <c r="X889" s="102">
        <v>0</v>
      </c>
      <c r="Y889" s="98">
        <v>0</v>
      </c>
      <c r="Z889" s="98">
        <v>0</v>
      </c>
      <c r="AA889" s="98">
        <v>0</v>
      </c>
      <c r="AB889" s="98">
        <v>1</v>
      </c>
      <c r="AC889" s="98">
        <v>0</v>
      </c>
      <c r="AD889" s="98">
        <v>0</v>
      </c>
      <c r="AE889" s="98">
        <v>0</v>
      </c>
      <c r="AF889" s="98" t="s">
        <v>156</v>
      </c>
      <c r="AG889" s="101">
        <v>0</v>
      </c>
      <c r="AH889" s="101">
        <v>0</v>
      </c>
      <c r="AI889" s="101">
        <v>0</v>
      </c>
      <c r="AJ889" s="101">
        <v>0</v>
      </c>
      <c r="AK889" s="98">
        <v>0</v>
      </c>
      <c r="AL889" s="98">
        <v>0</v>
      </c>
      <c r="AM889" s="98">
        <v>0</v>
      </c>
      <c r="AN889" s="98">
        <v>0</v>
      </c>
      <c r="AO889" s="98">
        <v>0</v>
      </c>
      <c r="AP889" s="98">
        <v>0</v>
      </c>
      <c r="AQ889" s="98">
        <v>0</v>
      </c>
      <c r="AR889" s="101">
        <v>0</v>
      </c>
      <c r="AS889" s="98" t="s">
        <v>156</v>
      </c>
      <c r="AT889" s="99" t="s">
        <v>156</v>
      </c>
      <c r="AU889" s="98">
        <v>0</v>
      </c>
      <c r="AV889" s="102">
        <v>0</v>
      </c>
      <c r="AW889" s="102">
        <v>0</v>
      </c>
      <c r="AX889" s="99" t="s">
        <v>156</v>
      </c>
      <c r="AY889" s="98">
        <v>0</v>
      </c>
      <c r="AZ889" s="100"/>
      <c r="BA889" s="100"/>
      <c r="BB889" s="122" t="s">
        <v>948</v>
      </c>
      <c r="BC889" s="98">
        <v>0</v>
      </c>
      <c r="BD889" s="98">
        <v>0</v>
      </c>
      <c r="BE889" s="98">
        <v>0</v>
      </c>
      <c r="BF889" s="98">
        <v>0</v>
      </c>
      <c r="BG889" s="98">
        <v>0</v>
      </c>
      <c r="BH889" s="98">
        <v>0</v>
      </c>
      <c r="BI889" s="104">
        <v>0</v>
      </c>
      <c r="BJ889" s="101">
        <v>0</v>
      </c>
      <c r="BK889" s="101">
        <v>0</v>
      </c>
      <c r="BL889" s="101">
        <v>0</v>
      </c>
      <c r="BM889" s="101">
        <v>0</v>
      </c>
      <c r="BN889" s="101">
        <v>0</v>
      </c>
      <c r="BO889" s="101">
        <v>0</v>
      </c>
    </row>
    <row r="890" spans="3:67" ht="20.100000000000001" customHeight="1">
      <c r="C890" s="98">
        <v>63202003</v>
      </c>
      <c r="D890" s="99" t="s">
        <v>1003</v>
      </c>
      <c r="E890" s="98">
        <v>1</v>
      </c>
      <c r="F890" s="98">
        <v>63003003</v>
      </c>
      <c r="G890" s="98">
        <v>0</v>
      </c>
      <c r="H890" s="100">
        <v>0</v>
      </c>
      <c r="I890" s="102">
        <v>1</v>
      </c>
      <c r="J890" s="102">
        <v>0</v>
      </c>
      <c r="K890" s="98">
        <v>0</v>
      </c>
      <c r="L890" s="98">
        <v>0</v>
      </c>
      <c r="M890" s="98">
        <v>0</v>
      </c>
      <c r="N890" s="98">
        <v>5</v>
      </c>
      <c r="O890" s="98">
        <v>8</v>
      </c>
      <c r="P890" s="98">
        <v>2</v>
      </c>
      <c r="Q890" s="98">
        <v>0</v>
      </c>
      <c r="R890" s="101">
        <v>0</v>
      </c>
      <c r="S890" s="98">
        <v>0</v>
      </c>
      <c r="T890" s="98">
        <v>1</v>
      </c>
      <c r="U890" s="98">
        <v>0</v>
      </c>
      <c r="V890" s="98">
        <v>0</v>
      </c>
      <c r="W890" s="102">
        <v>0</v>
      </c>
      <c r="X890" s="102">
        <v>0</v>
      </c>
      <c r="Y890" s="98">
        <v>0</v>
      </c>
      <c r="Z890" s="98">
        <v>0</v>
      </c>
      <c r="AA890" s="98">
        <v>0</v>
      </c>
      <c r="AB890" s="98">
        <v>1</v>
      </c>
      <c r="AC890" s="98">
        <v>0</v>
      </c>
      <c r="AD890" s="98">
        <v>0</v>
      </c>
      <c r="AE890" s="98">
        <v>0</v>
      </c>
      <c r="AF890" s="98" t="s">
        <v>156</v>
      </c>
      <c r="AG890" s="101">
        <v>0</v>
      </c>
      <c r="AH890" s="101">
        <v>0</v>
      </c>
      <c r="AI890" s="101">
        <v>0</v>
      </c>
      <c r="AJ890" s="101">
        <v>0</v>
      </c>
      <c r="AK890" s="98">
        <v>0</v>
      </c>
      <c r="AL890" s="98">
        <v>0</v>
      </c>
      <c r="AM890" s="98">
        <v>0</v>
      </c>
      <c r="AN890" s="98">
        <v>0</v>
      </c>
      <c r="AO890" s="98">
        <v>0</v>
      </c>
      <c r="AP890" s="98">
        <v>0</v>
      </c>
      <c r="AQ890" s="98">
        <v>0</v>
      </c>
      <c r="AR890" s="101">
        <v>90000006</v>
      </c>
      <c r="AS890" s="98" t="s">
        <v>156</v>
      </c>
      <c r="AT890" s="99" t="s">
        <v>156</v>
      </c>
      <c r="AU890" s="98">
        <v>0</v>
      </c>
      <c r="AV890" s="102">
        <v>0</v>
      </c>
      <c r="AW890" s="102">
        <v>0</v>
      </c>
      <c r="AX890" s="99" t="s">
        <v>156</v>
      </c>
      <c r="AY890" s="98" t="s">
        <v>967</v>
      </c>
      <c r="AZ890" s="100"/>
      <c r="BA890" s="100"/>
      <c r="BB890" s="122" t="s">
        <v>1004</v>
      </c>
      <c r="BC890" s="98">
        <v>0</v>
      </c>
      <c r="BD890" s="98">
        <v>0</v>
      </c>
      <c r="BE890" s="98">
        <v>0</v>
      </c>
      <c r="BF890" s="98">
        <v>0</v>
      </c>
      <c r="BG890" s="98">
        <v>0</v>
      </c>
      <c r="BH890" s="98">
        <v>0</v>
      </c>
      <c r="BI890" s="104">
        <v>0</v>
      </c>
      <c r="BJ890" s="101">
        <v>0</v>
      </c>
      <c r="BK890" s="101">
        <v>0</v>
      </c>
      <c r="BL890" s="101">
        <v>0</v>
      </c>
      <c r="BM890" s="101">
        <v>0</v>
      </c>
      <c r="BN890" s="101">
        <v>0</v>
      </c>
      <c r="BO890" s="101">
        <v>0</v>
      </c>
    </row>
    <row r="891" spans="3:67" ht="20.100000000000001" customHeight="1">
      <c r="C891" s="98">
        <v>63202004</v>
      </c>
      <c r="D891" s="116" t="s">
        <v>959</v>
      </c>
      <c r="E891" s="117">
        <v>1</v>
      </c>
      <c r="F891" s="117">
        <v>63001004</v>
      </c>
      <c r="G891" s="117">
        <v>0</v>
      </c>
      <c r="H891" s="117">
        <v>0</v>
      </c>
      <c r="I891" s="117">
        <v>1</v>
      </c>
      <c r="J891" s="117">
        <v>0</v>
      </c>
      <c r="K891" s="117">
        <v>0</v>
      </c>
      <c r="L891" s="117">
        <v>0</v>
      </c>
      <c r="M891" s="117">
        <v>0</v>
      </c>
      <c r="N891" s="117">
        <v>2</v>
      </c>
      <c r="O891" s="117">
        <v>1</v>
      </c>
      <c r="P891" s="117">
        <v>0.25</v>
      </c>
      <c r="Q891" s="117">
        <v>0</v>
      </c>
      <c r="R891" s="117">
        <v>0</v>
      </c>
      <c r="S891" s="117">
        <v>0</v>
      </c>
      <c r="T891" s="117">
        <v>1</v>
      </c>
      <c r="U891" s="117">
        <v>2</v>
      </c>
      <c r="V891" s="117">
        <v>0</v>
      </c>
      <c r="W891" s="117">
        <v>0</v>
      </c>
      <c r="X891" s="117">
        <v>0</v>
      </c>
      <c r="Y891" s="117">
        <v>0</v>
      </c>
      <c r="Z891" s="117">
        <v>0</v>
      </c>
      <c r="AA891" s="117">
        <v>0</v>
      </c>
      <c r="AB891" s="98">
        <v>1</v>
      </c>
      <c r="AC891" s="117">
        <v>0</v>
      </c>
      <c r="AD891" s="117">
        <v>5</v>
      </c>
      <c r="AE891" s="117">
        <v>0</v>
      </c>
      <c r="AF891" s="117">
        <v>0</v>
      </c>
      <c r="AG891" s="117">
        <v>7</v>
      </c>
      <c r="AH891" s="117">
        <v>0</v>
      </c>
      <c r="AI891" s="117">
        <v>0</v>
      </c>
      <c r="AJ891" s="117">
        <v>3</v>
      </c>
      <c r="AK891" s="117">
        <v>0</v>
      </c>
      <c r="AL891" s="117">
        <v>0</v>
      </c>
      <c r="AM891" s="117">
        <v>0</v>
      </c>
      <c r="AN891" s="117">
        <v>0</v>
      </c>
      <c r="AO891" s="117">
        <v>3000</v>
      </c>
      <c r="AP891" s="117">
        <v>0.5</v>
      </c>
      <c r="AQ891" s="117">
        <v>0</v>
      </c>
      <c r="AR891" s="117">
        <v>0</v>
      </c>
      <c r="AS891" s="117">
        <v>90000007</v>
      </c>
      <c r="AT891" s="116"/>
      <c r="AU891" s="117">
        <v>0</v>
      </c>
      <c r="AV891" s="117">
        <v>0</v>
      </c>
      <c r="AW891" s="117">
        <v>0</v>
      </c>
      <c r="AX891" s="116" t="s">
        <v>158</v>
      </c>
      <c r="AY891" s="116">
        <v>0</v>
      </c>
      <c r="AZ891" s="117">
        <v>0</v>
      </c>
      <c r="BA891" s="117">
        <v>0</v>
      </c>
      <c r="BB891" s="121" t="s">
        <v>960</v>
      </c>
      <c r="BC891" s="117">
        <v>0</v>
      </c>
      <c r="BD891" s="117">
        <v>0</v>
      </c>
      <c r="BE891" s="117">
        <v>0</v>
      </c>
      <c r="BF891" s="117">
        <v>0</v>
      </c>
      <c r="BG891" s="117">
        <v>0</v>
      </c>
      <c r="BH891" s="117">
        <v>0</v>
      </c>
      <c r="BI891" s="125">
        <v>0</v>
      </c>
      <c r="BJ891" s="117">
        <v>0</v>
      </c>
      <c r="BK891" s="101">
        <v>0</v>
      </c>
      <c r="BL891" s="101">
        <v>0</v>
      </c>
      <c r="BM891" s="101">
        <v>0</v>
      </c>
      <c r="BN891" s="101">
        <v>0</v>
      </c>
      <c r="BO891" s="101">
        <v>0</v>
      </c>
    </row>
    <row r="892" spans="3:67" ht="20.100000000000001" customHeight="1">
      <c r="C892" s="98">
        <v>63203001</v>
      </c>
      <c r="D892" s="99" t="s">
        <v>962</v>
      </c>
      <c r="E892" s="98">
        <v>1</v>
      </c>
      <c r="F892" s="98">
        <v>63003001</v>
      </c>
      <c r="G892" s="98">
        <v>0</v>
      </c>
      <c r="H892" s="100">
        <v>0</v>
      </c>
      <c r="I892" s="102">
        <v>1</v>
      </c>
      <c r="J892" s="102">
        <v>0</v>
      </c>
      <c r="K892" s="98">
        <v>0</v>
      </c>
      <c r="L892" s="98">
        <v>0</v>
      </c>
      <c r="M892" s="98">
        <v>0</v>
      </c>
      <c r="N892" s="98">
        <v>2</v>
      </c>
      <c r="O892" s="98">
        <v>12</v>
      </c>
      <c r="P892" s="98">
        <v>1</v>
      </c>
      <c r="Q892" s="98">
        <v>0</v>
      </c>
      <c r="R892" s="101">
        <v>0</v>
      </c>
      <c r="S892" s="98">
        <v>0</v>
      </c>
      <c r="T892" s="98">
        <v>1</v>
      </c>
      <c r="U892" s="98">
        <v>2</v>
      </c>
      <c r="V892" s="98">
        <v>0</v>
      </c>
      <c r="W892" s="102">
        <v>0</v>
      </c>
      <c r="X892" s="102">
        <v>0</v>
      </c>
      <c r="Y892" s="98">
        <v>0</v>
      </c>
      <c r="Z892" s="98">
        <v>0</v>
      </c>
      <c r="AA892" s="98">
        <v>0</v>
      </c>
      <c r="AB892" s="98">
        <v>1</v>
      </c>
      <c r="AC892" s="98">
        <v>0</v>
      </c>
      <c r="AD892" s="98">
        <v>60</v>
      </c>
      <c r="AE892" s="98">
        <v>1</v>
      </c>
      <c r="AF892" s="98">
        <v>10</v>
      </c>
      <c r="AG892" s="101">
        <v>0</v>
      </c>
      <c r="AH892" s="101">
        <v>0</v>
      </c>
      <c r="AI892" s="101">
        <v>0</v>
      </c>
      <c r="AJ892" s="101">
        <v>0</v>
      </c>
      <c r="AK892" s="98">
        <v>0</v>
      </c>
      <c r="AL892" s="98">
        <v>0</v>
      </c>
      <c r="AM892" s="98">
        <v>0</v>
      </c>
      <c r="AN892" s="98">
        <v>0</v>
      </c>
      <c r="AO892" s="98">
        <v>50000</v>
      </c>
      <c r="AP892" s="98">
        <v>0</v>
      </c>
      <c r="AQ892" s="98">
        <v>0</v>
      </c>
      <c r="AR892" s="101">
        <v>90503001</v>
      </c>
      <c r="AS892" s="98">
        <v>90503001</v>
      </c>
      <c r="AT892" s="99" t="s">
        <v>156</v>
      </c>
      <c r="AU892" s="98">
        <v>0</v>
      </c>
      <c r="AV892" s="102">
        <v>0</v>
      </c>
      <c r="AW892" s="102">
        <v>0</v>
      </c>
      <c r="AX892" s="99" t="s">
        <v>942</v>
      </c>
      <c r="AY892" s="98">
        <v>0</v>
      </c>
      <c r="AZ892" s="100">
        <v>0</v>
      </c>
      <c r="BA892" s="100">
        <v>0</v>
      </c>
      <c r="BB892" s="122" t="s">
        <v>963</v>
      </c>
      <c r="BC892" s="98">
        <v>0</v>
      </c>
      <c r="BD892" s="98">
        <v>0</v>
      </c>
      <c r="BE892" s="98">
        <v>0</v>
      </c>
      <c r="BF892" s="98">
        <v>0</v>
      </c>
      <c r="BG892" s="98">
        <v>0</v>
      </c>
      <c r="BH892" s="98">
        <v>0</v>
      </c>
      <c r="BI892" s="104">
        <v>0</v>
      </c>
      <c r="BJ892" s="101">
        <v>1</v>
      </c>
      <c r="BK892" s="101">
        <v>0</v>
      </c>
      <c r="BL892" s="101">
        <v>0</v>
      </c>
      <c r="BM892" s="101">
        <v>0</v>
      </c>
      <c r="BN892" s="101">
        <v>0</v>
      </c>
      <c r="BO892" s="101">
        <v>0</v>
      </c>
    </row>
    <row r="893" spans="3:67" ht="20.100000000000001" customHeight="1">
      <c r="C893" s="98">
        <v>63203002</v>
      </c>
      <c r="D893" s="99" t="s">
        <v>947</v>
      </c>
      <c r="E893" s="98">
        <v>1</v>
      </c>
      <c r="F893" s="98">
        <v>63002002</v>
      </c>
      <c r="G893" s="98">
        <v>0</v>
      </c>
      <c r="H893" s="100">
        <v>0</v>
      </c>
      <c r="I893" s="102">
        <v>1</v>
      </c>
      <c r="J893" s="102">
        <v>0</v>
      </c>
      <c r="K893" s="98">
        <v>0</v>
      </c>
      <c r="L893" s="98">
        <v>0</v>
      </c>
      <c r="M893" s="98">
        <v>0</v>
      </c>
      <c r="N893" s="98">
        <v>2</v>
      </c>
      <c r="O893" s="98">
        <v>0</v>
      </c>
      <c r="P893" s="98">
        <v>0</v>
      </c>
      <c r="Q893" s="98">
        <v>0</v>
      </c>
      <c r="R893" s="101">
        <v>0</v>
      </c>
      <c r="S893" s="98">
        <v>0</v>
      </c>
      <c r="T893" s="98">
        <v>1</v>
      </c>
      <c r="U893" s="98">
        <v>0</v>
      </c>
      <c r="V893" s="98">
        <v>0</v>
      </c>
      <c r="W893" s="102">
        <v>0</v>
      </c>
      <c r="X893" s="102">
        <v>0</v>
      </c>
      <c r="Y893" s="98">
        <v>0</v>
      </c>
      <c r="Z893" s="98">
        <v>0</v>
      </c>
      <c r="AA893" s="98">
        <v>0</v>
      </c>
      <c r="AB893" s="98">
        <v>1</v>
      </c>
      <c r="AC893" s="98">
        <v>0</v>
      </c>
      <c r="AD893" s="98">
        <v>0</v>
      </c>
      <c r="AE893" s="98">
        <v>0</v>
      </c>
      <c r="AF893" s="98" t="s">
        <v>156</v>
      </c>
      <c r="AG893" s="101">
        <v>0</v>
      </c>
      <c r="AH893" s="101">
        <v>0</v>
      </c>
      <c r="AI893" s="101">
        <v>0</v>
      </c>
      <c r="AJ893" s="101">
        <v>0</v>
      </c>
      <c r="AK893" s="98">
        <v>0</v>
      </c>
      <c r="AL893" s="98">
        <v>0</v>
      </c>
      <c r="AM893" s="98">
        <v>0</v>
      </c>
      <c r="AN893" s="98">
        <v>0</v>
      </c>
      <c r="AO893" s="98">
        <v>0</v>
      </c>
      <c r="AP893" s="98">
        <v>0</v>
      </c>
      <c r="AQ893" s="98">
        <v>0</v>
      </c>
      <c r="AR893" s="101">
        <v>0</v>
      </c>
      <c r="AS893" s="98" t="s">
        <v>156</v>
      </c>
      <c r="AT893" s="99" t="s">
        <v>156</v>
      </c>
      <c r="AU893" s="98">
        <v>0</v>
      </c>
      <c r="AV893" s="102">
        <v>0</v>
      </c>
      <c r="AW893" s="102">
        <v>0</v>
      </c>
      <c r="AX893" s="99" t="s">
        <v>156</v>
      </c>
      <c r="AY893" s="98">
        <v>0</v>
      </c>
      <c r="AZ893" s="100"/>
      <c r="BA893" s="100"/>
      <c r="BB893" s="122" t="s">
        <v>948</v>
      </c>
      <c r="BC893" s="98">
        <v>0</v>
      </c>
      <c r="BD893" s="98">
        <v>0</v>
      </c>
      <c r="BE893" s="98">
        <v>0</v>
      </c>
      <c r="BF893" s="98">
        <v>0</v>
      </c>
      <c r="BG893" s="98">
        <v>0</v>
      </c>
      <c r="BH893" s="98">
        <v>0</v>
      </c>
      <c r="BI893" s="104">
        <v>0</v>
      </c>
      <c r="BJ893" s="101">
        <v>0</v>
      </c>
      <c r="BK893" s="101">
        <v>0</v>
      </c>
      <c r="BL893" s="101">
        <v>0</v>
      </c>
      <c r="BM893" s="101">
        <v>0</v>
      </c>
      <c r="BN893" s="101">
        <v>0</v>
      </c>
      <c r="BO893" s="101">
        <v>0</v>
      </c>
    </row>
    <row r="894" spans="3:67" ht="20.100000000000001" customHeight="1">
      <c r="C894" s="98">
        <v>63203003</v>
      </c>
      <c r="D894" s="99" t="s">
        <v>1003</v>
      </c>
      <c r="E894" s="98">
        <v>1</v>
      </c>
      <c r="F894" s="98">
        <v>63003003</v>
      </c>
      <c r="G894" s="98">
        <v>0</v>
      </c>
      <c r="H894" s="100">
        <v>0</v>
      </c>
      <c r="I894" s="102">
        <v>1</v>
      </c>
      <c r="J894" s="102">
        <v>0</v>
      </c>
      <c r="K894" s="98">
        <v>0</v>
      </c>
      <c r="L894" s="98">
        <v>0</v>
      </c>
      <c r="M894" s="98">
        <v>0</v>
      </c>
      <c r="N894" s="98">
        <v>5</v>
      </c>
      <c r="O894" s="98">
        <v>8</v>
      </c>
      <c r="P894" s="98">
        <v>2</v>
      </c>
      <c r="Q894" s="98">
        <v>0</v>
      </c>
      <c r="R894" s="101">
        <v>0</v>
      </c>
      <c r="S894" s="98">
        <v>0</v>
      </c>
      <c r="T894" s="98">
        <v>1</v>
      </c>
      <c r="U894" s="98">
        <v>0</v>
      </c>
      <c r="V894" s="98">
        <v>0</v>
      </c>
      <c r="W894" s="102">
        <v>0</v>
      </c>
      <c r="X894" s="102">
        <v>0</v>
      </c>
      <c r="Y894" s="98">
        <v>0</v>
      </c>
      <c r="Z894" s="98">
        <v>0</v>
      </c>
      <c r="AA894" s="98">
        <v>0</v>
      </c>
      <c r="AB894" s="98">
        <v>1</v>
      </c>
      <c r="AC894" s="98">
        <v>0</v>
      </c>
      <c r="AD894" s="98">
        <v>0</v>
      </c>
      <c r="AE894" s="98">
        <v>0</v>
      </c>
      <c r="AF894" s="98" t="s">
        <v>156</v>
      </c>
      <c r="AG894" s="101">
        <v>0</v>
      </c>
      <c r="AH894" s="101">
        <v>0</v>
      </c>
      <c r="AI894" s="101">
        <v>0</v>
      </c>
      <c r="AJ894" s="101">
        <v>0</v>
      </c>
      <c r="AK894" s="98">
        <v>0</v>
      </c>
      <c r="AL894" s="98">
        <v>0</v>
      </c>
      <c r="AM894" s="98">
        <v>0</v>
      </c>
      <c r="AN894" s="98">
        <v>0</v>
      </c>
      <c r="AO894" s="98">
        <v>0</v>
      </c>
      <c r="AP894" s="98">
        <v>0</v>
      </c>
      <c r="AQ894" s="98">
        <v>0</v>
      </c>
      <c r="AR894" s="101">
        <v>90000006</v>
      </c>
      <c r="AS894" s="98" t="s">
        <v>156</v>
      </c>
      <c r="AT894" s="99" t="s">
        <v>156</v>
      </c>
      <c r="AU894" s="98">
        <v>0</v>
      </c>
      <c r="AV894" s="102">
        <v>0</v>
      </c>
      <c r="AW894" s="102">
        <v>0</v>
      </c>
      <c r="AX894" s="99" t="s">
        <v>156</v>
      </c>
      <c r="AY894" s="98" t="s">
        <v>967</v>
      </c>
      <c r="AZ894" s="100"/>
      <c r="BA894" s="100"/>
      <c r="BB894" s="122" t="s">
        <v>1004</v>
      </c>
      <c r="BC894" s="98">
        <v>0</v>
      </c>
      <c r="BD894" s="98">
        <v>0</v>
      </c>
      <c r="BE894" s="98">
        <v>0</v>
      </c>
      <c r="BF894" s="98">
        <v>0</v>
      </c>
      <c r="BG894" s="98">
        <v>0</v>
      </c>
      <c r="BH894" s="98">
        <v>0</v>
      </c>
      <c r="BI894" s="104">
        <v>0</v>
      </c>
      <c r="BJ894" s="101">
        <v>0</v>
      </c>
      <c r="BK894" s="101">
        <v>0</v>
      </c>
      <c r="BL894" s="101">
        <v>0</v>
      </c>
      <c r="BM894" s="101">
        <v>0</v>
      </c>
      <c r="BN894" s="101">
        <v>0</v>
      </c>
      <c r="BO894" s="101">
        <v>0</v>
      </c>
    </row>
    <row r="895" spans="3:67" ht="20.100000000000001" customHeight="1">
      <c r="C895" s="98">
        <v>63203004</v>
      </c>
      <c r="D895" s="116" t="s">
        <v>959</v>
      </c>
      <c r="E895" s="117">
        <v>1</v>
      </c>
      <c r="F895" s="117">
        <v>63001004</v>
      </c>
      <c r="G895" s="117">
        <v>0</v>
      </c>
      <c r="H895" s="117">
        <v>0</v>
      </c>
      <c r="I895" s="117">
        <v>1</v>
      </c>
      <c r="J895" s="117">
        <v>0</v>
      </c>
      <c r="K895" s="117">
        <v>0</v>
      </c>
      <c r="L895" s="117">
        <v>0</v>
      </c>
      <c r="M895" s="117">
        <v>0</v>
      </c>
      <c r="N895" s="117">
        <v>2</v>
      </c>
      <c r="O895" s="117">
        <v>1</v>
      </c>
      <c r="P895" s="117">
        <v>0.25</v>
      </c>
      <c r="Q895" s="117">
        <v>0</v>
      </c>
      <c r="R895" s="117">
        <v>0</v>
      </c>
      <c r="S895" s="117">
        <v>0</v>
      </c>
      <c r="T895" s="117">
        <v>1</v>
      </c>
      <c r="U895" s="117">
        <v>2</v>
      </c>
      <c r="V895" s="117">
        <v>0</v>
      </c>
      <c r="W895" s="117">
        <v>0</v>
      </c>
      <c r="X895" s="117">
        <v>0</v>
      </c>
      <c r="Y895" s="117">
        <v>0</v>
      </c>
      <c r="Z895" s="117">
        <v>0</v>
      </c>
      <c r="AA895" s="117">
        <v>0</v>
      </c>
      <c r="AB895" s="98">
        <v>1</v>
      </c>
      <c r="AC895" s="117">
        <v>0</v>
      </c>
      <c r="AD895" s="117">
        <v>5</v>
      </c>
      <c r="AE895" s="117">
        <v>0</v>
      </c>
      <c r="AF895" s="117">
        <v>0</v>
      </c>
      <c r="AG895" s="117">
        <v>7</v>
      </c>
      <c r="AH895" s="117">
        <v>0</v>
      </c>
      <c r="AI895" s="117">
        <v>0</v>
      </c>
      <c r="AJ895" s="117">
        <v>3</v>
      </c>
      <c r="AK895" s="117">
        <v>0</v>
      </c>
      <c r="AL895" s="117">
        <v>0</v>
      </c>
      <c r="AM895" s="117">
        <v>0</v>
      </c>
      <c r="AN895" s="117">
        <v>0</v>
      </c>
      <c r="AO895" s="117">
        <v>3000</v>
      </c>
      <c r="AP895" s="117">
        <v>0.5</v>
      </c>
      <c r="AQ895" s="117">
        <v>0</v>
      </c>
      <c r="AR895" s="117">
        <v>0</v>
      </c>
      <c r="AS895" s="117">
        <v>90000007</v>
      </c>
      <c r="AT895" s="116"/>
      <c r="AU895" s="117">
        <v>0</v>
      </c>
      <c r="AV895" s="117">
        <v>0</v>
      </c>
      <c r="AW895" s="117">
        <v>0</v>
      </c>
      <c r="AX895" s="116" t="s">
        <v>158</v>
      </c>
      <c r="AY895" s="116">
        <v>0</v>
      </c>
      <c r="AZ895" s="117">
        <v>0</v>
      </c>
      <c r="BA895" s="117">
        <v>0</v>
      </c>
      <c r="BB895" s="121" t="s">
        <v>960</v>
      </c>
      <c r="BC895" s="117">
        <v>0</v>
      </c>
      <c r="BD895" s="117">
        <v>0</v>
      </c>
      <c r="BE895" s="117">
        <v>0</v>
      </c>
      <c r="BF895" s="117">
        <v>0</v>
      </c>
      <c r="BG895" s="117">
        <v>0</v>
      </c>
      <c r="BH895" s="117">
        <v>0</v>
      </c>
      <c r="BI895" s="125">
        <v>0</v>
      </c>
      <c r="BJ895" s="117">
        <v>0</v>
      </c>
      <c r="BK895" s="101">
        <v>0</v>
      </c>
      <c r="BL895" s="101">
        <v>0</v>
      </c>
      <c r="BM895" s="101">
        <v>0</v>
      </c>
      <c r="BN895" s="101">
        <v>0</v>
      </c>
      <c r="BO895" s="101">
        <v>0</v>
      </c>
    </row>
    <row r="896" spans="3:67" ht="20.100000000000001" customHeight="1">
      <c r="C896" s="18">
        <v>64000001</v>
      </c>
      <c r="D896" s="19" t="s">
        <v>299</v>
      </c>
      <c r="E896" s="18">
        <v>1</v>
      </c>
      <c r="F896" s="18">
        <v>10041</v>
      </c>
      <c r="G896" s="18">
        <v>0</v>
      </c>
      <c r="H896" s="13">
        <v>0</v>
      </c>
      <c r="I896" s="18">
        <v>1</v>
      </c>
      <c r="J896" s="18">
        <v>0</v>
      </c>
      <c r="K896" s="11">
        <v>0</v>
      </c>
      <c r="L896" s="18">
        <v>0</v>
      </c>
      <c r="M896" s="18">
        <v>0</v>
      </c>
      <c r="N896" s="18">
        <v>2</v>
      </c>
      <c r="O896" s="18">
        <v>1</v>
      </c>
      <c r="P896" s="18">
        <v>0.5</v>
      </c>
      <c r="Q896" s="18">
        <v>0</v>
      </c>
      <c r="R896" s="6">
        <v>0</v>
      </c>
      <c r="S896" s="13">
        <v>0</v>
      </c>
      <c r="T896" s="11">
        <v>1</v>
      </c>
      <c r="U896" s="18">
        <v>2</v>
      </c>
      <c r="V896" s="18">
        <v>0</v>
      </c>
      <c r="W896" s="18">
        <v>0</v>
      </c>
      <c r="X896" s="18">
        <v>0</v>
      </c>
      <c r="Y896" s="18">
        <v>0</v>
      </c>
      <c r="Z896" s="18">
        <v>0</v>
      </c>
      <c r="AA896" s="18">
        <v>0</v>
      </c>
      <c r="AB896" s="11">
        <v>1</v>
      </c>
      <c r="AC896" s="18">
        <v>0</v>
      </c>
      <c r="AD896" s="18">
        <v>18</v>
      </c>
      <c r="AE896" s="18">
        <v>0</v>
      </c>
      <c r="AF896" s="18">
        <v>0</v>
      </c>
      <c r="AG896" s="6">
        <v>2</v>
      </c>
      <c r="AH896" s="6">
        <v>0</v>
      </c>
      <c r="AI896" s="6">
        <v>0</v>
      </c>
      <c r="AJ896" s="6">
        <v>0</v>
      </c>
      <c r="AK896" s="18">
        <v>0</v>
      </c>
      <c r="AL896" s="18">
        <v>0</v>
      </c>
      <c r="AM896" s="18">
        <v>0</v>
      </c>
      <c r="AN896" s="11">
        <v>0</v>
      </c>
      <c r="AO896" s="18">
        <v>1000</v>
      </c>
      <c r="AP896" s="18">
        <v>0</v>
      </c>
      <c r="AQ896" s="18">
        <v>0</v>
      </c>
      <c r="AR896" s="6">
        <v>90600010</v>
      </c>
      <c r="AS896" s="18" t="s">
        <v>156</v>
      </c>
      <c r="AT896" s="19" t="s">
        <v>157</v>
      </c>
      <c r="AU896" s="18" t="s">
        <v>822</v>
      </c>
      <c r="AV896" s="18">
        <v>0</v>
      </c>
      <c r="AW896" s="18">
        <v>40000003</v>
      </c>
      <c r="AX896" s="19" t="s">
        <v>158</v>
      </c>
      <c r="AY896" s="19" t="s">
        <v>156</v>
      </c>
      <c r="AZ896" s="13">
        <v>0</v>
      </c>
      <c r="BA896" s="13">
        <v>0</v>
      </c>
      <c r="BB896" s="69" t="s">
        <v>1005</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64000002</v>
      </c>
      <c r="D897" s="19" t="s">
        <v>901</v>
      </c>
      <c r="E897" s="18">
        <v>1</v>
      </c>
      <c r="F897" s="18">
        <v>60010500</v>
      </c>
      <c r="G897" s="18">
        <v>0</v>
      </c>
      <c r="H897" s="13">
        <v>0</v>
      </c>
      <c r="I897" s="18">
        <v>1</v>
      </c>
      <c r="J897" s="18">
        <v>0</v>
      </c>
      <c r="K897" s="11">
        <v>0</v>
      </c>
      <c r="L897" s="18">
        <v>0</v>
      </c>
      <c r="M897" s="18">
        <v>0</v>
      </c>
      <c r="N897" s="18">
        <v>2</v>
      </c>
      <c r="O897" s="18">
        <v>2</v>
      </c>
      <c r="P897" s="18">
        <v>0.6</v>
      </c>
      <c r="Q897" s="18">
        <v>0</v>
      </c>
      <c r="R897" s="6">
        <v>0</v>
      </c>
      <c r="S897" s="13">
        <v>0</v>
      </c>
      <c r="T897" s="11">
        <v>1</v>
      </c>
      <c r="U897" s="18">
        <v>2</v>
      </c>
      <c r="V897" s="18">
        <v>0</v>
      </c>
      <c r="W897" s="18">
        <v>0</v>
      </c>
      <c r="X897" s="18">
        <v>0</v>
      </c>
      <c r="Y897" s="18">
        <v>0</v>
      </c>
      <c r="Z897" s="18">
        <v>0</v>
      </c>
      <c r="AA897" s="18">
        <v>0</v>
      </c>
      <c r="AB897" s="11">
        <v>1</v>
      </c>
      <c r="AC897" s="18">
        <v>0</v>
      </c>
      <c r="AD897" s="11">
        <v>99999</v>
      </c>
      <c r="AE897" s="18">
        <v>0</v>
      </c>
      <c r="AF897" s="18">
        <v>0</v>
      </c>
      <c r="AG897" s="6">
        <v>2</v>
      </c>
      <c r="AH897" s="6">
        <v>0</v>
      </c>
      <c r="AI897" s="6">
        <v>0</v>
      </c>
      <c r="AJ897" s="6">
        <v>0</v>
      </c>
      <c r="AK897" s="18">
        <v>0</v>
      </c>
      <c r="AL897" s="18">
        <v>0</v>
      </c>
      <c r="AM897" s="18">
        <v>0</v>
      </c>
      <c r="AN897" s="11">
        <v>0</v>
      </c>
      <c r="AO897" s="18">
        <v>1000</v>
      </c>
      <c r="AP897" s="18">
        <v>0</v>
      </c>
      <c r="AQ897" s="18">
        <v>0</v>
      </c>
      <c r="AR897" s="6">
        <v>90600020</v>
      </c>
      <c r="AS897" s="18" t="s">
        <v>156</v>
      </c>
      <c r="AT897" s="19" t="s">
        <v>157</v>
      </c>
      <c r="AU897" s="18" t="s">
        <v>822</v>
      </c>
      <c r="AV897" s="18">
        <v>0</v>
      </c>
      <c r="AW897" s="18">
        <v>0</v>
      </c>
      <c r="AX897" s="19" t="s">
        <v>158</v>
      </c>
      <c r="AY897" s="19" t="s">
        <v>156</v>
      </c>
      <c r="AZ897" s="13">
        <v>0</v>
      </c>
      <c r="BA897" s="13">
        <v>0</v>
      </c>
      <c r="BB897" s="69" t="s">
        <v>1006</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64000003</v>
      </c>
      <c r="D898" s="19" t="s">
        <v>1007</v>
      </c>
      <c r="E898" s="18">
        <v>1</v>
      </c>
      <c r="F898" s="18">
        <v>60010500</v>
      </c>
      <c r="G898" s="18">
        <v>0</v>
      </c>
      <c r="H898" s="13">
        <v>0</v>
      </c>
      <c r="I898" s="18">
        <v>1</v>
      </c>
      <c r="J898" s="18">
        <v>0</v>
      </c>
      <c r="K898" s="11">
        <v>0</v>
      </c>
      <c r="L898" s="18">
        <v>0</v>
      </c>
      <c r="M898" s="18">
        <v>0</v>
      </c>
      <c r="N898" s="18">
        <v>2</v>
      </c>
      <c r="O898" s="18">
        <v>2</v>
      </c>
      <c r="P898" s="18">
        <v>0.6</v>
      </c>
      <c r="Q898" s="18">
        <v>0</v>
      </c>
      <c r="R898" s="6">
        <v>0</v>
      </c>
      <c r="S898" s="13">
        <v>0</v>
      </c>
      <c r="T898" s="11">
        <v>1</v>
      </c>
      <c r="U898" s="18">
        <v>2</v>
      </c>
      <c r="V898" s="18">
        <v>0</v>
      </c>
      <c r="W898" s="18">
        <v>0</v>
      </c>
      <c r="X898" s="18">
        <v>0</v>
      </c>
      <c r="Y898" s="18">
        <v>0</v>
      </c>
      <c r="Z898" s="18">
        <v>0</v>
      </c>
      <c r="AA898" s="18">
        <v>0</v>
      </c>
      <c r="AB898" s="11">
        <v>1</v>
      </c>
      <c r="AC898" s="18">
        <v>0</v>
      </c>
      <c r="AD898" s="11">
        <v>99999</v>
      </c>
      <c r="AE898" s="18">
        <v>0</v>
      </c>
      <c r="AF898" s="18">
        <v>0</v>
      </c>
      <c r="AG898" s="6">
        <v>2</v>
      </c>
      <c r="AH898" s="6">
        <v>0</v>
      </c>
      <c r="AI898" s="6">
        <v>0</v>
      </c>
      <c r="AJ898" s="6">
        <v>0</v>
      </c>
      <c r="AK898" s="18">
        <v>0</v>
      </c>
      <c r="AL898" s="18">
        <v>0</v>
      </c>
      <c r="AM898" s="18">
        <v>0</v>
      </c>
      <c r="AN898" s="18">
        <v>0</v>
      </c>
      <c r="AO898" s="18">
        <v>1000</v>
      </c>
      <c r="AP898" s="18">
        <v>0</v>
      </c>
      <c r="AQ898" s="18">
        <v>0</v>
      </c>
      <c r="AR898" s="6">
        <v>90600030</v>
      </c>
      <c r="AS898" s="18" t="s">
        <v>156</v>
      </c>
      <c r="AT898" s="19" t="s">
        <v>157</v>
      </c>
      <c r="AU898" s="18" t="s">
        <v>822</v>
      </c>
      <c r="AV898" s="18">
        <v>0</v>
      </c>
      <c r="AW898" s="18">
        <v>0</v>
      </c>
      <c r="AX898" s="19" t="s">
        <v>158</v>
      </c>
      <c r="AY898" s="19" t="s">
        <v>156</v>
      </c>
      <c r="AZ898" s="13">
        <v>0</v>
      </c>
      <c r="BA898" s="13">
        <v>0</v>
      </c>
      <c r="BB898" s="69" t="s">
        <v>1008</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64000004</v>
      </c>
      <c r="D899" s="19" t="s">
        <v>1009</v>
      </c>
      <c r="E899" s="18">
        <v>1</v>
      </c>
      <c r="F899" s="18">
        <v>60010500</v>
      </c>
      <c r="G899" s="18">
        <v>0</v>
      </c>
      <c r="H899" s="13">
        <v>0</v>
      </c>
      <c r="I899" s="18">
        <v>1</v>
      </c>
      <c r="J899" s="18">
        <v>0</v>
      </c>
      <c r="K899" s="11">
        <v>0</v>
      </c>
      <c r="L899" s="18">
        <v>0</v>
      </c>
      <c r="M899" s="18">
        <v>0</v>
      </c>
      <c r="N899" s="18">
        <v>2</v>
      </c>
      <c r="O899" s="18">
        <v>2</v>
      </c>
      <c r="P899" s="18">
        <v>0.6</v>
      </c>
      <c r="Q899" s="18">
        <v>0</v>
      </c>
      <c r="R899" s="6">
        <v>0</v>
      </c>
      <c r="S899" s="13">
        <v>0</v>
      </c>
      <c r="T899" s="11">
        <v>1</v>
      </c>
      <c r="U899" s="18">
        <v>2</v>
      </c>
      <c r="V899" s="18">
        <v>0</v>
      </c>
      <c r="W899" s="18">
        <v>0</v>
      </c>
      <c r="X899" s="18">
        <v>0</v>
      </c>
      <c r="Y899" s="18">
        <v>0</v>
      </c>
      <c r="Z899" s="18">
        <v>0</v>
      </c>
      <c r="AA899" s="18">
        <v>0</v>
      </c>
      <c r="AB899" s="11">
        <v>1</v>
      </c>
      <c r="AC899" s="18">
        <v>0</v>
      </c>
      <c r="AD899" s="11">
        <v>99999</v>
      </c>
      <c r="AE899" s="18">
        <v>0</v>
      </c>
      <c r="AF899" s="18">
        <v>0</v>
      </c>
      <c r="AG899" s="6">
        <v>2</v>
      </c>
      <c r="AH899" s="6">
        <v>0</v>
      </c>
      <c r="AI899" s="6">
        <v>0</v>
      </c>
      <c r="AJ899" s="6">
        <v>0</v>
      </c>
      <c r="AK899" s="18">
        <v>0</v>
      </c>
      <c r="AL899" s="18">
        <v>0</v>
      </c>
      <c r="AM899" s="18">
        <v>0</v>
      </c>
      <c r="AN899" s="18">
        <v>0</v>
      </c>
      <c r="AO899" s="18">
        <v>1000</v>
      </c>
      <c r="AP899" s="18">
        <v>0</v>
      </c>
      <c r="AQ899" s="18">
        <v>0</v>
      </c>
      <c r="AR899" s="6">
        <v>90600040</v>
      </c>
      <c r="AS899" s="18" t="s">
        <v>156</v>
      </c>
      <c r="AT899" s="19" t="s">
        <v>157</v>
      </c>
      <c r="AU899" s="18" t="s">
        <v>822</v>
      </c>
      <c r="AV899" s="18">
        <v>0</v>
      </c>
      <c r="AW899" s="18">
        <v>0</v>
      </c>
      <c r="AX899" s="19" t="s">
        <v>158</v>
      </c>
      <c r="AY899" s="19" t="s">
        <v>156</v>
      </c>
      <c r="AZ899" s="13">
        <v>0</v>
      </c>
      <c r="BA899" s="13">
        <v>0</v>
      </c>
      <c r="BB899" s="69" t="s">
        <v>1010</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64000005</v>
      </c>
      <c r="D900" s="19" t="s">
        <v>370</v>
      </c>
      <c r="E900" s="18">
        <v>1</v>
      </c>
      <c r="F900" s="18">
        <v>60010500</v>
      </c>
      <c r="G900" s="18">
        <v>0</v>
      </c>
      <c r="H900" s="13">
        <v>0</v>
      </c>
      <c r="I900" s="18">
        <v>1</v>
      </c>
      <c r="J900" s="18">
        <v>0</v>
      </c>
      <c r="K900" s="11">
        <v>0</v>
      </c>
      <c r="L900" s="18">
        <v>0</v>
      </c>
      <c r="M900" s="18">
        <v>0</v>
      </c>
      <c r="N900" s="18">
        <v>2</v>
      </c>
      <c r="O900" s="18">
        <v>2</v>
      </c>
      <c r="P900" s="18">
        <v>0.6</v>
      </c>
      <c r="Q900" s="18">
        <v>0</v>
      </c>
      <c r="R900" s="6">
        <v>0</v>
      </c>
      <c r="S900" s="13">
        <v>0</v>
      </c>
      <c r="T900" s="11">
        <v>1</v>
      </c>
      <c r="U900" s="18">
        <v>2</v>
      </c>
      <c r="V900" s="18">
        <v>0</v>
      </c>
      <c r="W900" s="18">
        <v>0</v>
      </c>
      <c r="X900" s="18">
        <v>0</v>
      </c>
      <c r="Y900" s="18">
        <v>0</v>
      </c>
      <c r="Z900" s="18">
        <v>0</v>
      </c>
      <c r="AA900" s="18">
        <v>0</v>
      </c>
      <c r="AB900" s="11">
        <v>1</v>
      </c>
      <c r="AC900" s="18">
        <v>0</v>
      </c>
      <c r="AD900" s="11">
        <v>99999</v>
      </c>
      <c r="AE900" s="18">
        <v>0</v>
      </c>
      <c r="AF900" s="18">
        <v>0</v>
      </c>
      <c r="AG900" s="6">
        <v>2</v>
      </c>
      <c r="AH900" s="6">
        <v>0</v>
      </c>
      <c r="AI900" s="6">
        <v>0</v>
      </c>
      <c r="AJ900" s="6">
        <v>0</v>
      </c>
      <c r="AK900" s="18">
        <v>0</v>
      </c>
      <c r="AL900" s="18">
        <v>0</v>
      </c>
      <c r="AM900" s="18">
        <v>0</v>
      </c>
      <c r="AN900" s="18">
        <v>0</v>
      </c>
      <c r="AO900" s="18">
        <v>1000</v>
      </c>
      <c r="AP900" s="18">
        <v>0</v>
      </c>
      <c r="AQ900" s="18">
        <v>0</v>
      </c>
      <c r="AR900" s="6">
        <v>90600050</v>
      </c>
      <c r="AS900" s="18" t="s">
        <v>156</v>
      </c>
      <c r="AT900" s="19" t="s">
        <v>157</v>
      </c>
      <c r="AU900" s="18" t="s">
        <v>822</v>
      </c>
      <c r="AV900" s="18">
        <v>0</v>
      </c>
      <c r="AW900" s="18">
        <v>0</v>
      </c>
      <c r="AX900" s="19" t="s">
        <v>158</v>
      </c>
      <c r="AY900" s="19" t="s">
        <v>156</v>
      </c>
      <c r="AZ900" s="13">
        <v>0</v>
      </c>
      <c r="BA900" s="13">
        <v>0</v>
      </c>
      <c r="BB900" s="69" t="s">
        <v>1011</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64000006</v>
      </c>
      <c r="D901" s="19" t="s">
        <v>1012</v>
      </c>
      <c r="E901" s="18">
        <v>1</v>
      </c>
      <c r="F901" s="18">
        <v>60010500</v>
      </c>
      <c r="G901" s="18">
        <v>0</v>
      </c>
      <c r="H901" s="13">
        <v>0</v>
      </c>
      <c r="I901" s="18">
        <v>1</v>
      </c>
      <c r="J901" s="18">
        <v>0</v>
      </c>
      <c r="K901" s="11">
        <v>0</v>
      </c>
      <c r="L901" s="18">
        <v>0</v>
      </c>
      <c r="M901" s="18">
        <v>0</v>
      </c>
      <c r="N901" s="18">
        <v>2</v>
      </c>
      <c r="O901" s="18">
        <v>2</v>
      </c>
      <c r="P901" s="18">
        <v>0.6</v>
      </c>
      <c r="Q901" s="18">
        <v>0</v>
      </c>
      <c r="R901" s="6">
        <v>0</v>
      </c>
      <c r="S901" s="13">
        <v>0</v>
      </c>
      <c r="T901" s="11">
        <v>1</v>
      </c>
      <c r="U901" s="18">
        <v>2</v>
      </c>
      <c r="V901" s="18">
        <v>0</v>
      </c>
      <c r="W901" s="18">
        <v>0</v>
      </c>
      <c r="X901" s="18">
        <v>0</v>
      </c>
      <c r="Y901" s="18">
        <v>0</v>
      </c>
      <c r="Z901" s="18">
        <v>0</v>
      </c>
      <c r="AA901" s="18">
        <v>0</v>
      </c>
      <c r="AB901" s="11">
        <v>1</v>
      </c>
      <c r="AC901" s="18">
        <v>0</v>
      </c>
      <c r="AD901" s="11">
        <v>99999</v>
      </c>
      <c r="AE901" s="18">
        <v>0</v>
      </c>
      <c r="AF901" s="18">
        <v>0</v>
      </c>
      <c r="AG901" s="6">
        <v>2</v>
      </c>
      <c r="AH901" s="6">
        <v>0</v>
      </c>
      <c r="AI901" s="6">
        <v>0</v>
      </c>
      <c r="AJ901" s="6">
        <v>0</v>
      </c>
      <c r="AK901" s="18">
        <v>0</v>
      </c>
      <c r="AL901" s="18">
        <v>0</v>
      </c>
      <c r="AM901" s="18">
        <v>0</v>
      </c>
      <c r="AN901" s="18">
        <v>0</v>
      </c>
      <c r="AO901" s="18">
        <v>1000</v>
      </c>
      <c r="AP901" s="18">
        <v>0</v>
      </c>
      <c r="AQ901" s="18">
        <v>0</v>
      </c>
      <c r="AR901" s="6">
        <v>90600060</v>
      </c>
      <c r="AS901" s="18" t="s">
        <v>156</v>
      </c>
      <c r="AT901" s="19" t="s">
        <v>157</v>
      </c>
      <c r="AU901" s="18" t="s">
        <v>822</v>
      </c>
      <c r="AV901" s="18">
        <v>0</v>
      </c>
      <c r="AW901" s="18">
        <v>0</v>
      </c>
      <c r="AX901" s="19" t="s">
        <v>158</v>
      </c>
      <c r="AY901" s="19" t="s">
        <v>156</v>
      </c>
      <c r="AZ901" s="13">
        <v>0</v>
      </c>
      <c r="BA901" s="13">
        <v>0</v>
      </c>
      <c r="BB901" s="69" t="s">
        <v>1013</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64000007</v>
      </c>
      <c r="D902" s="19" t="s">
        <v>1014</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8">
        <v>0</v>
      </c>
      <c r="AO902" s="18">
        <v>1000</v>
      </c>
      <c r="AP902" s="18">
        <v>0</v>
      </c>
      <c r="AQ902" s="18">
        <v>0</v>
      </c>
      <c r="AR902" s="6">
        <v>90600070</v>
      </c>
      <c r="AS902" s="18" t="s">
        <v>156</v>
      </c>
      <c r="AT902" s="19" t="s">
        <v>157</v>
      </c>
      <c r="AU902" s="18" t="s">
        <v>822</v>
      </c>
      <c r="AV902" s="18">
        <v>0</v>
      </c>
      <c r="AW902" s="18">
        <v>0</v>
      </c>
      <c r="AX902" s="19" t="s">
        <v>158</v>
      </c>
      <c r="AY902" s="19" t="s">
        <v>156</v>
      </c>
      <c r="AZ902" s="13">
        <v>0</v>
      </c>
      <c r="BA902" s="13">
        <v>0</v>
      </c>
      <c r="BB902" s="69" t="s">
        <v>1015</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64000008</v>
      </c>
      <c r="D903" s="19" t="s">
        <v>402</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0</v>
      </c>
      <c r="AS903" s="18" t="s">
        <v>156</v>
      </c>
      <c r="AT903" s="19" t="s">
        <v>157</v>
      </c>
      <c r="AU903" s="18" t="s">
        <v>822</v>
      </c>
      <c r="AV903" s="18">
        <v>0</v>
      </c>
      <c r="AW903" s="18">
        <v>0</v>
      </c>
      <c r="AX903" s="19" t="s">
        <v>158</v>
      </c>
      <c r="AY903" s="19" t="s">
        <v>156</v>
      </c>
      <c r="AZ903" s="13">
        <v>0</v>
      </c>
      <c r="BA903" s="13">
        <v>0</v>
      </c>
      <c r="BB903" s="69" t="s">
        <v>1016</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64100001</v>
      </c>
      <c r="D904" s="19" t="s">
        <v>1017</v>
      </c>
      <c r="E904" s="11">
        <v>1</v>
      </c>
      <c r="F904" s="6">
        <v>0</v>
      </c>
      <c r="G904" s="18">
        <v>0</v>
      </c>
      <c r="H904" s="6">
        <v>0</v>
      </c>
      <c r="I904" s="11">
        <v>0</v>
      </c>
      <c r="J904" s="18">
        <v>0</v>
      </c>
      <c r="K904" s="11">
        <v>0</v>
      </c>
      <c r="L904" s="6">
        <v>0</v>
      </c>
      <c r="M904" s="6">
        <v>0</v>
      </c>
      <c r="N904" s="18">
        <v>2</v>
      </c>
      <c r="O904" s="18">
        <v>3</v>
      </c>
      <c r="P904" s="18">
        <v>0.05</v>
      </c>
      <c r="Q904" s="6">
        <v>0</v>
      </c>
      <c r="R904" s="6">
        <v>0</v>
      </c>
      <c r="S904" s="6">
        <v>0</v>
      </c>
      <c r="T904" s="11">
        <v>1</v>
      </c>
      <c r="U904" s="6">
        <v>2</v>
      </c>
      <c r="V904" s="6">
        <v>0</v>
      </c>
      <c r="W904" s="18">
        <v>0</v>
      </c>
      <c r="X904" s="18">
        <v>0</v>
      </c>
      <c r="Y904" s="6">
        <v>0</v>
      </c>
      <c r="Z904" s="6">
        <v>0</v>
      </c>
      <c r="AA904" s="6">
        <v>0</v>
      </c>
      <c r="AB904" s="18">
        <v>0</v>
      </c>
      <c r="AC904" s="6">
        <v>0</v>
      </c>
      <c r="AD904" s="18">
        <v>1</v>
      </c>
      <c r="AE904" s="6">
        <v>1</v>
      </c>
      <c r="AF904" s="6">
        <v>3</v>
      </c>
      <c r="AG904" s="6">
        <v>2</v>
      </c>
      <c r="AH904" s="6">
        <v>1</v>
      </c>
      <c r="AI904" s="6">
        <v>1</v>
      </c>
      <c r="AJ904" s="6">
        <v>6</v>
      </c>
      <c r="AK904" s="6">
        <v>0</v>
      </c>
      <c r="AL904" s="6">
        <v>0</v>
      </c>
      <c r="AM904" s="6">
        <v>0</v>
      </c>
      <c r="AN904" s="18">
        <v>0</v>
      </c>
      <c r="AO904" s="6">
        <v>3000</v>
      </c>
      <c r="AP904" s="6">
        <v>0.1</v>
      </c>
      <c r="AQ904" s="6">
        <v>0</v>
      </c>
      <c r="AR904" s="6">
        <v>0</v>
      </c>
      <c r="AS904" s="18">
        <v>90610011</v>
      </c>
      <c r="AT904" s="7" t="s">
        <v>199</v>
      </c>
      <c r="AU904" s="6" t="s">
        <v>839</v>
      </c>
      <c r="AV904" s="6" t="s">
        <v>156</v>
      </c>
      <c r="AW904" s="6">
        <v>0</v>
      </c>
      <c r="AX904" s="7" t="s">
        <v>158</v>
      </c>
      <c r="AY904" s="6">
        <v>0</v>
      </c>
      <c r="AZ904" s="6">
        <v>0</v>
      </c>
      <c r="BA904" s="6">
        <v>0</v>
      </c>
      <c r="BB904" s="33" t="s">
        <v>1018</v>
      </c>
      <c r="BC904" s="6">
        <v>0</v>
      </c>
      <c r="BD904" s="11">
        <v>0</v>
      </c>
      <c r="BE904" s="6">
        <v>0</v>
      </c>
      <c r="BF904" s="6">
        <v>0</v>
      </c>
      <c r="BG904" s="6">
        <v>0</v>
      </c>
      <c r="BH904" s="6">
        <v>0</v>
      </c>
      <c r="BI904" s="9">
        <v>0</v>
      </c>
      <c r="BJ904" s="6">
        <v>0</v>
      </c>
      <c r="BK904" s="6">
        <v>0</v>
      </c>
      <c r="BL904" s="6">
        <v>0</v>
      </c>
      <c r="BM904" s="6">
        <v>0</v>
      </c>
      <c r="BN904" s="6">
        <v>0</v>
      </c>
      <c r="BO904" s="6">
        <v>0</v>
      </c>
    </row>
    <row r="905" spans="3:67" ht="20.100000000000001" customHeight="1">
      <c r="C905" s="18">
        <v>64100002</v>
      </c>
      <c r="D905" s="19" t="s">
        <v>1019</v>
      </c>
      <c r="E905" s="11">
        <v>1</v>
      </c>
      <c r="F905" s="6">
        <v>0</v>
      </c>
      <c r="G905" s="18">
        <v>0</v>
      </c>
      <c r="H905" s="6">
        <v>0</v>
      </c>
      <c r="I905" s="11">
        <v>0</v>
      </c>
      <c r="J905" s="18">
        <v>0</v>
      </c>
      <c r="K905" s="11">
        <v>0</v>
      </c>
      <c r="L905" s="6">
        <v>0</v>
      </c>
      <c r="M905" s="6">
        <v>0</v>
      </c>
      <c r="N905" s="18">
        <v>2</v>
      </c>
      <c r="O905" s="18">
        <v>1</v>
      </c>
      <c r="P905" s="18">
        <v>1</v>
      </c>
      <c r="Q905" s="6">
        <v>0</v>
      </c>
      <c r="R905" s="6">
        <v>0</v>
      </c>
      <c r="S905" s="6">
        <v>0</v>
      </c>
      <c r="T905" s="11">
        <v>1</v>
      </c>
      <c r="U905" s="6">
        <v>2</v>
      </c>
      <c r="V905" s="6">
        <v>0</v>
      </c>
      <c r="W905" s="18">
        <v>0</v>
      </c>
      <c r="X905" s="18">
        <v>0</v>
      </c>
      <c r="Y905" s="6">
        <v>0</v>
      </c>
      <c r="Z905" s="6">
        <v>0</v>
      </c>
      <c r="AA905" s="6">
        <v>0</v>
      </c>
      <c r="AB905" s="18">
        <v>0</v>
      </c>
      <c r="AC905" s="6">
        <v>0</v>
      </c>
      <c r="AD905" s="18">
        <v>30</v>
      </c>
      <c r="AE905" s="6">
        <v>1</v>
      </c>
      <c r="AF905" s="6">
        <v>3</v>
      </c>
      <c r="AG905" s="6">
        <v>2</v>
      </c>
      <c r="AH905" s="6">
        <v>1</v>
      </c>
      <c r="AI905" s="6">
        <v>1</v>
      </c>
      <c r="AJ905" s="6">
        <v>6</v>
      </c>
      <c r="AK905" s="6">
        <v>0</v>
      </c>
      <c r="AL905" s="6">
        <v>0</v>
      </c>
      <c r="AM905" s="6">
        <v>0</v>
      </c>
      <c r="AN905" s="18">
        <v>0</v>
      </c>
      <c r="AO905" s="6">
        <v>3000</v>
      </c>
      <c r="AP905" s="6">
        <v>0.1</v>
      </c>
      <c r="AQ905" s="6">
        <v>0</v>
      </c>
      <c r="AR905" s="6">
        <v>0</v>
      </c>
      <c r="AS905" s="18">
        <v>90610021</v>
      </c>
      <c r="AT905" s="7" t="s">
        <v>199</v>
      </c>
      <c r="AU905" s="6" t="s">
        <v>839</v>
      </c>
      <c r="AV905" s="6" t="s">
        <v>156</v>
      </c>
      <c r="AW905" s="6">
        <v>0</v>
      </c>
      <c r="AX905" s="7" t="s">
        <v>158</v>
      </c>
      <c r="AY905" s="6">
        <v>0</v>
      </c>
      <c r="AZ905" s="6">
        <v>0</v>
      </c>
      <c r="BA905" s="6">
        <v>0</v>
      </c>
      <c r="BB905" s="33" t="s">
        <v>1018</v>
      </c>
      <c r="BC905" s="6">
        <v>0</v>
      </c>
      <c r="BD905" s="11">
        <v>0</v>
      </c>
      <c r="BE905" s="6">
        <v>0</v>
      </c>
      <c r="BF905" s="6">
        <v>0</v>
      </c>
      <c r="BG905" s="6">
        <v>0</v>
      </c>
      <c r="BH905" s="6">
        <v>0</v>
      </c>
      <c r="BI905" s="9">
        <v>0</v>
      </c>
      <c r="BJ905" s="6">
        <v>0</v>
      </c>
      <c r="BK905" s="6">
        <v>0</v>
      </c>
      <c r="BL905" s="6">
        <v>0</v>
      </c>
      <c r="BM905" s="6">
        <v>0</v>
      </c>
      <c r="BN905" s="6">
        <v>0</v>
      </c>
      <c r="BO905" s="6">
        <v>0</v>
      </c>
    </row>
    <row r="906" spans="3:67" ht="20.100000000000001" customHeight="1">
      <c r="C906" s="18">
        <v>64100003</v>
      </c>
      <c r="D906" s="12" t="s">
        <v>1020</v>
      </c>
      <c r="E906" s="18">
        <v>1</v>
      </c>
      <c r="F906" s="6">
        <v>0</v>
      </c>
      <c r="G906" s="18">
        <v>0</v>
      </c>
      <c r="H906" s="13">
        <v>0</v>
      </c>
      <c r="I906" s="11">
        <v>0</v>
      </c>
      <c r="J906" s="18">
        <v>0</v>
      </c>
      <c r="K906" s="18">
        <v>0</v>
      </c>
      <c r="L906" s="11">
        <v>0</v>
      </c>
      <c r="M906" s="11">
        <v>0</v>
      </c>
      <c r="N906" s="11">
        <v>2</v>
      </c>
      <c r="O906" s="11">
        <v>3</v>
      </c>
      <c r="P906" s="11">
        <v>0.2</v>
      </c>
      <c r="Q906" s="11">
        <v>0</v>
      </c>
      <c r="R906" s="6">
        <v>0</v>
      </c>
      <c r="S906" s="11">
        <v>0</v>
      </c>
      <c r="T906" s="11">
        <v>1</v>
      </c>
      <c r="U906" s="11">
        <v>2</v>
      </c>
      <c r="V906" s="11">
        <v>0</v>
      </c>
      <c r="W906" s="11">
        <v>3</v>
      </c>
      <c r="X906" s="11">
        <v>0</v>
      </c>
      <c r="Y906" s="11">
        <v>1</v>
      </c>
      <c r="Z906" s="11">
        <v>0</v>
      </c>
      <c r="AA906" s="11">
        <v>0</v>
      </c>
      <c r="AB906" s="11">
        <v>0</v>
      </c>
      <c r="AC906" s="11">
        <v>0</v>
      </c>
      <c r="AD906" s="11">
        <v>8</v>
      </c>
      <c r="AE906" s="11">
        <v>1</v>
      </c>
      <c r="AF906" s="11">
        <v>3</v>
      </c>
      <c r="AG906" s="6">
        <v>1</v>
      </c>
      <c r="AH906" s="6">
        <v>1</v>
      </c>
      <c r="AI906" s="6">
        <v>0</v>
      </c>
      <c r="AJ906" s="6">
        <v>1.5</v>
      </c>
      <c r="AK906" s="11">
        <v>0</v>
      </c>
      <c r="AL906" s="11">
        <v>0</v>
      </c>
      <c r="AM906" s="11">
        <v>0</v>
      </c>
      <c r="AN906" s="11">
        <v>0</v>
      </c>
      <c r="AO906" s="11">
        <v>5000</v>
      </c>
      <c r="AP906" s="11">
        <v>3</v>
      </c>
      <c r="AQ906" s="11">
        <v>0</v>
      </c>
      <c r="AR906" s="6">
        <v>0</v>
      </c>
      <c r="AS906" s="11" t="s">
        <v>156</v>
      </c>
      <c r="AT906" s="19" t="s">
        <v>157</v>
      </c>
      <c r="AU906" s="11" t="s">
        <v>350</v>
      </c>
      <c r="AV906" s="18">
        <v>10000007</v>
      </c>
      <c r="AW906" s="18">
        <v>70103003</v>
      </c>
      <c r="AX906" s="12" t="s">
        <v>158</v>
      </c>
      <c r="AY906" s="11" t="s">
        <v>1021</v>
      </c>
      <c r="AZ906" s="13">
        <v>0</v>
      </c>
      <c r="BA906" s="13">
        <v>0</v>
      </c>
      <c r="BB906" s="37" t="s">
        <v>1022</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64100004</v>
      </c>
      <c r="D907" s="19" t="s">
        <v>1023</v>
      </c>
      <c r="E907" s="11">
        <v>1</v>
      </c>
      <c r="F907" s="6">
        <v>0</v>
      </c>
      <c r="G907" s="18">
        <v>0</v>
      </c>
      <c r="H907" s="6">
        <v>0</v>
      </c>
      <c r="I907" s="11">
        <v>0</v>
      </c>
      <c r="J907" s="18">
        <v>0</v>
      </c>
      <c r="K907" s="11">
        <v>0</v>
      </c>
      <c r="L907" s="6">
        <v>0</v>
      </c>
      <c r="M907" s="6">
        <v>0</v>
      </c>
      <c r="N907" s="18">
        <v>2</v>
      </c>
      <c r="O907" s="18">
        <v>1</v>
      </c>
      <c r="P907" s="18">
        <v>1</v>
      </c>
      <c r="Q907" s="6">
        <v>0</v>
      </c>
      <c r="R907" s="6">
        <v>0</v>
      </c>
      <c r="S907" s="6">
        <v>0</v>
      </c>
      <c r="T907" s="11">
        <v>1</v>
      </c>
      <c r="U907" s="6">
        <v>2</v>
      </c>
      <c r="V907" s="6">
        <v>0</v>
      </c>
      <c r="W907" s="18">
        <v>0</v>
      </c>
      <c r="X907" s="18">
        <v>0</v>
      </c>
      <c r="Y907" s="6">
        <v>0</v>
      </c>
      <c r="Z907" s="6">
        <v>0</v>
      </c>
      <c r="AA907" s="6">
        <v>0</v>
      </c>
      <c r="AB907" s="18">
        <v>0</v>
      </c>
      <c r="AC907" s="6">
        <v>0</v>
      </c>
      <c r="AD907" s="18">
        <v>30</v>
      </c>
      <c r="AE907" s="6">
        <v>1</v>
      </c>
      <c r="AF907" s="6">
        <v>3</v>
      </c>
      <c r="AG907" s="6">
        <v>2</v>
      </c>
      <c r="AH907" s="6">
        <v>1</v>
      </c>
      <c r="AI907" s="6">
        <v>1</v>
      </c>
      <c r="AJ907" s="6">
        <v>6</v>
      </c>
      <c r="AK907" s="6">
        <v>0</v>
      </c>
      <c r="AL907" s="6">
        <v>0</v>
      </c>
      <c r="AM907" s="6">
        <v>0</v>
      </c>
      <c r="AN907" s="18">
        <v>0</v>
      </c>
      <c r="AO907" s="6">
        <v>3000</v>
      </c>
      <c r="AP907" s="6">
        <v>0.1</v>
      </c>
      <c r="AQ907" s="6">
        <v>0</v>
      </c>
      <c r="AR907" s="6">
        <v>0</v>
      </c>
      <c r="AS907" s="18">
        <v>90610041</v>
      </c>
      <c r="AT907" s="7" t="s">
        <v>199</v>
      </c>
      <c r="AU907" s="6" t="s">
        <v>839</v>
      </c>
      <c r="AV907" s="6" t="s">
        <v>156</v>
      </c>
      <c r="AW907" s="6">
        <v>0</v>
      </c>
      <c r="AX907" s="7" t="s">
        <v>158</v>
      </c>
      <c r="AY907" s="6">
        <v>0</v>
      </c>
      <c r="AZ907" s="6">
        <v>0</v>
      </c>
      <c r="BA907" s="6">
        <v>0</v>
      </c>
      <c r="BB907" s="33" t="s">
        <v>1018</v>
      </c>
      <c r="BC907" s="6">
        <v>0</v>
      </c>
      <c r="BD907" s="11">
        <v>0</v>
      </c>
      <c r="BE907" s="6">
        <v>0</v>
      </c>
      <c r="BF907" s="6">
        <v>0</v>
      </c>
      <c r="BG907" s="6">
        <v>0</v>
      </c>
      <c r="BH907" s="6">
        <v>0</v>
      </c>
      <c r="BI907" s="9">
        <v>0</v>
      </c>
      <c r="BJ907" s="6">
        <v>0</v>
      </c>
      <c r="BK907" s="6">
        <v>0</v>
      </c>
      <c r="BL907" s="6">
        <v>0</v>
      </c>
      <c r="BM907" s="6">
        <v>0</v>
      </c>
      <c r="BN907" s="6">
        <v>0</v>
      </c>
      <c r="BO907" s="6">
        <v>0</v>
      </c>
    </row>
    <row r="908" spans="3:67" ht="20.25" customHeight="1">
      <c r="C908" s="18">
        <v>64100005</v>
      </c>
      <c r="D908" s="19" t="s">
        <v>926</v>
      </c>
      <c r="E908" s="18">
        <v>1</v>
      </c>
      <c r="F908" s="6">
        <v>0</v>
      </c>
      <c r="G908" s="18">
        <v>0</v>
      </c>
      <c r="H908" s="13">
        <v>0</v>
      </c>
      <c r="I908" s="11">
        <v>0</v>
      </c>
      <c r="J908" s="18">
        <v>0</v>
      </c>
      <c r="K908" s="11">
        <v>0</v>
      </c>
      <c r="L908" s="18">
        <v>0</v>
      </c>
      <c r="M908" s="18">
        <v>0</v>
      </c>
      <c r="N908" s="18">
        <v>2</v>
      </c>
      <c r="O908" s="18">
        <v>2</v>
      </c>
      <c r="P908" s="18">
        <v>0.3</v>
      </c>
      <c r="Q908" s="18">
        <v>0</v>
      </c>
      <c r="R908" s="6">
        <v>0</v>
      </c>
      <c r="S908" s="13">
        <v>0</v>
      </c>
      <c r="T908" s="11">
        <v>1</v>
      </c>
      <c r="U908" s="18">
        <v>1</v>
      </c>
      <c r="V908" s="18">
        <v>0</v>
      </c>
      <c r="W908" s="18">
        <v>3</v>
      </c>
      <c r="X908" s="18">
        <v>0</v>
      </c>
      <c r="Y908" s="18">
        <v>0</v>
      </c>
      <c r="Z908" s="18">
        <v>0</v>
      </c>
      <c r="AA908" s="18">
        <v>0</v>
      </c>
      <c r="AB908" s="18">
        <v>1</v>
      </c>
      <c r="AC908" s="18">
        <v>0</v>
      </c>
      <c r="AD908" s="18">
        <v>15</v>
      </c>
      <c r="AE908" s="18">
        <v>0</v>
      </c>
      <c r="AF908" s="18">
        <v>3</v>
      </c>
      <c r="AG908" s="6">
        <v>7</v>
      </c>
      <c r="AH908" s="6">
        <v>0</v>
      </c>
      <c r="AI908" s="6">
        <v>1</v>
      </c>
      <c r="AJ908" s="6">
        <v>6</v>
      </c>
      <c r="AK908" s="18">
        <v>0</v>
      </c>
      <c r="AL908" s="18">
        <v>0</v>
      </c>
      <c r="AM908" s="18">
        <v>0</v>
      </c>
      <c r="AN908" s="18">
        <v>0</v>
      </c>
      <c r="AO908" s="18">
        <v>3000</v>
      </c>
      <c r="AP908" s="18">
        <v>0.5</v>
      </c>
      <c r="AQ908" s="18">
        <v>20</v>
      </c>
      <c r="AR908" s="6">
        <v>0</v>
      </c>
      <c r="AS908" s="145">
        <v>90610051</v>
      </c>
      <c r="AT908" s="12" t="s">
        <v>189</v>
      </c>
      <c r="AU908" s="18" t="s">
        <v>783</v>
      </c>
      <c r="AV908" s="18">
        <v>10000011</v>
      </c>
      <c r="AW908" s="18">
        <v>20001010</v>
      </c>
      <c r="AX908" s="19" t="s">
        <v>196</v>
      </c>
      <c r="AY908" s="19" t="s">
        <v>156</v>
      </c>
      <c r="AZ908" s="13">
        <v>0</v>
      </c>
      <c r="BA908" s="13">
        <v>0</v>
      </c>
      <c r="BB908" s="37" t="s">
        <v>927</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64100006</v>
      </c>
      <c r="D909" s="19" t="s">
        <v>672</v>
      </c>
      <c r="E909" s="18">
        <v>1</v>
      </c>
      <c r="F909" s="18">
        <v>60010500</v>
      </c>
      <c r="G909" s="18">
        <v>0</v>
      </c>
      <c r="H909" s="13">
        <v>0</v>
      </c>
      <c r="I909" s="11">
        <v>0</v>
      </c>
      <c r="J909" s="18">
        <v>0</v>
      </c>
      <c r="K909" s="18">
        <v>0</v>
      </c>
      <c r="L909" s="18">
        <v>0</v>
      </c>
      <c r="M909" s="18">
        <v>0</v>
      </c>
      <c r="N909" s="11">
        <v>2</v>
      </c>
      <c r="O909" s="18">
        <v>7</v>
      </c>
      <c r="P909" s="18">
        <v>0.1</v>
      </c>
      <c r="Q909" s="18">
        <v>0</v>
      </c>
      <c r="R909" s="6">
        <v>0</v>
      </c>
      <c r="S909" s="13">
        <v>0</v>
      </c>
      <c r="T909" s="11">
        <v>1</v>
      </c>
      <c r="U909" s="18">
        <v>1</v>
      </c>
      <c r="V909" s="18">
        <v>0</v>
      </c>
      <c r="W909" s="18">
        <v>1</v>
      </c>
      <c r="X909" s="18">
        <v>0</v>
      </c>
      <c r="Y909" s="18">
        <v>0</v>
      </c>
      <c r="Z909" s="18">
        <v>0</v>
      </c>
      <c r="AA909" s="18">
        <v>0</v>
      </c>
      <c r="AB909" s="11">
        <v>0</v>
      </c>
      <c r="AC909" s="18">
        <v>0</v>
      </c>
      <c r="AD909" s="18">
        <v>15</v>
      </c>
      <c r="AE909" s="18">
        <v>0</v>
      </c>
      <c r="AF909" s="18">
        <v>0</v>
      </c>
      <c r="AG909" s="6">
        <v>7</v>
      </c>
      <c r="AH909" s="6">
        <v>0</v>
      </c>
      <c r="AI909" s="6">
        <v>0</v>
      </c>
      <c r="AJ909" s="6">
        <v>0</v>
      </c>
      <c r="AK909" s="18">
        <v>0</v>
      </c>
      <c r="AL909" s="18">
        <v>0</v>
      </c>
      <c r="AM909" s="18">
        <v>0</v>
      </c>
      <c r="AN909" s="18">
        <v>0</v>
      </c>
      <c r="AO909" s="18">
        <v>1000</v>
      </c>
      <c r="AP909" s="18">
        <v>0.5</v>
      </c>
      <c r="AQ909" s="18">
        <v>0</v>
      </c>
      <c r="AR909" s="6">
        <v>0</v>
      </c>
      <c r="AS909" s="6">
        <v>90202001</v>
      </c>
      <c r="AT909" s="19" t="s">
        <v>460</v>
      </c>
      <c r="AU909" s="18">
        <v>0</v>
      </c>
      <c r="AV909" s="18">
        <v>10007001</v>
      </c>
      <c r="AW909" s="18">
        <v>0</v>
      </c>
      <c r="AX909" s="19" t="s">
        <v>158</v>
      </c>
      <c r="AY909" s="19" t="s">
        <v>156</v>
      </c>
      <c r="AZ909" s="13">
        <v>0</v>
      </c>
      <c r="BA909" s="13">
        <v>0</v>
      </c>
      <c r="BB909" s="69" t="s">
        <v>1024</v>
      </c>
      <c r="BC909" s="18">
        <v>0</v>
      </c>
      <c r="BD909" s="11">
        <v>0</v>
      </c>
      <c r="BE909" s="18">
        <v>0</v>
      </c>
      <c r="BF909" s="18">
        <v>0</v>
      </c>
      <c r="BG909" s="18">
        <v>0</v>
      </c>
      <c r="BH909" s="18">
        <v>0</v>
      </c>
      <c r="BI909" s="9">
        <v>0</v>
      </c>
      <c r="BJ909" s="6">
        <v>0</v>
      </c>
      <c r="BK909" s="6">
        <v>0</v>
      </c>
      <c r="BL909" s="6">
        <v>0</v>
      </c>
      <c r="BM909" s="6">
        <v>0</v>
      </c>
      <c r="BN909" s="6">
        <v>0</v>
      </c>
      <c r="BO909" s="6">
        <v>0</v>
      </c>
    </row>
    <row r="910" spans="3:67" ht="20.25" customHeight="1">
      <c r="C910" s="18">
        <v>64100007</v>
      </c>
      <c r="D910" s="19" t="s">
        <v>926</v>
      </c>
      <c r="E910" s="18">
        <v>1</v>
      </c>
      <c r="F910" s="6">
        <v>0</v>
      </c>
      <c r="G910" s="18">
        <v>0</v>
      </c>
      <c r="H910" s="13">
        <v>0</v>
      </c>
      <c r="I910" s="11">
        <v>0</v>
      </c>
      <c r="J910" s="18">
        <v>0</v>
      </c>
      <c r="K910" s="11">
        <v>0</v>
      </c>
      <c r="L910" s="18">
        <v>0</v>
      </c>
      <c r="M910" s="18">
        <v>0</v>
      </c>
      <c r="N910" s="18">
        <v>2</v>
      </c>
      <c r="O910" s="18">
        <v>2</v>
      </c>
      <c r="P910" s="18">
        <v>0.3</v>
      </c>
      <c r="Q910" s="18">
        <v>0</v>
      </c>
      <c r="R910" s="6">
        <v>0</v>
      </c>
      <c r="S910" s="13">
        <v>0</v>
      </c>
      <c r="T910" s="11">
        <v>1</v>
      </c>
      <c r="U910" s="18">
        <v>1</v>
      </c>
      <c r="V910" s="18">
        <v>0</v>
      </c>
      <c r="W910" s="18">
        <v>3</v>
      </c>
      <c r="X910" s="18">
        <v>0</v>
      </c>
      <c r="Y910" s="18">
        <v>0</v>
      </c>
      <c r="Z910" s="18">
        <v>0</v>
      </c>
      <c r="AA910" s="18">
        <v>0</v>
      </c>
      <c r="AB910" s="18">
        <v>1</v>
      </c>
      <c r="AC910" s="18">
        <v>0</v>
      </c>
      <c r="AD910" s="18">
        <v>15</v>
      </c>
      <c r="AE910" s="18">
        <v>0</v>
      </c>
      <c r="AF910" s="18">
        <v>3</v>
      </c>
      <c r="AG910" s="6">
        <v>7</v>
      </c>
      <c r="AH910" s="6">
        <v>0</v>
      </c>
      <c r="AI910" s="6">
        <v>1</v>
      </c>
      <c r="AJ910" s="6">
        <v>6</v>
      </c>
      <c r="AK910" s="18">
        <v>0</v>
      </c>
      <c r="AL910" s="18">
        <v>0</v>
      </c>
      <c r="AM910" s="18">
        <v>0</v>
      </c>
      <c r="AN910" s="18">
        <v>0</v>
      </c>
      <c r="AO910" s="18">
        <v>3000</v>
      </c>
      <c r="AP910" s="18">
        <v>0.5</v>
      </c>
      <c r="AQ910" s="18">
        <v>20</v>
      </c>
      <c r="AR910" s="6">
        <v>0</v>
      </c>
      <c r="AS910" s="145"/>
      <c r="AT910" s="12" t="s">
        <v>189</v>
      </c>
      <c r="AU910" s="18" t="s">
        <v>783</v>
      </c>
      <c r="AV910" s="18">
        <v>10000011</v>
      </c>
      <c r="AW910" s="18">
        <v>70204001</v>
      </c>
      <c r="AX910" s="19" t="s">
        <v>196</v>
      </c>
      <c r="AY910" s="19" t="s">
        <v>156</v>
      </c>
      <c r="AZ910" s="13">
        <v>0</v>
      </c>
      <c r="BA910" s="13">
        <v>0</v>
      </c>
      <c r="BB910" s="37" t="s">
        <v>927</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64100008</v>
      </c>
      <c r="D911" s="12" t="s">
        <v>1025</v>
      </c>
      <c r="E911" s="18">
        <v>1</v>
      </c>
      <c r="F911" s="11">
        <v>62021501</v>
      </c>
      <c r="G911" s="11">
        <v>0</v>
      </c>
      <c r="H911" s="13">
        <v>0</v>
      </c>
      <c r="I911" s="11">
        <v>0</v>
      </c>
      <c r="J911" s="11">
        <v>0</v>
      </c>
      <c r="K911" s="18">
        <v>0</v>
      </c>
      <c r="L911" s="11">
        <v>0</v>
      </c>
      <c r="M911" s="11">
        <v>0</v>
      </c>
      <c r="N911" s="11">
        <v>2</v>
      </c>
      <c r="O911" s="11">
        <v>1</v>
      </c>
      <c r="P911" s="11">
        <v>0.05</v>
      </c>
      <c r="Q911" s="11">
        <v>0</v>
      </c>
      <c r="R911" s="6">
        <v>0</v>
      </c>
      <c r="S911" s="11">
        <v>0</v>
      </c>
      <c r="T911" s="11">
        <v>1</v>
      </c>
      <c r="U911" s="11">
        <v>2</v>
      </c>
      <c r="V911" s="11">
        <v>0</v>
      </c>
      <c r="W911" s="11">
        <v>0</v>
      </c>
      <c r="X911" s="11">
        <v>0</v>
      </c>
      <c r="Y911" s="11">
        <v>0</v>
      </c>
      <c r="Z911" s="11">
        <v>0</v>
      </c>
      <c r="AA911" s="11">
        <v>0</v>
      </c>
      <c r="AB911" s="11">
        <v>0</v>
      </c>
      <c r="AC911" s="11">
        <v>0</v>
      </c>
      <c r="AD911" s="11">
        <v>40</v>
      </c>
      <c r="AE911" s="11">
        <v>0</v>
      </c>
      <c r="AF911" s="11">
        <v>0</v>
      </c>
      <c r="AG911" s="6">
        <v>2</v>
      </c>
      <c r="AH911" s="6">
        <v>2</v>
      </c>
      <c r="AI911" s="6">
        <v>0</v>
      </c>
      <c r="AJ911" s="6">
        <v>1.5</v>
      </c>
      <c r="AK911" s="11">
        <v>0</v>
      </c>
      <c r="AL911" s="11">
        <v>0</v>
      </c>
      <c r="AM911" s="11">
        <v>0</v>
      </c>
      <c r="AN911" s="18">
        <v>0</v>
      </c>
      <c r="AO911" s="11">
        <v>3000</v>
      </c>
      <c r="AP911" s="11">
        <v>0</v>
      </c>
      <c r="AQ911" s="11">
        <v>0</v>
      </c>
      <c r="AR911" s="6">
        <v>0</v>
      </c>
      <c r="AS911" s="11" t="s">
        <v>156</v>
      </c>
      <c r="AT911" s="12" t="s">
        <v>157</v>
      </c>
      <c r="AU911" s="11" t="s">
        <v>357</v>
      </c>
      <c r="AV911" s="18">
        <v>0</v>
      </c>
      <c r="AW911" s="18">
        <v>21101051</v>
      </c>
      <c r="AX911" s="12" t="s">
        <v>794</v>
      </c>
      <c r="AY911" s="174" t="s">
        <v>1026</v>
      </c>
      <c r="AZ911" s="13">
        <v>0</v>
      </c>
      <c r="BA911" s="13">
        <v>0</v>
      </c>
      <c r="BB911" s="37" t="s">
        <v>796</v>
      </c>
      <c r="BC911" s="11">
        <v>0</v>
      </c>
      <c r="BD911" s="11">
        <v>0</v>
      </c>
      <c r="BE911" s="11">
        <v>0</v>
      </c>
      <c r="BF911" s="11">
        <v>0</v>
      </c>
      <c r="BG911" s="11">
        <v>0</v>
      </c>
      <c r="BH911" s="11">
        <v>0</v>
      </c>
      <c r="BI911" s="9">
        <v>0</v>
      </c>
      <c r="BJ911" s="6">
        <v>0</v>
      </c>
      <c r="BK911" s="6">
        <v>0</v>
      </c>
      <c r="BL911" s="6">
        <v>0</v>
      </c>
      <c r="BM911" s="6">
        <v>0</v>
      </c>
      <c r="BN911" s="6">
        <v>0</v>
      </c>
      <c r="BO911" s="6">
        <v>0</v>
      </c>
    </row>
    <row r="912" spans="3:67" ht="19.5" customHeight="1">
      <c r="C912" s="18">
        <v>64100009</v>
      </c>
      <c r="D912" s="19" t="s">
        <v>806</v>
      </c>
      <c r="E912" s="11">
        <v>1</v>
      </c>
      <c r="F912" s="18">
        <v>62021301</v>
      </c>
      <c r="G912" s="18">
        <v>0</v>
      </c>
      <c r="H912" s="13">
        <v>0</v>
      </c>
      <c r="I912" s="11">
        <v>1</v>
      </c>
      <c r="J912" s="18">
        <v>0</v>
      </c>
      <c r="K912" s="11">
        <v>0</v>
      </c>
      <c r="L912" s="18">
        <v>0</v>
      </c>
      <c r="M912" s="18">
        <v>0</v>
      </c>
      <c r="N912" s="18">
        <v>2</v>
      </c>
      <c r="O912" s="18">
        <v>10</v>
      </c>
      <c r="P912" s="18">
        <v>0.8</v>
      </c>
      <c r="Q912" s="18">
        <v>0</v>
      </c>
      <c r="R912" s="6">
        <v>0</v>
      </c>
      <c r="S912" s="13">
        <v>0</v>
      </c>
      <c r="T912" s="11">
        <v>1</v>
      </c>
      <c r="U912" s="18">
        <v>2</v>
      </c>
      <c r="V912" s="18">
        <v>0</v>
      </c>
      <c r="W912" s="18">
        <v>2.5</v>
      </c>
      <c r="X912" s="18">
        <v>1500</v>
      </c>
      <c r="Y912" s="18">
        <v>0</v>
      </c>
      <c r="Z912" s="18">
        <v>0</v>
      </c>
      <c r="AA912" s="18">
        <v>0</v>
      </c>
      <c r="AB912" s="18">
        <v>0</v>
      </c>
      <c r="AC912" s="18">
        <v>0</v>
      </c>
      <c r="AD912" s="18">
        <v>5</v>
      </c>
      <c r="AE912" s="18">
        <v>1</v>
      </c>
      <c r="AF912" s="18">
        <v>2</v>
      </c>
      <c r="AG912" s="6">
        <v>2</v>
      </c>
      <c r="AH912" s="6">
        <v>2</v>
      </c>
      <c r="AI912" s="6">
        <v>0</v>
      </c>
      <c r="AJ912" s="6">
        <v>4</v>
      </c>
      <c r="AK912" s="18">
        <v>0</v>
      </c>
      <c r="AL912" s="18">
        <v>0</v>
      </c>
      <c r="AM912" s="18">
        <v>0</v>
      </c>
      <c r="AN912" s="18">
        <v>0</v>
      </c>
      <c r="AO912" s="18">
        <v>30000</v>
      </c>
      <c r="AP912" s="18">
        <v>0.5</v>
      </c>
      <c r="AQ912" s="18">
        <v>10</v>
      </c>
      <c r="AR912" s="6">
        <v>0</v>
      </c>
      <c r="AS912" s="18">
        <v>92002001</v>
      </c>
      <c r="AT912" s="19" t="s">
        <v>157</v>
      </c>
      <c r="AU912" s="18" t="s">
        <v>357</v>
      </c>
      <c r="AV912" s="18">
        <v>10003002</v>
      </c>
      <c r="AW912" s="18">
        <v>70204006</v>
      </c>
      <c r="AX912" s="19" t="s">
        <v>381</v>
      </c>
      <c r="AY912" s="19">
        <v>0</v>
      </c>
      <c r="AZ912" s="13">
        <v>0</v>
      </c>
      <c r="BA912" s="13">
        <v>0</v>
      </c>
      <c r="BB912" s="110" t="str">
        <f t="shared" ref="BB912" si="101">"立即对指定前方区域释放冲击波,冲击波对触碰的怪物造成"&amp;W912*100&amp;"%攻击伤害+"&amp;X912&amp;"点固定伤害"</f>
        <v>立即对指定前方区域释放冲击波,冲击波对触碰的怪物造成250%攻击伤害+1500点固定伤害</v>
      </c>
      <c r="BC912" s="18">
        <v>0</v>
      </c>
      <c r="BD912" s="11">
        <v>0</v>
      </c>
      <c r="BE912" s="18">
        <v>0</v>
      </c>
      <c r="BF912" s="18">
        <v>0</v>
      </c>
      <c r="BG912" s="18">
        <v>0</v>
      </c>
      <c r="BH912" s="18">
        <v>0</v>
      </c>
      <c r="BI912" s="9">
        <v>0</v>
      </c>
      <c r="BJ912" s="6">
        <v>0</v>
      </c>
      <c r="BK912" s="6">
        <v>0</v>
      </c>
      <c r="BL912" s="6">
        <v>0</v>
      </c>
      <c r="BM912" s="6">
        <v>0</v>
      </c>
      <c r="BN912" s="6">
        <v>0</v>
      </c>
      <c r="BO912" s="6">
        <v>0</v>
      </c>
    </row>
    <row r="913" spans="3:67" ht="19.5" customHeight="1">
      <c r="C913" s="18">
        <v>64100010</v>
      </c>
      <c r="D913" s="19" t="s">
        <v>807</v>
      </c>
      <c r="E913" s="11">
        <v>1</v>
      </c>
      <c r="F913" s="18">
        <v>62011101</v>
      </c>
      <c r="G913" s="11">
        <v>0</v>
      </c>
      <c r="H913" s="13">
        <v>0</v>
      </c>
      <c r="I913" s="11">
        <v>1</v>
      </c>
      <c r="J913" s="11">
        <v>0</v>
      </c>
      <c r="K913" s="11">
        <v>0</v>
      </c>
      <c r="L913" s="18">
        <v>0</v>
      </c>
      <c r="M913" s="18">
        <v>0</v>
      </c>
      <c r="N913" s="18">
        <v>2</v>
      </c>
      <c r="O913" s="18">
        <v>10</v>
      </c>
      <c r="P913" s="18">
        <v>0.8</v>
      </c>
      <c r="Q913" s="18">
        <v>0</v>
      </c>
      <c r="R913" s="6">
        <v>0</v>
      </c>
      <c r="S913" s="13">
        <v>0</v>
      </c>
      <c r="T913" s="11">
        <v>1</v>
      </c>
      <c r="U913" s="18">
        <v>2</v>
      </c>
      <c r="V913" s="18">
        <v>0</v>
      </c>
      <c r="W913" s="18">
        <v>2.5</v>
      </c>
      <c r="X913" s="18">
        <v>1000</v>
      </c>
      <c r="Y913" s="18">
        <v>0</v>
      </c>
      <c r="Z913" s="18">
        <v>0</v>
      </c>
      <c r="AA913" s="18">
        <v>0</v>
      </c>
      <c r="AB913" s="18">
        <v>0</v>
      </c>
      <c r="AC913" s="18">
        <v>0</v>
      </c>
      <c r="AD913" s="18">
        <v>8</v>
      </c>
      <c r="AE913" s="18">
        <v>1</v>
      </c>
      <c r="AF913" s="18">
        <v>3</v>
      </c>
      <c r="AG913" s="6">
        <v>2</v>
      </c>
      <c r="AH913" s="6">
        <v>1</v>
      </c>
      <c r="AI913" s="6">
        <v>0</v>
      </c>
      <c r="AJ913" s="6">
        <v>6</v>
      </c>
      <c r="AK913" s="18">
        <v>0</v>
      </c>
      <c r="AL913" s="18">
        <v>0</v>
      </c>
      <c r="AM913" s="18">
        <v>0</v>
      </c>
      <c r="AN913" s="18">
        <v>0.25</v>
      </c>
      <c r="AO913" s="18">
        <v>3000</v>
      </c>
      <c r="AP913" s="18">
        <v>0.5</v>
      </c>
      <c r="AQ913" s="18">
        <v>0</v>
      </c>
      <c r="AR913" s="6">
        <v>0</v>
      </c>
      <c r="AS913" s="18">
        <v>0</v>
      </c>
      <c r="AT913" s="19" t="s">
        <v>157</v>
      </c>
      <c r="AU913" s="18" t="s">
        <v>783</v>
      </c>
      <c r="AV913" s="18">
        <v>10000006</v>
      </c>
      <c r="AW913" s="18">
        <v>21100010</v>
      </c>
      <c r="AX913" s="19" t="s">
        <v>158</v>
      </c>
      <c r="AY913" s="19">
        <v>0</v>
      </c>
      <c r="AZ913" s="13">
        <v>0</v>
      </c>
      <c r="BA913" s="13">
        <v>0</v>
      </c>
      <c r="BB913" s="110" t="str">
        <f t="shared" ref="BB913" si="102">"立即对目标范围内的怪物造成"&amp;W913*100&amp;"%攻击伤害+"&amp;X913&amp;"点固定伤害"</f>
        <v>立即对目标范围内的怪物造成250%攻击伤害+1000点固定伤害</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25">
        <v>65000001</v>
      </c>
      <c r="D914" s="42" t="s">
        <v>701</v>
      </c>
      <c r="E914" s="25">
        <v>1</v>
      </c>
      <c r="F914" s="25">
        <v>0</v>
      </c>
      <c r="G914" s="25">
        <v>0</v>
      </c>
      <c r="H914" s="25">
        <v>0</v>
      </c>
      <c r="I914" s="25">
        <v>1</v>
      </c>
      <c r="J914" s="25">
        <v>0</v>
      </c>
      <c r="K914" s="25">
        <v>0</v>
      </c>
      <c r="L914" s="25">
        <v>0</v>
      </c>
      <c r="M914" s="25">
        <v>0</v>
      </c>
      <c r="N914" s="25">
        <v>2</v>
      </c>
      <c r="O914" s="25">
        <v>0</v>
      </c>
      <c r="P914" s="25">
        <v>0</v>
      </c>
      <c r="Q914" s="25">
        <v>0</v>
      </c>
      <c r="R914" s="25">
        <v>0</v>
      </c>
      <c r="S914" s="25">
        <v>0</v>
      </c>
      <c r="T914" s="25">
        <v>1</v>
      </c>
      <c r="U914" s="25">
        <v>2</v>
      </c>
      <c r="V914" s="25">
        <v>0</v>
      </c>
      <c r="W914" s="25">
        <v>0</v>
      </c>
      <c r="X914" s="25">
        <v>0</v>
      </c>
      <c r="Y914" s="25">
        <v>0</v>
      </c>
      <c r="Z914" s="25">
        <v>0</v>
      </c>
      <c r="AA914" s="25">
        <v>0</v>
      </c>
      <c r="AB914" s="25">
        <v>1</v>
      </c>
      <c r="AC914" s="25">
        <v>0</v>
      </c>
      <c r="AD914" s="25">
        <v>18</v>
      </c>
      <c r="AE914" s="25">
        <v>0</v>
      </c>
      <c r="AF914" s="25">
        <v>0</v>
      </c>
      <c r="AG914" s="25">
        <v>2</v>
      </c>
      <c r="AH914" s="25">
        <v>0</v>
      </c>
      <c r="AI914" s="25">
        <v>0</v>
      </c>
      <c r="AJ914" s="25">
        <v>0</v>
      </c>
      <c r="AK914" s="25">
        <v>0</v>
      </c>
      <c r="AL914" s="25">
        <v>0</v>
      </c>
      <c r="AM914" s="25">
        <v>0</v>
      </c>
      <c r="AN914" s="25">
        <v>0</v>
      </c>
      <c r="AO914" s="25">
        <v>1000</v>
      </c>
      <c r="AP914" s="25">
        <v>0</v>
      </c>
      <c r="AQ914" s="25">
        <v>0</v>
      </c>
      <c r="AR914" s="25">
        <v>95000001</v>
      </c>
      <c r="AS914" s="25" t="s">
        <v>156</v>
      </c>
      <c r="AT914" s="42" t="s">
        <v>157</v>
      </c>
      <c r="AU914" s="25" t="s">
        <v>1027</v>
      </c>
      <c r="AV914" s="25">
        <v>0</v>
      </c>
      <c r="AW914" s="25">
        <v>40000003</v>
      </c>
      <c r="AX914" s="42" t="s">
        <v>158</v>
      </c>
      <c r="AY914" s="42" t="s">
        <v>156</v>
      </c>
      <c r="AZ914" s="25">
        <v>0</v>
      </c>
      <c r="BA914" s="25">
        <v>0</v>
      </c>
      <c r="BB914" s="140"/>
      <c r="BC914" s="25">
        <v>0</v>
      </c>
      <c r="BD914" s="25">
        <v>0</v>
      </c>
      <c r="BE914" s="25">
        <v>0</v>
      </c>
      <c r="BF914" s="25">
        <v>0</v>
      </c>
      <c r="BG914" s="25">
        <v>0</v>
      </c>
      <c r="BH914" s="25">
        <v>0</v>
      </c>
      <c r="BI914" s="16">
        <v>0</v>
      </c>
      <c r="BJ914" s="25">
        <v>0</v>
      </c>
      <c r="BK914" s="6">
        <v>0</v>
      </c>
      <c r="BL914" s="6">
        <v>0</v>
      </c>
      <c r="BM914" s="6">
        <v>0</v>
      </c>
      <c r="BN914" s="6">
        <v>0</v>
      </c>
      <c r="BO914" s="6">
        <v>0</v>
      </c>
    </row>
    <row r="915" spans="3:67" ht="20.100000000000001" customHeight="1">
      <c r="C915" s="25">
        <v>65000002</v>
      </c>
      <c r="D915" s="42" t="s">
        <v>701</v>
      </c>
      <c r="E915" s="25">
        <v>1</v>
      </c>
      <c r="F915" s="25">
        <v>0</v>
      </c>
      <c r="G915" s="25">
        <v>0</v>
      </c>
      <c r="H915" s="25">
        <v>0</v>
      </c>
      <c r="I915" s="25">
        <v>1</v>
      </c>
      <c r="J915" s="25">
        <v>0</v>
      </c>
      <c r="K915" s="25">
        <v>0</v>
      </c>
      <c r="L915" s="25">
        <v>0</v>
      </c>
      <c r="M915" s="25">
        <v>0</v>
      </c>
      <c r="N915" s="25">
        <v>2</v>
      </c>
      <c r="O915" s="25">
        <v>0</v>
      </c>
      <c r="P915" s="25">
        <v>0</v>
      </c>
      <c r="Q915" s="25">
        <v>0</v>
      </c>
      <c r="R915" s="25">
        <v>0</v>
      </c>
      <c r="S915" s="25">
        <v>0</v>
      </c>
      <c r="T915" s="25">
        <v>1</v>
      </c>
      <c r="U915" s="25">
        <v>2</v>
      </c>
      <c r="V915" s="25">
        <v>0</v>
      </c>
      <c r="W915" s="25">
        <v>0</v>
      </c>
      <c r="X915" s="25">
        <v>0</v>
      </c>
      <c r="Y915" s="25">
        <v>0</v>
      </c>
      <c r="Z915" s="25">
        <v>0</v>
      </c>
      <c r="AA915" s="25">
        <v>0</v>
      </c>
      <c r="AB915" s="25">
        <v>1</v>
      </c>
      <c r="AC915" s="25">
        <v>0</v>
      </c>
      <c r="AD915" s="25">
        <v>18</v>
      </c>
      <c r="AE915" s="25">
        <v>0</v>
      </c>
      <c r="AF915" s="25">
        <v>0</v>
      </c>
      <c r="AG915" s="25">
        <v>2</v>
      </c>
      <c r="AH915" s="25">
        <v>0</v>
      </c>
      <c r="AI915" s="25">
        <v>0</v>
      </c>
      <c r="AJ915" s="25">
        <v>0</v>
      </c>
      <c r="AK915" s="25">
        <v>0</v>
      </c>
      <c r="AL915" s="25">
        <v>0</v>
      </c>
      <c r="AM915" s="25">
        <v>0</v>
      </c>
      <c r="AN915" s="25">
        <v>0</v>
      </c>
      <c r="AO915" s="25">
        <v>1000</v>
      </c>
      <c r="AP915" s="25">
        <v>0</v>
      </c>
      <c r="AQ915" s="25">
        <v>0</v>
      </c>
      <c r="AR915" s="25">
        <v>95000002</v>
      </c>
      <c r="AS915" s="25" t="s">
        <v>156</v>
      </c>
      <c r="AT915" s="42" t="s">
        <v>157</v>
      </c>
      <c r="AU915" s="25" t="s">
        <v>1027</v>
      </c>
      <c r="AV915" s="25">
        <v>0</v>
      </c>
      <c r="AW915" s="25">
        <v>40000003</v>
      </c>
      <c r="AX915" s="42" t="s">
        <v>158</v>
      </c>
      <c r="AY915" s="42" t="s">
        <v>156</v>
      </c>
      <c r="AZ915" s="25">
        <v>0</v>
      </c>
      <c r="BA915" s="25">
        <v>0</v>
      </c>
      <c r="BB915" s="140"/>
      <c r="BC915" s="25">
        <v>0</v>
      </c>
      <c r="BD915" s="25">
        <v>0</v>
      </c>
      <c r="BE915" s="25">
        <v>0</v>
      </c>
      <c r="BF915" s="25">
        <v>0</v>
      </c>
      <c r="BG915" s="25">
        <v>0</v>
      </c>
      <c r="BH915" s="25">
        <v>0</v>
      </c>
      <c r="BI915" s="16">
        <v>0</v>
      </c>
      <c r="BJ915" s="25">
        <v>0</v>
      </c>
      <c r="BK915" s="6">
        <v>0</v>
      </c>
      <c r="BL915" s="6">
        <v>0</v>
      </c>
      <c r="BM915" s="6">
        <v>0</v>
      </c>
      <c r="BN915" s="6">
        <v>0</v>
      </c>
      <c r="BO915" s="6">
        <v>0</v>
      </c>
    </row>
    <row r="916" spans="3:67" ht="20.100000000000001" customHeight="1">
      <c r="C916" s="25">
        <v>65000003</v>
      </c>
      <c r="D916" s="42" t="s">
        <v>701</v>
      </c>
      <c r="E916" s="25">
        <v>1</v>
      </c>
      <c r="F916" s="25">
        <v>0</v>
      </c>
      <c r="G916" s="25">
        <v>0</v>
      </c>
      <c r="H916" s="25">
        <v>0</v>
      </c>
      <c r="I916" s="25">
        <v>1</v>
      </c>
      <c r="J916" s="25">
        <v>0</v>
      </c>
      <c r="K916" s="25">
        <v>0</v>
      </c>
      <c r="L916" s="25">
        <v>0</v>
      </c>
      <c r="M916" s="25">
        <v>0</v>
      </c>
      <c r="N916" s="25">
        <v>2</v>
      </c>
      <c r="O916" s="25">
        <v>0</v>
      </c>
      <c r="P916" s="25">
        <v>0</v>
      </c>
      <c r="Q916" s="25">
        <v>0</v>
      </c>
      <c r="R916" s="25">
        <v>0</v>
      </c>
      <c r="S916" s="25">
        <v>0</v>
      </c>
      <c r="T916" s="25">
        <v>1</v>
      </c>
      <c r="U916" s="25">
        <v>2</v>
      </c>
      <c r="V916" s="25">
        <v>0</v>
      </c>
      <c r="W916" s="25">
        <v>0</v>
      </c>
      <c r="X916" s="25">
        <v>0</v>
      </c>
      <c r="Y916" s="25">
        <v>0</v>
      </c>
      <c r="Z916" s="25">
        <v>0</v>
      </c>
      <c r="AA916" s="25">
        <v>0</v>
      </c>
      <c r="AB916" s="25">
        <v>1</v>
      </c>
      <c r="AC916" s="25">
        <v>0</v>
      </c>
      <c r="AD916" s="25">
        <v>18</v>
      </c>
      <c r="AE916" s="25">
        <v>0</v>
      </c>
      <c r="AF916" s="25">
        <v>0</v>
      </c>
      <c r="AG916" s="25">
        <v>2</v>
      </c>
      <c r="AH916" s="25">
        <v>0</v>
      </c>
      <c r="AI916" s="25">
        <v>0</v>
      </c>
      <c r="AJ916" s="25">
        <v>0</v>
      </c>
      <c r="AK916" s="25">
        <v>0</v>
      </c>
      <c r="AL916" s="25">
        <v>0</v>
      </c>
      <c r="AM916" s="25">
        <v>0</v>
      </c>
      <c r="AN916" s="25">
        <v>0</v>
      </c>
      <c r="AO916" s="25">
        <v>1000</v>
      </c>
      <c r="AP916" s="25">
        <v>0</v>
      </c>
      <c r="AQ916" s="25">
        <v>0</v>
      </c>
      <c r="AR916" s="25">
        <v>95000003</v>
      </c>
      <c r="AS916" s="25" t="s">
        <v>156</v>
      </c>
      <c r="AT916" s="42" t="s">
        <v>157</v>
      </c>
      <c r="AU916" s="25" t="s">
        <v>1027</v>
      </c>
      <c r="AV916" s="25">
        <v>0</v>
      </c>
      <c r="AW916" s="25">
        <v>40000003</v>
      </c>
      <c r="AX916" s="42" t="s">
        <v>158</v>
      </c>
      <c r="AY916" s="42" t="s">
        <v>156</v>
      </c>
      <c r="AZ916" s="25">
        <v>0</v>
      </c>
      <c r="BA916" s="25">
        <v>0</v>
      </c>
      <c r="BB916" s="140"/>
      <c r="BC916" s="25">
        <v>0</v>
      </c>
      <c r="BD916" s="25">
        <v>0</v>
      </c>
      <c r="BE916" s="25">
        <v>0</v>
      </c>
      <c r="BF916" s="25">
        <v>0</v>
      </c>
      <c r="BG916" s="25">
        <v>0</v>
      </c>
      <c r="BH916" s="25">
        <v>0</v>
      </c>
      <c r="BI916" s="16">
        <v>0</v>
      </c>
      <c r="BJ916" s="25">
        <v>0</v>
      </c>
      <c r="BK916" s="6">
        <v>0</v>
      </c>
      <c r="BL916" s="6">
        <v>0</v>
      </c>
      <c r="BM916" s="6">
        <v>0</v>
      </c>
      <c r="BN916" s="6">
        <v>0</v>
      </c>
      <c r="BO916" s="6">
        <v>0</v>
      </c>
    </row>
    <row r="917" spans="3:67" ht="20.100000000000001" customHeight="1">
      <c r="C917" s="25">
        <v>65000004</v>
      </c>
      <c r="D917" s="42" t="s">
        <v>701</v>
      </c>
      <c r="E917" s="25">
        <v>1</v>
      </c>
      <c r="F917" s="25">
        <v>0</v>
      </c>
      <c r="G917" s="25">
        <v>0</v>
      </c>
      <c r="H917" s="25">
        <v>0</v>
      </c>
      <c r="I917" s="25">
        <v>1</v>
      </c>
      <c r="J917" s="25">
        <v>0</v>
      </c>
      <c r="K917" s="25">
        <v>0</v>
      </c>
      <c r="L917" s="25">
        <v>0</v>
      </c>
      <c r="M917" s="25">
        <v>0</v>
      </c>
      <c r="N917" s="25">
        <v>2</v>
      </c>
      <c r="O917" s="25">
        <v>0</v>
      </c>
      <c r="P917" s="25">
        <v>0</v>
      </c>
      <c r="Q917" s="25">
        <v>0</v>
      </c>
      <c r="R917" s="25">
        <v>0</v>
      </c>
      <c r="S917" s="25">
        <v>0</v>
      </c>
      <c r="T917" s="25">
        <v>1</v>
      </c>
      <c r="U917" s="25">
        <v>2</v>
      </c>
      <c r="V917" s="25">
        <v>0</v>
      </c>
      <c r="W917" s="25">
        <v>0</v>
      </c>
      <c r="X917" s="25">
        <v>0</v>
      </c>
      <c r="Y917" s="25">
        <v>0</v>
      </c>
      <c r="Z917" s="25">
        <v>0</v>
      </c>
      <c r="AA917" s="25">
        <v>0</v>
      </c>
      <c r="AB917" s="25">
        <v>1</v>
      </c>
      <c r="AC917" s="25">
        <v>0</v>
      </c>
      <c r="AD917" s="25">
        <v>18</v>
      </c>
      <c r="AE917" s="25">
        <v>0</v>
      </c>
      <c r="AF917" s="25">
        <v>0</v>
      </c>
      <c r="AG917" s="25">
        <v>2</v>
      </c>
      <c r="AH917" s="25">
        <v>0</v>
      </c>
      <c r="AI917" s="25">
        <v>0</v>
      </c>
      <c r="AJ917" s="25">
        <v>0</v>
      </c>
      <c r="AK917" s="25">
        <v>0</v>
      </c>
      <c r="AL917" s="25">
        <v>0</v>
      </c>
      <c r="AM917" s="25">
        <v>0</v>
      </c>
      <c r="AN917" s="25">
        <v>0</v>
      </c>
      <c r="AO917" s="25">
        <v>1000</v>
      </c>
      <c r="AP917" s="25">
        <v>0</v>
      </c>
      <c r="AQ917" s="25">
        <v>0</v>
      </c>
      <c r="AR917" s="25">
        <v>95000004</v>
      </c>
      <c r="AS917" s="25" t="s">
        <v>156</v>
      </c>
      <c r="AT917" s="42" t="s">
        <v>157</v>
      </c>
      <c r="AU917" s="25" t="s">
        <v>1027</v>
      </c>
      <c r="AV917" s="25">
        <v>0</v>
      </c>
      <c r="AW917" s="25">
        <v>40000003</v>
      </c>
      <c r="AX917" s="42" t="s">
        <v>158</v>
      </c>
      <c r="AY917" s="42" t="s">
        <v>156</v>
      </c>
      <c r="AZ917" s="25">
        <v>0</v>
      </c>
      <c r="BA917" s="25">
        <v>0</v>
      </c>
      <c r="BB917" s="140"/>
      <c r="BC917" s="25">
        <v>0</v>
      </c>
      <c r="BD917" s="25">
        <v>0</v>
      </c>
      <c r="BE917" s="25">
        <v>0</v>
      </c>
      <c r="BF917" s="25">
        <v>0</v>
      </c>
      <c r="BG917" s="25">
        <v>0</v>
      </c>
      <c r="BH917" s="25">
        <v>0</v>
      </c>
      <c r="BI917" s="16">
        <v>0</v>
      </c>
      <c r="BJ917" s="25">
        <v>0</v>
      </c>
      <c r="BK917" s="6">
        <v>0</v>
      </c>
      <c r="BL917" s="6">
        <v>0</v>
      </c>
      <c r="BM917" s="6">
        <v>0</v>
      </c>
      <c r="BN917" s="6">
        <v>0</v>
      </c>
      <c r="BO917" s="6">
        <v>0</v>
      </c>
    </row>
    <row r="918" spans="3:67" ht="20.100000000000001" customHeight="1">
      <c r="C918" s="25">
        <v>65000005</v>
      </c>
      <c r="D918" s="42" t="s">
        <v>701</v>
      </c>
      <c r="E918" s="25">
        <v>1</v>
      </c>
      <c r="F918" s="25">
        <v>0</v>
      </c>
      <c r="G918" s="25">
        <v>0</v>
      </c>
      <c r="H918" s="25">
        <v>0</v>
      </c>
      <c r="I918" s="25">
        <v>1</v>
      </c>
      <c r="J918" s="25">
        <v>0</v>
      </c>
      <c r="K918" s="25">
        <v>0</v>
      </c>
      <c r="L918" s="25">
        <v>0</v>
      </c>
      <c r="M918" s="25">
        <v>0</v>
      </c>
      <c r="N918" s="25">
        <v>2</v>
      </c>
      <c r="O918" s="25">
        <v>0</v>
      </c>
      <c r="P918" s="25">
        <v>0</v>
      </c>
      <c r="Q918" s="25">
        <v>0</v>
      </c>
      <c r="R918" s="25">
        <v>0</v>
      </c>
      <c r="S918" s="25">
        <v>0</v>
      </c>
      <c r="T918" s="25">
        <v>1</v>
      </c>
      <c r="U918" s="25">
        <v>2</v>
      </c>
      <c r="V918" s="25">
        <v>0</v>
      </c>
      <c r="W918" s="25">
        <v>0</v>
      </c>
      <c r="X918" s="25">
        <v>0</v>
      </c>
      <c r="Y918" s="25">
        <v>0</v>
      </c>
      <c r="Z918" s="25">
        <v>0</v>
      </c>
      <c r="AA918" s="25">
        <v>0</v>
      </c>
      <c r="AB918" s="25">
        <v>1</v>
      </c>
      <c r="AC918" s="25">
        <v>0</v>
      </c>
      <c r="AD918" s="25">
        <v>18</v>
      </c>
      <c r="AE918" s="25">
        <v>0</v>
      </c>
      <c r="AF918" s="25">
        <v>0</v>
      </c>
      <c r="AG918" s="25">
        <v>2</v>
      </c>
      <c r="AH918" s="25">
        <v>0</v>
      </c>
      <c r="AI918" s="25">
        <v>0</v>
      </c>
      <c r="AJ918" s="25">
        <v>0</v>
      </c>
      <c r="AK918" s="25">
        <v>0</v>
      </c>
      <c r="AL918" s="25">
        <v>0</v>
      </c>
      <c r="AM918" s="25">
        <v>0</v>
      </c>
      <c r="AN918" s="25">
        <v>0</v>
      </c>
      <c r="AO918" s="25">
        <v>1000</v>
      </c>
      <c r="AP918" s="25">
        <v>0</v>
      </c>
      <c r="AQ918" s="25">
        <v>0</v>
      </c>
      <c r="AR918" s="25">
        <v>95000005</v>
      </c>
      <c r="AS918" s="25" t="s">
        <v>156</v>
      </c>
      <c r="AT918" s="42" t="s">
        <v>157</v>
      </c>
      <c r="AU918" s="25" t="s">
        <v>1027</v>
      </c>
      <c r="AV918" s="25">
        <v>0</v>
      </c>
      <c r="AW918" s="25">
        <v>40000003</v>
      </c>
      <c r="AX918" s="42" t="s">
        <v>158</v>
      </c>
      <c r="AY918" s="42" t="s">
        <v>156</v>
      </c>
      <c r="AZ918" s="25">
        <v>0</v>
      </c>
      <c r="BA918" s="25">
        <v>0</v>
      </c>
      <c r="BB918" s="140"/>
      <c r="BC918" s="25">
        <v>0</v>
      </c>
      <c r="BD918" s="25">
        <v>0</v>
      </c>
      <c r="BE918" s="25">
        <v>0</v>
      </c>
      <c r="BF918" s="25">
        <v>0</v>
      </c>
      <c r="BG918" s="25">
        <v>0</v>
      </c>
      <c r="BH918" s="25">
        <v>0</v>
      </c>
      <c r="BI918" s="16">
        <v>0</v>
      </c>
      <c r="BJ918" s="25">
        <v>0</v>
      </c>
      <c r="BK918" s="6">
        <v>0</v>
      </c>
      <c r="BL918" s="6">
        <v>0</v>
      </c>
      <c r="BM918" s="6">
        <v>0</v>
      </c>
      <c r="BN918" s="6">
        <v>0</v>
      </c>
      <c r="BO918" s="6">
        <v>0</v>
      </c>
    </row>
    <row r="919" spans="3:67" ht="20.100000000000001" customHeight="1">
      <c r="C919" s="18">
        <v>65001001</v>
      </c>
      <c r="D919" s="19" t="s">
        <v>1028</v>
      </c>
      <c r="E919" s="18">
        <v>1</v>
      </c>
      <c r="F919" s="18">
        <v>0</v>
      </c>
      <c r="G919" s="18">
        <v>0</v>
      </c>
      <c r="H919" s="13">
        <v>0</v>
      </c>
      <c r="I919" s="18">
        <v>1</v>
      </c>
      <c r="J919" s="18">
        <v>0</v>
      </c>
      <c r="K919" s="18">
        <v>0</v>
      </c>
      <c r="L919" s="18">
        <v>0</v>
      </c>
      <c r="M919" s="18">
        <v>0</v>
      </c>
      <c r="N919" s="18">
        <v>1</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7</v>
      </c>
      <c r="AE919" s="18">
        <v>0</v>
      </c>
      <c r="AF919" s="18">
        <v>0</v>
      </c>
      <c r="AG919" s="6">
        <v>2</v>
      </c>
      <c r="AH919" s="6">
        <v>0</v>
      </c>
      <c r="AI919" s="6">
        <v>0</v>
      </c>
      <c r="AJ919" s="6">
        <v>0</v>
      </c>
      <c r="AK919" s="18">
        <v>0</v>
      </c>
      <c r="AL919" s="18">
        <v>0</v>
      </c>
      <c r="AM919" s="18">
        <v>0</v>
      </c>
      <c r="AN919" s="18">
        <v>0</v>
      </c>
      <c r="AO919" s="18">
        <v>1000</v>
      </c>
      <c r="AP919" s="18">
        <v>0</v>
      </c>
      <c r="AQ919" s="18">
        <v>0</v>
      </c>
      <c r="AR919" s="6">
        <v>95001011</v>
      </c>
      <c r="AS919" s="18" t="s">
        <v>156</v>
      </c>
      <c r="AT919" s="19" t="s">
        <v>157</v>
      </c>
      <c r="AU919" s="18" t="s">
        <v>1027</v>
      </c>
      <c r="AV919" s="18">
        <v>0</v>
      </c>
      <c r="AW919" s="18">
        <v>40000003</v>
      </c>
      <c r="AX919" s="19" t="s">
        <v>158</v>
      </c>
      <c r="AY919" s="19" t="s">
        <v>156</v>
      </c>
      <c r="AZ919" s="13">
        <v>0</v>
      </c>
      <c r="BA919" s="13">
        <v>0</v>
      </c>
      <c r="BB919" s="69"/>
      <c r="BC919" s="18">
        <v>0</v>
      </c>
      <c r="BD919" s="11">
        <v>0</v>
      </c>
      <c r="BE919" s="18">
        <v>0</v>
      </c>
      <c r="BF919" s="18">
        <v>0</v>
      </c>
      <c r="BG919" s="18">
        <v>0</v>
      </c>
      <c r="BH919" s="18">
        <v>0</v>
      </c>
      <c r="BI919" s="9">
        <v>0</v>
      </c>
      <c r="BJ919" s="6">
        <v>1</v>
      </c>
      <c r="BK919" s="6">
        <v>0</v>
      </c>
      <c r="BL919" s="6">
        <v>0</v>
      </c>
      <c r="BM919" s="6">
        <v>0</v>
      </c>
      <c r="BN919" s="6">
        <v>0</v>
      </c>
      <c r="BO919" s="6">
        <v>0</v>
      </c>
    </row>
    <row r="920" spans="3:67" ht="20.100000000000001" customHeight="1">
      <c r="C920" s="18">
        <v>65001002</v>
      </c>
      <c r="D920" s="19" t="s">
        <v>1029</v>
      </c>
      <c r="E920" s="18">
        <v>1</v>
      </c>
      <c r="F920" s="18">
        <v>0</v>
      </c>
      <c r="G920" s="18">
        <v>0</v>
      </c>
      <c r="H920" s="13">
        <v>0</v>
      </c>
      <c r="I920" s="18">
        <v>1</v>
      </c>
      <c r="J920" s="18">
        <v>0</v>
      </c>
      <c r="K920" s="18">
        <v>0</v>
      </c>
      <c r="L920" s="18">
        <v>0</v>
      </c>
      <c r="M920" s="18">
        <v>0</v>
      </c>
      <c r="N920" s="18">
        <v>1</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v>95001021</v>
      </c>
      <c r="AS920" s="18" t="s">
        <v>156</v>
      </c>
      <c r="AT920" s="19" t="s">
        <v>157</v>
      </c>
      <c r="AU920" s="18" t="s">
        <v>1027</v>
      </c>
      <c r="AV920" s="18">
        <v>0</v>
      </c>
      <c r="AW920" s="18">
        <v>40000003</v>
      </c>
      <c r="AX920" s="19" t="s">
        <v>158</v>
      </c>
      <c r="AY920" s="19" t="s">
        <v>156</v>
      </c>
      <c r="AZ920" s="13">
        <v>0</v>
      </c>
      <c r="BA920" s="13">
        <v>0</v>
      </c>
      <c r="BB920" s="69"/>
      <c r="BC920" s="18">
        <v>0</v>
      </c>
      <c r="BD920" s="11">
        <v>0</v>
      </c>
      <c r="BE920" s="18">
        <v>0</v>
      </c>
      <c r="BF920" s="18">
        <v>0</v>
      </c>
      <c r="BG920" s="18">
        <v>0</v>
      </c>
      <c r="BH920" s="18">
        <v>0</v>
      </c>
      <c r="BI920" s="9">
        <v>0</v>
      </c>
      <c r="BJ920" s="6">
        <v>1</v>
      </c>
      <c r="BK920" s="6">
        <v>0</v>
      </c>
      <c r="BL920" s="6">
        <v>0</v>
      </c>
      <c r="BM920" s="6">
        <v>0</v>
      </c>
      <c r="BN920" s="6">
        <v>0</v>
      </c>
      <c r="BO920" s="6">
        <v>0</v>
      </c>
    </row>
    <row r="921" spans="3:67" ht="20.100000000000001" customHeight="1">
      <c r="C921" s="18">
        <v>65001003</v>
      </c>
      <c r="D921" s="19" t="s">
        <v>1030</v>
      </c>
      <c r="E921" s="18">
        <v>1</v>
      </c>
      <c r="F921" s="18">
        <v>0</v>
      </c>
      <c r="G921" s="18">
        <v>0</v>
      </c>
      <c r="H921" s="13">
        <v>0</v>
      </c>
      <c r="I921" s="18">
        <v>1</v>
      </c>
      <c r="J921" s="18">
        <v>0</v>
      </c>
      <c r="K921" s="18">
        <v>0</v>
      </c>
      <c r="L921" s="18">
        <v>0</v>
      </c>
      <c r="M921" s="18">
        <v>0</v>
      </c>
      <c r="N921" s="18">
        <v>1</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t="s">
        <v>1031</v>
      </c>
      <c r="AS921" s="18" t="s">
        <v>156</v>
      </c>
      <c r="AT921" s="19" t="s">
        <v>157</v>
      </c>
      <c r="AU921" s="18" t="s">
        <v>1027</v>
      </c>
      <c r="AV921" s="18">
        <v>0</v>
      </c>
      <c r="AW921" s="18">
        <v>40000003</v>
      </c>
      <c r="AX921" s="19" t="s">
        <v>158</v>
      </c>
      <c r="AY921" s="19" t="s">
        <v>156</v>
      </c>
      <c r="AZ921" s="13">
        <v>0</v>
      </c>
      <c r="BA921" s="13">
        <v>0</v>
      </c>
      <c r="BB921" s="69"/>
      <c r="BC921" s="18">
        <v>0</v>
      </c>
      <c r="BD921" s="11">
        <v>0</v>
      </c>
      <c r="BE921" s="18">
        <v>0</v>
      </c>
      <c r="BF921" s="18">
        <v>0</v>
      </c>
      <c r="BG921" s="18">
        <v>0</v>
      </c>
      <c r="BH921" s="18">
        <v>0</v>
      </c>
      <c r="BI921" s="9">
        <v>0</v>
      </c>
      <c r="BJ921" s="6">
        <v>1</v>
      </c>
      <c r="BK921" s="6">
        <v>0</v>
      </c>
      <c r="BL921" s="6">
        <v>0</v>
      </c>
      <c r="BM921" s="6">
        <v>0</v>
      </c>
      <c r="BN921" s="6">
        <v>0</v>
      </c>
      <c r="BO921" s="6">
        <v>0</v>
      </c>
    </row>
    <row r="922" spans="3:67" ht="20.100000000000001" customHeight="1">
      <c r="C922" s="18">
        <v>65001004</v>
      </c>
      <c r="D922" s="19" t="s">
        <v>1032</v>
      </c>
      <c r="E922" s="18">
        <v>1</v>
      </c>
      <c r="F922" s="18">
        <v>0</v>
      </c>
      <c r="G922" s="18">
        <v>0</v>
      </c>
      <c r="H922" s="13">
        <v>0</v>
      </c>
      <c r="I922" s="18">
        <v>1</v>
      </c>
      <c r="J922" s="18">
        <v>0</v>
      </c>
      <c r="K922" s="18">
        <v>0</v>
      </c>
      <c r="L922" s="18">
        <v>0</v>
      </c>
      <c r="M922" s="18">
        <v>0</v>
      </c>
      <c r="N922" s="18">
        <v>1</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v>95001041</v>
      </c>
      <c r="AS922" s="18" t="s">
        <v>156</v>
      </c>
      <c r="AT922" s="19" t="s">
        <v>157</v>
      </c>
      <c r="AU922" s="18" t="s">
        <v>1027</v>
      </c>
      <c r="AV922" s="18">
        <v>0</v>
      </c>
      <c r="AW922" s="18">
        <v>40000003</v>
      </c>
      <c r="AX922" s="19" t="s">
        <v>158</v>
      </c>
      <c r="AY922" s="19" t="s">
        <v>156</v>
      </c>
      <c r="AZ922" s="13">
        <v>0</v>
      </c>
      <c r="BA922" s="13">
        <v>0</v>
      </c>
      <c r="BB922" s="69"/>
      <c r="BC922" s="18">
        <v>0</v>
      </c>
      <c r="BD922" s="11">
        <v>0</v>
      </c>
      <c r="BE922" s="18">
        <v>0</v>
      </c>
      <c r="BF922" s="18">
        <v>0</v>
      </c>
      <c r="BG922" s="18">
        <v>0</v>
      </c>
      <c r="BH922" s="18">
        <v>0</v>
      </c>
      <c r="BI922" s="9">
        <v>0</v>
      </c>
      <c r="BJ922" s="6">
        <v>1</v>
      </c>
      <c r="BK922" s="6">
        <v>0</v>
      </c>
      <c r="BL922" s="6">
        <v>0</v>
      </c>
      <c r="BM922" s="6">
        <v>0</v>
      </c>
      <c r="BN922" s="6">
        <v>0</v>
      </c>
      <c r="BO922" s="6">
        <v>0</v>
      </c>
    </row>
    <row r="923" spans="3:67" ht="20.100000000000001" customHeight="1">
      <c r="C923" s="18">
        <v>65001005</v>
      </c>
      <c r="D923" s="19" t="s">
        <v>1033</v>
      </c>
      <c r="E923" s="18">
        <v>1</v>
      </c>
      <c r="F923" s="18">
        <v>0</v>
      </c>
      <c r="G923" s="18">
        <v>0</v>
      </c>
      <c r="H923" s="13">
        <v>0</v>
      </c>
      <c r="I923" s="18">
        <v>1</v>
      </c>
      <c r="J923" s="18">
        <v>0</v>
      </c>
      <c r="K923" s="18">
        <v>0</v>
      </c>
      <c r="L923" s="18">
        <v>0</v>
      </c>
      <c r="M923" s="18">
        <v>0</v>
      </c>
      <c r="N923" s="18">
        <v>1</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v>95001051</v>
      </c>
      <c r="AS923" s="18" t="s">
        <v>156</v>
      </c>
      <c r="AT923" s="19" t="s">
        <v>157</v>
      </c>
      <c r="AU923" s="18" t="s">
        <v>1027</v>
      </c>
      <c r="AV923" s="18">
        <v>0</v>
      </c>
      <c r="AW923" s="18">
        <v>40000003</v>
      </c>
      <c r="AX923" s="19" t="s">
        <v>158</v>
      </c>
      <c r="AY923" s="19" t="s">
        <v>156</v>
      </c>
      <c r="AZ923" s="13">
        <v>0</v>
      </c>
      <c r="BA923" s="13">
        <v>0</v>
      </c>
      <c r="BB923" s="69"/>
      <c r="BC923" s="18">
        <v>0</v>
      </c>
      <c r="BD923" s="11">
        <v>0</v>
      </c>
      <c r="BE923" s="18">
        <v>0</v>
      </c>
      <c r="BF923" s="18">
        <v>0</v>
      </c>
      <c r="BG923" s="18">
        <v>0</v>
      </c>
      <c r="BH923" s="18">
        <v>0</v>
      </c>
      <c r="BI923" s="9">
        <v>0</v>
      </c>
      <c r="BJ923" s="6">
        <v>1</v>
      </c>
      <c r="BK923" s="6">
        <v>0</v>
      </c>
      <c r="BL923" s="6">
        <v>0</v>
      </c>
      <c r="BM923" s="6">
        <v>0</v>
      </c>
      <c r="BN923" s="6">
        <v>0</v>
      </c>
      <c r="BO923" s="6">
        <v>0</v>
      </c>
    </row>
    <row r="924" spans="3:67" ht="20.100000000000001" customHeight="1">
      <c r="C924" s="18">
        <v>65001006</v>
      </c>
      <c r="D924" s="19" t="s">
        <v>1034</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t="s">
        <v>1035</v>
      </c>
      <c r="AS924" s="18" t="s">
        <v>156</v>
      </c>
      <c r="AT924" s="19" t="s">
        <v>157</v>
      </c>
      <c r="AU924" s="18" t="s">
        <v>1027</v>
      </c>
      <c r="AV924" s="18">
        <v>0</v>
      </c>
      <c r="AW924" s="18">
        <v>40000003</v>
      </c>
      <c r="AX924" s="19" t="s">
        <v>158</v>
      </c>
      <c r="AY924" s="19" t="s">
        <v>156</v>
      </c>
      <c r="AZ924" s="13">
        <v>0</v>
      </c>
      <c r="BA924" s="13">
        <v>0</v>
      </c>
      <c r="BB924" s="69"/>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65001101</v>
      </c>
      <c r="D925" s="19" t="s">
        <v>1036</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95001101</v>
      </c>
      <c r="AS925" s="18" t="s">
        <v>156</v>
      </c>
      <c r="AT925" s="19" t="s">
        <v>157</v>
      </c>
      <c r="AU925" s="18" t="s">
        <v>1027</v>
      </c>
      <c r="AV925" s="18">
        <v>0</v>
      </c>
      <c r="AW925" s="18">
        <v>40000003</v>
      </c>
      <c r="AX925" s="19" t="s">
        <v>158</v>
      </c>
      <c r="AY925" s="19" t="s">
        <v>156</v>
      </c>
      <c r="AZ925" s="13">
        <v>0</v>
      </c>
      <c r="BA925" s="13">
        <v>0</v>
      </c>
      <c r="BB925" s="69"/>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65001102</v>
      </c>
      <c r="D926" s="19" t="s">
        <v>1037</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95001102</v>
      </c>
      <c r="AS926" s="18" t="s">
        <v>156</v>
      </c>
      <c r="AT926" s="19" t="s">
        <v>157</v>
      </c>
      <c r="AU926" s="18" t="s">
        <v>1027</v>
      </c>
      <c r="AV926" s="18">
        <v>0</v>
      </c>
      <c r="AW926" s="18">
        <v>40000003</v>
      </c>
      <c r="AX926" s="19" t="s">
        <v>158</v>
      </c>
      <c r="AY926" s="19" t="s">
        <v>156</v>
      </c>
      <c r="AZ926" s="13">
        <v>0</v>
      </c>
      <c r="BA926" s="13">
        <v>0</v>
      </c>
      <c r="BB926" s="69"/>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65001103</v>
      </c>
      <c r="D927" s="19" t="s">
        <v>1038</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95001103</v>
      </c>
      <c r="AS927" s="18" t="s">
        <v>156</v>
      </c>
      <c r="AT927" s="19" t="s">
        <v>157</v>
      </c>
      <c r="AU927" s="18" t="s">
        <v>1027</v>
      </c>
      <c r="AV927" s="18">
        <v>0</v>
      </c>
      <c r="AW927" s="18">
        <v>40000003</v>
      </c>
      <c r="AX927" s="19" t="s">
        <v>158</v>
      </c>
      <c r="AY927" s="19" t="s">
        <v>156</v>
      </c>
      <c r="AZ927" s="13">
        <v>0</v>
      </c>
      <c r="BA927" s="13">
        <v>0</v>
      </c>
      <c r="BB927" s="69"/>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65001104</v>
      </c>
      <c r="D928" s="19" t="s">
        <v>1039</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95001104</v>
      </c>
      <c r="AS928" s="18" t="s">
        <v>156</v>
      </c>
      <c r="AT928" s="19" t="s">
        <v>157</v>
      </c>
      <c r="AU928" s="18" t="s">
        <v>1027</v>
      </c>
      <c r="AV928" s="18">
        <v>0</v>
      </c>
      <c r="AW928" s="18">
        <v>40000003</v>
      </c>
      <c r="AX928" s="19" t="s">
        <v>158</v>
      </c>
      <c r="AY928" s="19" t="s">
        <v>156</v>
      </c>
      <c r="AZ928" s="13">
        <v>0</v>
      </c>
      <c r="BA928" s="13">
        <v>0</v>
      </c>
      <c r="BB928" s="69"/>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65001105</v>
      </c>
      <c r="D929" s="19" t="s">
        <v>1040</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95001105</v>
      </c>
      <c r="AS929" s="18" t="s">
        <v>156</v>
      </c>
      <c r="AT929" s="19" t="s">
        <v>157</v>
      </c>
      <c r="AU929" s="18" t="s">
        <v>1027</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65002001</v>
      </c>
      <c r="D930" s="19" t="s">
        <v>1041</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7</v>
      </c>
      <c r="AE930" s="18">
        <v>0</v>
      </c>
      <c r="AF930" s="18">
        <v>0</v>
      </c>
      <c r="AG930" s="6">
        <v>2</v>
      </c>
      <c r="AH930" s="6">
        <v>0</v>
      </c>
      <c r="AI930" s="6">
        <v>0</v>
      </c>
      <c r="AJ930" s="6">
        <v>0</v>
      </c>
      <c r="AK930" s="18">
        <v>0</v>
      </c>
      <c r="AL930" s="18">
        <v>0</v>
      </c>
      <c r="AM930" s="18">
        <v>0</v>
      </c>
      <c r="AN930" s="18">
        <v>0</v>
      </c>
      <c r="AO930" s="18">
        <v>1000</v>
      </c>
      <c r="AP930" s="18">
        <v>0</v>
      </c>
      <c r="AQ930" s="18">
        <v>0</v>
      </c>
      <c r="AR930" s="6">
        <v>95002011</v>
      </c>
      <c r="AS930" s="18" t="s">
        <v>156</v>
      </c>
      <c r="AT930" s="19" t="s">
        <v>157</v>
      </c>
      <c r="AU930" s="18" t="s">
        <v>1027</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65002002</v>
      </c>
      <c r="D931" s="19" t="s">
        <v>1042</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95002021</v>
      </c>
      <c r="AS931" s="18" t="s">
        <v>156</v>
      </c>
      <c r="AT931" s="19" t="s">
        <v>157</v>
      </c>
      <c r="AU931" s="18" t="s">
        <v>1027</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65002003</v>
      </c>
      <c r="D932" s="19" t="s">
        <v>1043</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t="s">
        <v>1044</v>
      </c>
      <c r="AS932" s="18" t="s">
        <v>156</v>
      </c>
      <c r="AT932" s="19" t="s">
        <v>157</v>
      </c>
      <c r="AU932" s="18" t="s">
        <v>1027</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65002004</v>
      </c>
      <c r="D933" s="19" t="s">
        <v>1045</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95002041</v>
      </c>
      <c r="AS933" s="18" t="s">
        <v>156</v>
      </c>
      <c r="AT933" s="19" t="s">
        <v>157</v>
      </c>
      <c r="AU933" s="18" t="s">
        <v>1027</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65002005</v>
      </c>
      <c r="D934" s="19" t="s">
        <v>1046</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95002051</v>
      </c>
      <c r="AS934" s="18" t="s">
        <v>156</v>
      </c>
      <c r="AT934" s="19" t="s">
        <v>157</v>
      </c>
      <c r="AU934" s="18" t="s">
        <v>1027</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65002006</v>
      </c>
      <c r="D935" s="19" t="s">
        <v>1047</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t="s">
        <v>1048</v>
      </c>
      <c r="AS935" s="18" t="s">
        <v>156</v>
      </c>
      <c r="AT935" s="19" t="s">
        <v>157</v>
      </c>
      <c r="AU935" s="18" t="s">
        <v>1027</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65002101</v>
      </c>
      <c r="D936" s="19" t="s">
        <v>1049</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95002101</v>
      </c>
      <c r="AS936" s="18" t="s">
        <v>156</v>
      </c>
      <c r="AT936" s="19" t="s">
        <v>157</v>
      </c>
      <c r="AU936" s="18" t="s">
        <v>1027</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65002102</v>
      </c>
      <c r="D937" s="19" t="s">
        <v>1050</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95002102</v>
      </c>
      <c r="AS937" s="18" t="s">
        <v>156</v>
      </c>
      <c r="AT937" s="19" t="s">
        <v>157</v>
      </c>
      <c r="AU937" s="18" t="s">
        <v>1027</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65002103</v>
      </c>
      <c r="D938" s="19" t="s">
        <v>1051</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95002103</v>
      </c>
      <c r="AS938" s="18" t="s">
        <v>156</v>
      </c>
      <c r="AT938" s="19" t="s">
        <v>157</v>
      </c>
      <c r="AU938" s="18" t="s">
        <v>1027</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65002104</v>
      </c>
      <c r="D939" s="19" t="s">
        <v>1052</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95002104</v>
      </c>
      <c r="AS939" s="18" t="s">
        <v>156</v>
      </c>
      <c r="AT939" s="19" t="s">
        <v>157</v>
      </c>
      <c r="AU939" s="18" t="s">
        <v>1027</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65002105</v>
      </c>
      <c r="D940" s="19" t="s">
        <v>1053</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95002105</v>
      </c>
      <c r="AS940" s="18" t="s">
        <v>156</v>
      </c>
      <c r="AT940" s="19" t="s">
        <v>157</v>
      </c>
      <c r="AU940" s="18" t="s">
        <v>1027</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65003001</v>
      </c>
      <c r="D941" s="19" t="s">
        <v>1054</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7</v>
      </c>
      <c r="AE941" s="18">
        <v>0</v>
      </c>
      <c r="AF941" s="18">
        <v>0</v>
      </c>
      <c r="AG941" s="6">
        <v>2</v>
      </c>
      <c r="AH941" s="6">
        <v>0</v>
      </c>
      <c r="AI941" s="6">
        <v>0</v>
      </c>
      <c r="AJ941" s="6">
        <v>0</v>
      </c>
      <c r="AK941" s="18">
        <v>0</v>
      </c>
      <c r="AL941" s="18">
        <v>0</v>
      </c>
      <c r="AM941" s="18">
        <v>0</v>
      </c>
      <c r="AN941" s="18">
        <v>0</v>
      </c>
      <c r="AO941" s="18">
        <v>1000</v>
      </c>
      <c r="AP941" s="18">
        <v>0</v>
      </c>
      <c r="AQ941" s="18">
        <v>0</v>
      </c>
      <c r="AR941" s="6">
        <v>95003011</v>
      </c>
      <c r="AS941" s="18" t="s">
        <v>156</v>
      </c>
      <c r="AT941" s="19" t="s">
        <v>157</v>
      </c>
      <c r="AU941" s="18" t="s">
        <v>1027</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65003002</v>
      </c>
      <c r="D942" s="19" t="s">
        <v>1055</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95003021</v>
      </c>
      <c r="AS942" s="18" t="s">
        <v>156</v>
      </c>
      <c r="AT942" s="19" t="s">
        <v>157</v>
      </c>
      <c r="AU942" s="18" t="s">
        <v>1027</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65003003</v>
      </c>
      <c r="D943" s="19" t="s">
        <v>1056</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t="s">
        <v>1057</v>
      </c>
      <c r="AS943" s="18" t="s">
        <v>156</v>
      </c>
      <c r="AT943" s="19" t="s">
        <v>157</v>
      </c>
      <c r="AU943" s="18" t="s">
        <v>1027</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65003004</v>
      </c>
      <c r="D944" s="19" t="s">
        <v>1058</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95003041</v>
      </c>
      <c r="AS944" s="18" t="s">
        <v>156</v>
      </c>
      <c r="AT944" s="19" t="s">
        <v>157</v>
      </c>
      <c r="AU944" s="18" t="s">
        <v>1027</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65003005</v>
      </c>
      <c r="D945" s="19" t="s">
        <v>1059</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95003051</v>
      </c>
      <c r="AS945" s="18" t="s">
        <v>156</v>
      </c>
      <c r="AT945" s="19" t="s">
        <v>157</v>
      </c>
      <c r="AU945" s="18" t="s">
        <v>1027</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65003006</v>
      </c>
      <c r="D946" s="19" t="s">
        <v>1060</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t="s">
        <v>1061</v>
      </c>
      <c r="AS946" s="18" t="s">
        <v>156</v>
      </c>
      <c r="AT946" s="19" t="s">
        <v>157</v>
      </c>
      <c r="AU946" s="18" t="s">
        <v>1027</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65003101</v>
      </c>
      <c r="D947" s="19" t="s">
        <v>1062</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95003101</v>
      </c>
      <c r="AS947" s="18" t="s">
        <v>156</v>
      </c>
      <c r="AT947" s="19" t="s">
        <v>157</v>
      </c>
      <c r="AU947" s="18" t="s">
        <v>1027</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65003102</v>
      </c>
      <c r="D948" s="19" t="s">
        <v>1063</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95003102</v>
      </c>
      <c r="AS948" s="18" t="s">
        <v>156</v>
      </c>
      <c r="AT948" s="19" t="s">
        <v>157</v>
      </c>
      <c r="AU948" s="18" t="s">
        <v>1027</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65003103</v>
      </c>
      <c r="D949" s="19" t="s">
        <v>1064</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95003103</v>
      </c>
      <c r="AS949" s="18" t="s">
        <v>156</v>
      </c>
      <c r="AT949" s="19" t="s">
        <v>157</v>
      </c>
      <c r="AU949" s="18" t="s">
        <v>1027</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65003104</v>
      </c>
      <c r="D950" s="19" t="s">
        <v>1065</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95003104</v>
      </c>
      <c r="AS950" s="18" t="s">
        <v>156</v>
      </c>
      <c r="AT950" s="19" t="s">
        <v>157</v>
      </c>
      <c r="AU950" s="18" t="s">
        <v>1027</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65003105</v>
      </c>
      <c r="D951" s="19" t="s">
        <v>1066</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95003105</v>
      </c>
      <c r="AS951" s="18" t="s">
        <v>156</v>
      </c>
      <c r="AT951" s="19" t="s">
        <v>157</v>
      </c>
      <c r="AU951" s="18" t="s">
        <v>1027</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65004001</v>
      </c>
      <c r="D952" s="19" t="s">
        <v>1067</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7</v>
      </c>
      <c r="AE952" s="18">
        <v>0</v>
      </c>
      <c r="AF952" s="18">
        <v>0</v>
      </c>
      <c r="AG952" s="6">
        <v>2</v>
      </c>
      <c r="AH952" s="6">
        <v>0</v>
      </c>
      <c r="AI952" s="6">
        <v>0</v>
      </c>
      <c r="AJ952" s="6">
        <v>0</v>
      </c>
      <c r="AK952" s="18">
        <v>0</v>
      </c>
      <c r="AL952" s="18">
        <v>0</v>
      </c>
      <c r="AM952" s="18">
        <v>0</v>
      </c>
      <c r="AN952" s="18">
        <v>0</v>
      </c>
      <c r="AO952" s="18">
        <v>1000</v>
      </c>
      <c r="AP952" s="18">
        <v>0</v>
      </c>
      <c r="AQ952" s="18">
        <v>0</v>
      </c>
      <c r="AR952" s="6">
        <v>95004011</v>
      </c>
      <c r="AS952" s="18" t="s">
        <v>156</v>
      </c>
      <c r="AT952" s="19" t="s">
        <v>157</v>
      </c>
      <c r="AU952" s="18" t="s">
        <v>1027</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65004002</v>
      </c>
      <c r="D953" s="19" t="s">
        <v>1068</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95004021</v>
      </c>
      <c r="AS953" s="18" t="s">
        <v>156</v>
      </c>
      <c r="AT953" s="19" t="s">
        <v>157</v>
      </c>
      <c r="AU953" s="18" t="s">
        <v>1027</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65004003</v>
      </c>
      <c r="D954" s="19" t="s">
        <v>1069</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t="s">
        <v>1070</v>
      </c>
      <c r="AS954" s="18" t="s">
        <v>156</v>
      </c>
      <c r="AT954" s="19" t="s">
        <v>157</v>
      </c>
      <c r="AU954" s="18" t="s">
        <v>1027</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65004004</v>
      </c>
      <c r="D955" s="19" t="s">
        <v>1071</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95004041</v>
      </c>
      <c r="AS955" s="18" t="s">
        <v>156</v>
      </c>
      <c r="AT955" s="19" t="s">
        <v>157</v>
      </c>
      <c r="AU955" s="18" t="s">
        <v>1027</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65004005</v>
      </c>
      <c r="D956" s="19" t="s">
        <v>1072</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95004051</v>
      </c>
      <c r="AS956" s="18" t="s">
        <v>156</v>
      </c>
      <c r="AT956" s="19" t="s">
        <v>157</v>
      </c>
      <c r="AU956" s="18" t="s">
        <v>1027</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65004006</v>
      </c>
      <c r="D957" s="19" t="s">
        <v>1073</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t="s">
        <v>1074</v>
      </c>
      <c r="AS957" s="18" t="s">
        <v>156</v>
      </c>
      <c r="AT957" s="19" t="s">
        <v>157</v>
      </c>
      <c r="AU957" s="18" t="s">
        <v>1027</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65004101</v>
      </c>
      <c r="D958" s="19" t="s">
        <v>1075</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95004101</v>
      </c>
      <c r="AS958" s="18" t="s">
        <v>156</v>
      </c>
      <c r="AT958" s="19" t="s">
        <v>157</v>
      </c>
      <c r="AU958" s="18" t="s">
        <v>1027</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65004102</v>
      </c>
      <c r="D959" s="19" t="s">
        <v>1076</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95004102</v>
      </c>
      <c r="AS959" s="18" t="s">
        <v>156</v>
      </c>
      <c r="AT959" s="19" t="s">
        <v>157</v>
      </c>
      <c r="AU959" s="18" t="s">
        <v>1027</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65004103</v>
      </c>
      <c r="D960" s="19" t="s">
        <v>1077</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95004103</v>
      </c>
      <c r="AS960" s="18" t="s">
        <v>156</v>
      </c>
      <c r="AT960" s="19" t="s">
        <v>157</v>
      </c>
      <c r="AU960" s="18" t="s">
        <v>1027</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65004104</v>
      </c>
      <c r="D961" s="19" t="s">
        <v>1078</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95004104</v>
      </c>
      <c r="AS961" s="18" t="s">
        <v>156</v>
      </c>
      <c r="AT961" s="19" t="s">
        <v>157</v>
      </c>
      <c r="AU961" s="18" t="s">
        <v>1027</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65004105</v>
      </c>
      <c r="D962" s="19" t="s">
        <v>1079</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95004105</v>
      </c>
      <c r="AS962" s="18" t="s">
        <v>156</v>
      </c>
      <c r="AT962" s="19" t="s">
        <v>157</v>
      </c>
      <c r="AU962" s="18" t="s">
        <v>1027</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65005001</v>
      </c>
      <c r="D963" s="19" t="s">
        <v>1080</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7</v>
      </c>
      <c r="AE963" s="18">
        <v>0</v>
      </c>
      <c r="AF963" s="18">
        <v>0</v>
      </c>
      <c r="AG963" s="6">
        <v>2</v>
      </c>
      <c r="AH963" s="6">
        <v>0</v>
      </c>
      <c r="AI963" s="6">
        <v>0</v>
      </c>
      <c r="AJ963" s="6">
        <v>0</v>
      </c>
      <c r="AK963" s="18">
        <v>0</v>
      </c>
      <c r="AL963" s="18">
        <v>0</v>
      </c>
      <c r="AM963" s="18">
        <v>0</v>
      </c>
      <c r="AN963" s="18">
        <v>0</v>
      </c>
      <c r="AO963" s="18">
        <v>1000</v>
      </c>
      <c r="AP963" s="18">
        <v>0</v>
      </c>
      <c r="AQ963" s="18">
        <v>0</v>
      </c>
      <c r="AR963" s="6">
        <v>95005011</v>
      </c>
      <c r="AS963" s="18" t="s">
        <v>156</v>
      </c>
      <c r="AT963" s="19" t="s">
        <v>157</v>
      </c>
      <c r="AU963" s="18" t="s">
        <v>1027</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65005002</v>
      </c>
      <c r="D964" s="19" t="s">
        <v>1081</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95005021</v>
      </c>
      <c r="AS964" s="18" t="s">
        <v>156</v>
      </c>
      <c r="AT964" s="19" t="s">
        <v>157</v>
      </c>
      <c r="AU964" s="18" t="s">
        <v>1027</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65005003</v>
      </c>
      <c r="D965" s="19" t="s">
        <v>1082</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t="s">
        <v>1083</v>
      </c>
      <c r="AS965" s="18" t="s">
        <v>156</v>
      </c>
      <c r="AT965" s="19" t="s">
        <v>157</v>
      </c>
      <c r="AU965" s="18" t="s">
        <v>1027</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65005004</v>
      </c>
      <c r="D966" s="19" t="s">
        <v>1084</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95005041</v>
      </c>
      <c r="AS966" s="18" t="s">
        <v>156</v>
      </c>
      <c r="AT966" s="19" t="s">
        <v>157</v>
      </c>
      <c r="AU966" s="18" t="s">
        <v>1027</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65005005</v>
      </c>
      <c r="D967" s="19" t="s">
        <v>1085</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95005051</v>
      </c>
      <c r="AS967" s="18" t="s">
        <v>156</v>
      </c>
      <c r="AT967" s="19" t="s">
        <v>157</v>
      </c>
      <c r="AU967" s="18" t="s">
        <v>1027</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65005006</v>
      </c>
      <c r="D968" s="19" t="s">
        <v>1086</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t="s">
        <v>1087</v>
      </c>
      <c r="AS968" s="18" t="s">
        <v>156</v>
      </c>
      <c r="AT968" s="19" t="s">
        <v>157</v>
      </c>
      <c r="AU968" s="18" t="s">
        <v>1027</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65005101</v>
      </c>
      <c r="D969" s="19" t="s">
        <v>1088</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95005101</v>
      </c>
      <c r="AS969" s="18" t="s">
        <v>156</v>
      </c>
      <c r="AT969" s="19" t="s">
        <v>157</v>
      </c>
      <c r="AU969" s="18" t="s">
        <v>1027</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65005102</v>
      </c>
      <c r="D970" s="19" t="s">
        <v>1089</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95005102</v>
      </c>
      <c r="AS970" s="18" t="s">
        <v>156</v>
      </c>
      <c r="AT970" s="19" t="s">
        <v>157</v>
      </c>
      <c r="AU970" s="18" t="s">
        <v>1027</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65005103</v>
      </c>
      <c r="D971" s="19" t="s">
        <v>1090</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95005103</v>
      </c>
      <c r="AS971" s="18" t="s">
        <v>156</v>
      </c>
      <c r="AT971" s="19" t="s">
        <v>157</v>
      </c>
      <c r="AU971" s="18" t="s">
        <v>1027</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65005104</v>
      </c>
      <c r="D972" s="19" t="s">
        <v>1091</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95005104</v>
      </c>
      <c r="AS972" s="18" t="s">
        <v>156</v>
      </c>
      <c r="AT972" s="19" t="s">
        <v>157</v>
      </c>
      <c r="AU972" s="18" t="s">
        <v>1027</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65005105</v>
      </c>
      <c r="D973" s="19" t="s">
        <v>1092</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95005105</v>
      </c>
      <c r="AS973" s="18" t="s">
        <v>156</v>
      </c>
      <c r="AT973" s="19" t="s">
        <v>157</v>
      </c>
      <c r="AU973" s="18" t="s">
        <v>1027</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65006001</v>
      </c>
      <c r="D974" s="19" t="s">
        <v>1093</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7</v>
      </c>
      <c r="AE974" s="18">
        <v>0</v>
      </c>
      <c r="AF974" s="18">
        <v>0</v>
      </c>
      <c r="AG974" s="6">
        <v>2</v>
      </c>
      <c r="AH974" s="6">
        <v>0</v>
      </c>
      <c r="AI974" s="6">
        <v>0</v>
      </c>
      <c r="AJ974" s="6">
        <v>0</v>
      </c>
      <c r="AK974" s="18">
        <v>0</v>
      </c>
      <c r="AL974" s="18">
        <v>0</v>
      </c>
      <c r="AM974" s="18">
        <v>0</v>
      </c>
      <c r="AN974" s="18">
        <v>0</v>
      </c>
      <c r="AO974" s="18">
        <v>1000</v>
      </c>
      <c r="AP974" s="18">
        <v>0</v>
      </c>
      <c r="AQ974" s="18">
        <v>0</v>
      </c>
      <c r="AR974" s="6">
        <v>95006011</v>
      </c>
      <c r="AS974" s="18" t="s">
        <v>156</v>
      </c>
      <c r="AT974" s="19" t="s">
        <v>157</v>
      </c>
      <c r="AU974" s="18" t="s">
        <v>1027</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65006002</v>
      </c>
      <c r="D975" s="19" t="s">
        <v>1094</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7</v>
      </c>
      <c r="AE975" s="18">
        <v>0</v>
      </c>
      <c r="AF975" s="18">
        <v>0</v>
      </c>
      <c r="AG975" s="6">
        <v>2</v>
      </c>
      <c r="AH975" s="6">
        <v>0</v>
      </c>
      <c r="AI975" s="6">
        <v>0</v>
      </c>
      <c r="AJ975" s="6">
        <v>0</v>
      </c>
      <c r="AK975" s="18">
        <v>0</v>
      </c>
      <c r="AL975" s="18">
        <v>0</v>
      </c>
      <c r="AM975" s="18">
        <v>0</v>
      </c>
      <c r="AN975" s="18">
        <v>0</v>
      </c>
      <c r="AO975" s="18">
        <v>1000</v>
      </c>
      <c r="AP975" s="18">
        <v>0</v>
      </c>
      <c r="AQ975" s="18">
        <v>0</v>
      </c>
      <c r="AR975" s="6">
        <v>95006021</v>
      </c>
      <c r="AS975" s="18" t="s">
        <v>156</v>
      </c>
      <c r="AT975" s="19" t="s">
        <v>157</v>
      </c>
      <c r="AU975" s="18" t="s">
        <v>1027</v>
      </c>
      <c r="AV975" s="18">
        <v>0</v>
      </c>
      <c r="AW975" s="18">
        <v>40000003</v>
      </c>
      <c r="AX975" s="19" t="s">
        <v>158</v>
      </c>
      <c r="AY975" s="19" t="s">
        <v>156</v>
      </c>
      <c r="AZ975" s="13">
        <v>0</v>
      </c>
      <c r="BA975" s="13">
        <v>0</v>
      </c>
      <c r="BB975" s="69" t="s">
        <v>1095</v>
      </c>
      <c r="BC975" s="18">
        <v>0</v>
      </c>
      <c r="BD975" s="11">
        <v>0</v>
      </c>
      <c r="BE975" s="18">
        <v>0</v>
      </c>
      <c r="BF975" s="18">
        <v>0</v>
      </c>
      <c r="BG975" s="18">
        <v>0</v>
      </c>
      <c r="BH975" s="18">
        <v>0</v>
      </c>
      <c r="BI975" s="9">
        <v>0</v>
      </c>
      <c r="BJ975" s="6">
        <v>1</v>
      </c>
      <c r="BK975" s="6">
        <v>0</v>
      </c>
      <c r="BL975" s="6">
        <v>0</v>
      </c>
      <c r="BM975" s="6">
        <v>0</v>
      </c>
      <c r="BN975" s="6">
        <v>0</v>
      </c>
      <c r="BO975" s="6">
        <v>0</v>
      </c>
    </row>
    <row r="976" spans="3:67" ht="19.5" customHeight="1">
      <c r="C976" s="18">
        <v>65006003</v>
      </c>
      <c r="D976" s="12" t="s">
        <v>1096</v>
      </c>
      <c r="E976" s="18">
        <v>1</v>
      </c>
      <c r="F976" s="11">
        <v>60010100</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2</v>
      </c>
      <c r="AH976" s="6">
        <v>1</v>
      </c>
      <c r="AI976" s="6">
        <v>0</v>
      </c>
      <c r="AJ976" s="6">
        <v>6</v>
      </c>
      <c r="AK976" s="11">
        <v>0</v>
      </c>
      <c r="AL976" s="11">
        <v>0</v>
      </c>
      <c r="AM976" s="11">
        <v>0</v>
      </c>
      <c r="AN976" s="11">
        <v>0</v>
      </c>
      <c r="AO976" s="11">
        <v>1000</v>
      </c>
      <c r="AP976" s="11">
        <v>0.5</v>
      </c>
      <c r="AQ976" s="11">
        <v>0</v>
      </c>
      <c r="AR976" s="6">
        <v>0</v>
      </c>
      <c r="AS976" s="11">
        <v>0</v>
      </c>
      <c r="AT976" s="19" t="s">
        <v>157</v>
      </c>
      <c r="AU976" s="56" t="s">
        <v>167</v>
      </c>
      <c r="AV976" s="18">
        <v>10000007</v>
      </c>
      <c r="AW976" s="18">
        <v>70203006</v>
      </c>
      <c r="AX976" s="12" t="s">
        <v>158</v>
      </c>
      <c r="AY976" s="11">
        <v>0</v>
      </c>
      <c r="AZ976" s="13">
        <v>0</v>
      </c>
      <c r="BA976" s="13">
        <v>0</v>
      </c>
      <c r="BB976" s="37" t="s">
        <v>1097</v>
      </c>
      <c r="BC976" s="11">
        <v>0</v>
      </c>
      <c r="BD976" s="11">
        <v>0</v>
      </c>
      <c r="BE976" s="11">
        <v>0</v>
      </c>
      <c r="BF976" s="11">
        <v>0</v>
      </c>
      <c r="BG976" s="11">
        <v>0</v>
      </c>
      <c r="BH976" s="11">
        <v>0</v>
      </c>
      <c r="BI976" s="9">
        <v>0</v>
      </c>
      <c r="BJ976" s="6">
        <v>1</v>
      </c>
      <c r="BK976" s="6">
        <v>0</v>
      </c>
      <c r="BL976" s="6">
        <v>0</v>
      </c>
      <c r="BM976" s="6">
        <v>0</v>
      </c>
      <c r="BN976" s="6">
        <v>0</v>
      </c>
      <c r="BO976" s="6">
        <v>0</v>
      </c>
    </row>
    <row r="977" spans="3:67" ht="19.5" customHeight="1">
      <c r="C977" s="18">
        <v>65006004</v>
      </c>
      <c r="D977" s="12" t="s">
        <v>1098</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0.8</v>
      </c>
      <c r="X977" s="11">
        <v>0</v>
      </c>
      <c r="Y977" s="11">
        <v>1</v>
      </c>
      <c r="Z977" s="11">
        <v>0</v>
      </c>
      <c r="AA977" s="11">
        <v>0</v>
      </c>
      <c r="AB977" s="11">
        <v>0</v>
      </c>
      <c r="AC977" s="11">
        <v>0</v>
      </c>
      <c r="AD977" s="11">
        <v>15</v>
      </c>
      <c r="AE977" s="11">
        <v>1</v>
      </c>
      <c r="AF977" s="11">
        <v>3</v>
      </c>
      <c r="AG977" s="6">
        <v>2</v>
      </c>
      <c r="AH977" s="6">
        <v>1</v>
      </c>
      <c r="AI977" s="6">
        <v>0</v>
      </c>
      <c r="AJ977" s="6">
        <v>6</v>
      </c>
      <c r="AK977" s="11">
        <v>0</v>
      </c>
      <c r="AL977" s="11">
        <v>0</v>
      </c>
      <c r="AM977" s="11">
        <v>0</v>
      </c>
      <c r="AN977" s="11">
        <v>0</v>
      </c>
      <c r="AO977" s="11">
        <v>6000</v>
      </c>
      <c r="AP977" s="11">
        <v>0.5</v>
      </c>
      <c r="AQ977" s="11">
        <v>0</v>
      </c>
      <c r="AR977" s="6">
        <v>0</v>
      </c>
      <c r="AS977" s="11">
        <v>95006031</v>
      </c>
      <c r="AT977" s="19" t="s">
        <v>399</v>
      </c>
      <c r="AU977" s="6" t="s">
        <v>783</v>
      </c>
      <c r="AV977" s="18">
        <v>10000007</v>
      </c>
      <c r="AW977" s="18">
        <v>70203007</v>
      </c>
      <c r="AX977" s="19" t="s">
        <v>232</v>
      </c>
      <c r="AY977" s="19" t="s">
        <v>262</v>
      </c>
      <c r="AZ977" s="13">
        <v>0</v>
      </c>
      <c r="BA977" s="13">
        <v>0</v>
      </c>
      <c r="BB977" s="37" t="s">
        <v>1099</v>
      </c>
      <c r="BC977" s="11">
        <v>0</v>
      </c>
      <c r="BD977" s="11">
        <v>0</v>
      </c>
      <c r="BE977" s="11">
        <v>0</v>
      </c>
      <c r="BF977" s="11">
        <v>0</v>
      </c>
      <c r="BG977" s="11">
        <v>0</v>
      </c>
      <c r="BH977" s="11">
        <v>0</v>
      </c>
      <c r="BI977" s="9">
        <v>0</v>
      </c>
      <c r="BJ977" s="6">
        <v>1</v>
      </c>
      <c r="BK977" s="6">
        <v>0</v>
      </c>
      <c r="BL977" s="6">
        <v>0</v>
      </c>
      <c r="BM977" s="6">
        <v>0</v>
      </c>
      <c r="BN977" s="6">
        <v>0</v>
      </c>
      <c r="BO977" s="6">
        <v>0</v>
      </c>
    </row>
    <row r="978" spans="3:67" ht="20.100000000000001" customHeight="1">
      <c r="C978" s="18">
        <v>66001001</v>
      </c>
      <c r="D978" s="19" t="s">
        <v>267</v>
      </c>
      <c r="E978" s="18">
        <v>1</v>
      </c>
      <c r="F978" s="18">
        <v>66001001</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0</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1100</v>
      </c>
      <c r="AS978" s="18" t="s">
        <v>156</v>
      </c>
      <c r="AT978" s="19" t="s">
        <v>157</v>
      </c>
      <c r="AU978" s="18" t="s">
        <v>1027</v>
      </c>
      <c r="AV978" s="18">
        <v>0</v>
      </c>
      <c r="AW978" s="18">
        <v>66001001</v>
      </c>
      <c r="AX978" s="19" t="s">
        <v>158</v>
      </c>
      <c r="AY978" s="19" t="s">
        <v>156</v>
      </c>
      <c r="AZ978" s="13">
        <v>0</v>
      </c>
      <c r="BA978" s="13">
        <v>0</v>
      </c>
      <c r="BB978" s="69" t="s">
        <v>1101</v>
      </c>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66001002</v>
      </c>
      <c r="D979" s="19" t="s">
        <v>1102</v>
      </c>
      <c r="E979" s="11">
        <v>1</v>
      </c>
      <c r="F979" s="18">
        <v>66001002</v>
      </c>
      <c r="G979" s="18">
        <v>0</v>
      </c>
      <c r="H979" s="13">
        <v>0</v>
      </c>
      <c r="I979" s="18">
        <v>1</v>
      </c>
      <c r="J979" s="18">
        <v>0</v>
      </c>
      <c r="K979" s="11">
        <v>0</v>
      </c>
      <c r="L979" s="18">
        <v>0</v>
      </c>
      <c r="M979" s="18">
        <v>0</v>
      </c>
      <c r="N979" s="18">
        <v>1</v>
      </c>
      <c r="O979" s="18">
        <v>0</v>
      </c>
      <c r="P979" s="18">
        <v>0</v>
      </c>
      <c r="Q979" s="18">
        <v>0</v>
      </c>
      <c r="R979" s="6">
        <v>0</v>
      </c>
      <c r="S979" s="13">
        <v>0</v>
      </c>
      <c r="T979" s="11">
        <v>1</v>
      </c>
      <c r="U979" s="18">
        <v>2</v>
      </c>
      <c r="V979" s="18">
        <v>0</v>
      </c>
      <c r="W979" s="18">
        <v>0.75</v>
      </c>
      <c r="X979" s="18">
        <v>0</v>
      </c>
      <c r="Y979" s="18">
        <v>0</v>
      </c>
      <c r="Z979" s="18">
        <v>0</v>
      </c>
      <c r="AA979" s="18">
        <v>0</v>
      </c>
      <c r="AB979" s="18">
        <v>0</v>
      </c>
      <c r="AC979" s="18">
        <v>0</v>
      </c>
      <c r="AD979" s="18">
        <v>24</v>
      </c>
      <c r="AE979" s="18">
        <v>1</v>
      </c>
      <c r="AF979" s="18">
        <v>4</v>
      </c>
      <c r="AG979" s="6">
        <v>2</v>
      </c>
      <c r="AH979" s="6">
        <v>1</v>
      </c>
      <c r="AI979" s="6">
        <v>0</v>
      </c>
      <c r="AJ979" s="6">
        <v>6</v>
      </c>
      <c r="AK979" s="18">
        <v>0</v>
      </c>
      <c r="AL979" s="18">
        <v>0</v>
      </c>
      <c r="AM979" s="18">
        <v>0</v>
      </c>
      <c r="AN979" s="18">
        <v>0.5</v>
      </c>
      <c r="AO979" s="18">
        <v>9000</v>
      </c>
      <c r="AP979" s="18">
        <v>0.5</v>
      </c>
      <c r="AQ979" s="18">
        <v>0</v>
      </c>
      <c r="AR979" s="6">
        <v>0</v>
      </c>
      <c r="AS979" s="18" t="s">
        <v>156</v>
      </c>
      <c r="AT979" s="19" t="s">
        <v>730</v>
      </c>
      <c r="AU979" s="18" t="s">
        <v>740</v>
      </c>
      <c r="AV979" s="18">
        <v>10002001</v>
      </c>
      <c r="AW979" s="18">
        <v>66001002</v>
      </c>
      <c r="AX979" s="19" t="s">
        <v>232</v>
      </c>
      <c r="AY979" s="19" t="s">
        <v>262</v>
      </c>
      <c r="AZ979" s="13">
        <v>0</v>
      </c>
      <c r="BA979" s="13">
        <v>0</v>
      </c>
      <c r="BB979" s="69" t="s">
        <v>1103</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66001003</v>
      </c>
      <c r="D980" s="19" t="s">
        <v>1104</v>
      </c>
      <c r="E980" s="18">
        <v>1</v>
      </c>
      <c r="F980" s="18">
        <v>66001003</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0</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96001003</v>
      </c>
      <c r="AS980" s="18" t="s">
        <v>156</v>
      </c>
      <c r="AT980" s="19" t="s">
        <v>157</v>
      </c>
      <c r="AU980" s="18" t="s">
        <v>1027</v>
      </c>
      <c r="AV980" s="18">
        <v>0</v>
      </c>
      <c r="AW980" s="18">
        <v>66001003</v>
      </c>
      <c r="AX980" s="19" t="s">
        <v>158</v>
      </c>
      <c r="AY980" s="19" t="s">
        <v>156</v>
      </c>
      <c r="AZ980" s="13">
        <v>0</v>
      </c>
      <c r="BA980" s="13">
        <v>0</v>
      </c>
      <c r="BB980" s="69" t="s">
        <v>1105</v>
      </c>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66001004</v>
      </c>
      <c r="D981" s="19" t="s">
        <v>1106</v>
      </c>
      <c r="E981" s="18">
        <v>1</v>
      </c>
      <c r="F981" s="18">
        <v>66001004</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0</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96001004</v>
      </c>
      <c r="AS981" s="18" t="s">
        <v>156</v>
      </c>
      <c r="AT981" s="19" t="s">
        <v>157</v>
      </c>
      <c r="AU981" s="18" t="s">
        <v>1027</v>
      </c>
      <c r="AV981" s="18">
        <v>0</v>
      </c>
      <c r="AW981" s="18">
        <v>66001004</v>
      </c>
      <c r="AX981" s="19" t="s">
        <v>158</v>
      </c>
      <c r="AY981" s="19" t="s">
        <v>156</v>
      </c>
      <c r="AZ981" s="13">
        <v>0</v>
      </c>
      <c r="BA981" s="13">
        <v>0</v>
      </c>
      <c r="BB981" s="69" t="s">
        <v>1107</v>
      </c>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6">
        <v>66001005</v>
      </c>
      <c r="D982" s="7" t="s">
        <v>1108</v>
      </c>
      <c r="E982" s="6">
        <v>1</v>
      </c>
      <c r="F982" s="6">
        <v>66001005</v>
      </c>
      <c r="G982" s="6">
        <v>0</v>
      </c>
      <c r="H982" s="6">
        <v>0</v>
      </c>
      <c r="I982" s="18">
        <v>1</v>
      </c>
      <c r="J982" s="18">
        <v>0</v>
      </c>
      <c r="K982" s="6">
        <v>0</v>
      </c>
      <c r="L982" s="6">
        <v>0</v>
      </c>
      <c r="M982" s="6">
        <v>0</v>
      </c>
      <c r="N982" s="6">
        <v>1</v>
      </c>
      <c r="O982" s="6">
        <v>0</v>
      </c>
      <c r="P982" s="6">
        <v>0</v>
      </c>
      <c r="Q982" s="6">
        <v>0</v>
      </c>
      <c r="R982" s="6">
        <v>0</v>
      </c>
      <c r="S982" s="6">
        <v>0</v>
      </c>
      <c r="T982" s="11">
        <v>1</v>
      </c>
      <c r="U982" s="6">
        <v>2</v>
      </c>
      <c r="V982" s="6">
        <v>0</v>
      </c>
      <c r="W982" s="6">
        <v>0</v>
      </c>
      <c r="X982" s="6">
        <v>0</v>
      </c>
      <c r="Y982" s="6">
        <v>1</v>
      </c>
      <c r="Z982" s="6">
        <v>0</v>
      </c>
      <c r="AA982" s="6">
        <v>0</v>
      </c>
      <c r="AB982" s="18">
        <v>0</v>
      </c>
      <c r="AC982" s="6">
        <v>0</v>
      </c>
      <c r="AD982" s="6">
        <v>18</v>
      </c>
      <c r="AE982" s="6">
        <v>1</v>
      </c>
      <c r="AF982" s="6">
        <v>3</v>
      </c>
      <c r="AG982" s="6">
        <v>2</v>
      </c>
      <c r="AH982" s="6">
        <v>0</v>
      </c>
      <c r="AI982" s="6">
        <v>1</v>
      </c>
      <c r="AJ982" s="6">
        <v>1.6</v>
      </c>
      <c r="AK982" s="6">
        <v>0</v>
      </c>
      <c r="AL982" s="6">
        <v>0</v>
      </c>
      <c r="AM982" s="6">
        <v>0</v>
      </c>
      <c r="AN982" s="6">
        <v>0.25</v>
      </c>
      <c r="AO982" s="6">
        <v>3000</v>
      </c>
      <c r="AP982" s="6">
        <v>0.1</v>
      </c>
      <c r="AQ982" s="6">
        <v>0</v>
      </c>
      <c r="AR982" s="6">
        <v>0</v>
      </c>
      <c r="AS982" s="6">
        <v>96001005</v>
      </c>
      <c r="AT982" s="7" t="s">
        <v>199</v>
      </c>
      <c r="AU982" s="18" t="s">
        <v>1027</v>
      </c>
      <c r="AV982" s="6" t="s">
        <v>156</v>
      </c>
      <c r="AW982" s="6">
        <v>66001005</v>
      </c>
      <c r="AX982" s="7" t="s">
        <v>158</v>
      </c>
      <c r="AY982" s="6">
        <v>0</v>
      </c>
      <c r="AZ982" s="6">
        <v>0</v>
      </c>
      <c r="BA982" s="6">
        <v>0</v>
      </c>
      <c r="BB982" s="33" t="s">
        <v>1109</v>
      </c>
      <c r="BC982" s="6">
        <v>0</v>
      </c>
      <c r="BD982" s="11">
        <v>0</v>
      </c>
      <c r="BE982" s="6">
        <v>0</v>
      </c>
      <c r="BF982" s="6">
        <v>0</v>
      </c>
      <c r="BG982" s="6">
        <v>0</v>
      </c>
      <c r="BH982" s="6">
        <v>0</v>
      </c>
      <c r="BI982" s="9">
        <v>0</v>
      </c>
      <c r="BJ982" s="6">
        <v>1</v>
      </c>
      <c r="BK982" s="6">
        <v>0</v>
      </c>
      <c r="BL982" s="6">
        <v>0</v>
      </c>
      <c r="BM982" s="6">
        <v>0</v>
      </c>
      <c r="BN982" s="6">
        <v>0</v>
      </c>
      <c r="BO982" s="6">
        <v>0</v>
      </c>
    </row>
    <row r="983" spans="3:67" ht="20.100000000000001" customHeight="1">
      <c r="C983" s="18">
        <v>66001006</v>
      </c>
      <c r="D983" s="19" t="s">
        <v>1110</v>
      </c>
      <c r="E983" s="18">
        <v>1</v>
      </c>
      <c r="F983" s="18">
        <v>66001006</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96001006</v>
      </c>
      <c r="AS983" s="18" t="s">
        <v>156</v>
      </c>
      <c r="AT983" s="19" t="s">
        <v>157</v>
      </c>
      <c r="AU983" s="18" t="s">
        <v>1027</v>
      </c>
      <c r="AV983" s="18">
        <v>0</v>
      </c>
      <c r="AW983" s="18">
        <v>66001006</v>
      </c>
      <c r="AX983" s="19" t="s">
        <v>158</v>
      </c>
      <c r="AY983" s="19" t="s">
        <v>156</v>
      </c>
      <c r="AZ983" s="13">
        <v>0</v>
      </c>
      <c r="BA983" s="13">
        <v>0</v>
      </c>
      <c r="BB983" s="69" t="s">
        <v>1111</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66001007</v>
      </c>
      <c r="D984" s="7" t="s">
        <v>1112</v>
      </c>
      <c r="E984" s="18">
        <v>1</v>
      </c>
      <c r="F984" s="18">
        <v>66001007</v>
      </c>
      <c r="G984" s="6">
        <v>0</v>
      </c>
      <c r="H984" s="6">
        <v>0</v>
      </c>
      <c r="I984" s="18">
        <v>1</v>
      </c>
      <c r="J984" s="18">
        <v>0</v>
      </c>
      <c r="K984" s="6">
        <v>0</v>
      </c>
      <c r="L984" s="6">
        <v>0</v>
      </c>
      <c r="M984" s="6">
        <v>0</v>
      </c>
      <c r="N984" s="6">
        <v>1</v>
      </c>
      <c r="O984" s="6">
        <v>0</v>
      </c>
      <c r="P984" s="6">
        <v>0</v>
      </c>
      <c r="Q984" s="6">
        <v>0</v>
      </c>
      <c r="R984" s="6">
        <v>0</v>
      </c>
      <c r="S984" s="6">
        <v>0</v>
      </c>
      <c r="T984" s="11">
        <v>1</v>
      </c>
      <c r="U984" s="6">
        <v>2</v>
      </c>
      <c r="V984" s="6">
        <v>0</v>
      </c>
      <c r="W984" s="6">
        <v>2.75</v>
      </c>
      <c r="X984" s="6">
        <v>0</v>
      </c>
      <c r="Y984" s="6">
        <v>0</v>
      </c>
      <c r="Z984" s="6">
        <v>0</v>
      </c>
      <c r="AA984" s="6">
        <v>0</v>
      </c>
      <c r="AB984" s="18">
        <v>0</v>
      </c>
      <c r="AC984" s="6">
        <v>0</v>
      </c>
      <c r="AD984" s="6">
        <v>15</v>
      </c>
      <c r="AE984" s="6">
        <v>0</v>
      </c>
      <c r="AF984" s="6">
        <v>0</v>
      </c>
      <c r="AG984" s="6">
        <v>7</v>
      </c>
      <c r="AH984" s="6">
        <v>0</v>
      </c>
      <c r="AI984" s="6">
        <v>0</v>
      </c>
      <c r="AJ984" s="6">
        <v>6</v>
      </c>
      <c r="AK984" s="6">
        <v>0</v>
      </c>
      <c r="AL984" s="6">
        <v>0</v>
      </c>
      <c r="AM984" s="6">
        <v>0</v>
      </c>
      <c r="AN984" s="6">
        <v>0.25</v>
      </c>
      <c r="AO984" s="6">
        <v>1000</v>
      </c>
      <c r="AP984" s="6">
        <v>0</v>
      </c>
      <c r="AQ984" s="6">
        <v>0</v>
      </c>
      <c r="AR984" s="6">
        <v>0</v>
      </c>
      <c r="AS984" s="6" t="s">
        <v>156</v>
      </c>
      <c r="AT984" s="7" t="s">
        <v>199</v>
      </c>
      <c r="AU984" s="6" t="s">
        <v>783</v>
      </c>
      <c r="AV984" s="6" t="s">
        <v>156</v>
      </c>
      <c r="AW984" s="6" t="s">
        <v>1113</v>
      </c>
      <c r="AX984" s="7" t="s">
        <v>158</v>
      </c>
      <c r="AY984" s="6">
        <v>0</v>
      </c>
      <c r="AZ984" s="13">
        <v>0</v>
      </c>
      <c r="BA984" s="13">
        <v>0</v>
      </c>
      <c r="BB984" s="33" t="s">
        <v>1114</v>
      </c>
      <c r="BC984" s="6">
        <v>0</v>
      </c>
      <c r="BD984" s="11">
        <v>0</v>
      </c>
      <c r="BE984" s="6">
        <v>0</v>
      </c>
      <c r="BF984" s="6">
        <v>0</v>
      </c>
      <c r="BG984" s="6">
        <v>0</v>
      </c>
      <c r="BH984" s="6">
        <v>0</v>
      </c>
      <c r="BI984" s="9">
        <v>0</v>
      </c>
      <c r="BJ984" s="6">
        <v>0</v>
      </c>
      <c r="BK984" s="6">
        <v>0</v>
      </c>
      <c r="BL984" s="6">
        <v>0</v>
      </c>
      <c r="BM984" s="6">
        <v>0</v>
      </c>
      <c r="BN984" s="6">
        <v>0</v>
      </c>
      <c r="BO984" s="6">
        <v>0</v>
      </c>
    </row>
    <row r="985" spans="3:67" ht="19.5" customHeight="1">
      <c r="C985" s="18">
        <v>66001008</v>
      </c>
      <c r="D985" s="19" t="s">
        <v>1115</v>
      </c>
      <c r="E985" s="11">
        <v>1</v>
      </c>
      <c r="F985" s="18">
        <v>66001008</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2.5</v>
      </c>
      <c r="X985" s="18">
        <v>0</v>
      </c>
      <c r="Y985" s="18">
        <v>0</v>
      </c>
      <c r="Z985" s="18">
        <v>0</v>
      </c>
      <c r="AA985" s="18">
        <v>0</v>
      </c>
      <c r="AB985" s="18">
        <v>0</v>
      </c>
      <c r="AC985" s="18">
        <v>0</v>
      </c>
      <c r="AD985" s="18">
        <v>15</v>
      </c>
      <c r="AE985" s="18">
        <v>1</v>
      </c>
      <c r="AF985" s="18">
        <v>3</v>
      </c>
      <c r="AG985" s="6">
        <v>2</v>
      </c>
      <c r="AH985" s="6">
        <v>1</v>
      </c>
      <c r="AI985" s="6">
        <v>0</v>
      </c>
      <c r="AJ985" s="6">
        <v>6</v>
      </c>
      <c r="AK985" s="18">
        <v>0</v>
      </c>
      <c r="AL985" s="18">
        <v>0</v>
      </c>
      <c r="AM985" s="18">
        <v>0</v>
      </c>
      <c r="AN985" s="18">
        <v>0.75</v>
      </c>
      <c r="AO985" s="18">
        <v>3000</v>
      </c>
      <c r="AP985" s="18">
        <v>0.75</v>
      </c>
      <c r="AQ985" s="18">
        <v>0</v>
      </c>
      <c r="AR985" s="6">
        <v>0</v>
      </c>
      <c r="AS985" s="18" t="s">
        <v>156</v>
      </c>
      <c r="AT985" s="19" t="s">
        <v>726</v>
      </c>
      <c r="AU985" s="18" t="s">
        <v>727</v>
      </c>
      <c r="AV985" s="18">
        <v>10000006</v>
      </c>
      <c r="AW985" s="18">
        <v>66001008</v>
      </c>
      <c r="AX985" s="19" t="s">
        <v>158</v>
      </c>
      <c r="AY985" s="19">
        <v>0</v>
      </c>
      <c r="AZ985" s="13">
        <v>0</v>
      </c>
      <c r="BA985" s="13">
        <v>0</v>
      </c>
      <c r="BB985" s="69" t="s">
        <v>1116</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66001009</v>
      </c>
      <c r="D986" s="19" t="s">
        <v>1117</v>
      </c>
      <c r="E986" s="11">
        <v>1</v>
      </c>
      <c r="F986" s="18">
        <v>66001009</v>
      </c>
      <c r="G986" s="18">
        <v>0</v>
      </c>
      <c r="H986" s="13">
        <v>0</v>
      </c>
      <c r="I986" s="18">
        <v>1</v>
      </c>
      <c r="J986" s="18">
        <v>0</v>
      </c>
      <c r="K986" s="11">
        <v>0</v>
      </c>
      <c r="L986" s="18">
        <v>0</v>
      </c>
      <c r="M986" s="18">
        <v>0</v>
      </c>
      <c r="N986" s="18">
        <v>1</v>
      </c>
      <c r="O986" s="18">
        <v>0</v>
      </c>
      <c r="P986" s="18">
        <v>0</v>
      </c>
      <c r="Q986" s="18">
        <v>0</v>
      </c>
      <c r="R986" s="6">
        <v>0</v>
      </c>
      <c r="S986" s="13">
        <v>0</v>
      </c>
      <c r="T986" s="11">
        <v>1</v>
      </c>
      <c r="U986" s="18">
        <v>2</v>
      </c>
      <c r="V986" s="18">
        <v>0</v>
      </c>
      <c r="W986" s="18">
        <v>2</v>
      </c>
      <c r="X986" s="18">
        <v>0</v>
      </c>
      <c r="Y986" s="18">
        <v>0</v>
      </c>
      <c r="Z986" s="18">
        <v>0</v>
      </c>
      <c r="AA986" s="18">
        <v>0</v>
      </c>
      <c r="AB986" s="18">
        <v>0</v>
      </c>
      <c r="AC986" s="18">
        <v>0</v>
      </c>
      <c r="AD986" s="18">
        <v>15</v>
      </c>
      <c r="AE986" s="18">
        <v>1</v>
      </c>
      <c r="AF986" s="18">
        <v>3</v>
      </c>
      <c r="AG986" s="6">
        <v>2</v>
      </c>
      <c r="AH986" s="6">
        <v>1</v>
      </c>
      <c r="AI986" s="6">
        <v>0</v>
      </c>
      <c r="AJ986" s="6">
        <v>6</v>
      </c>
      <c r="AK986" s="18">
        <v>0</v>
      </c>
      <c r="AL986" s="18">
        <v>0</v>
      </c>
      <c r="AM986" s="18">
        <v>0</v>
      </c>
      <c r="AN986" s="18">
        <v>0.75</v>
      </c>
      <c r="AO986" s="18">
        <v>3000</v>
      </c>
      <c r="AP986" s="18">
        <v>0.75</v>
      </c>
      <c r="AQ986" s="18">
        <v>0</v>
      </c>
      <c r="AR986" s="6">
        <v>0</v>
      </c>
      <c r="AS986" s="18">
        <v>96001009</v>
      </c>
      <c r="AT986" s="19" t="s">
        <v>726</v>
      </c>
      <c r="AU986" s="18" t="s">
        <v>727</v>
      </c>
      <c r="AV986" s="18">
        <v>10000006</v>
      </c>
      <c r="AW986" s="18">
        <v>66001009</v>
      </c>
      <c r="AX986" s="19" t="s">
        <v>158</v>
      </c>
      <c r="AY986" s="19">
        <v>0</v>
      </c>
      <c r="AZ986" s="13">
        <v>0</v>
      </c>
      <c r="BA986" s="13">
        <v>0</v>
      </c>
      <c r="BB986" s="69" t="s">
        <v>1118</v>
      </c>
      <c r="BC986" s="18">
        <v>0</v>
      </c>
      <c r="BD986" s="11">
        <v>0</v>
      </c>
      <c r="BE986" s="18">
        <v>0</v>
      </c>
      <c r="BF986" s="18">
        <v>0</v>
      </c>
      <c r="BG986" s="18">
        <v>0</v>
      </c>
      <c r="BH986" s="18">
        <v>0</v>
      </c>
      <c r="BI986" s="9">
        <v>0</v>
      </c>
      <c r="BJ986" s="6">
        <v>0</v>
      </c>
      <c r="BK986" s="6">
        <v>0</v>
      </c>
      <c r="BL986" s="6">
        <v>0</v>
      </c>
      <c r="BM986" s="6">
        <v>0</v>
      </c>
      <c r="BN986" s="6">
        <v>0</v>
      </c>
      <c r="BO986" s="6">
        <v>0</v>
      </c>
    </row>
    <row r="987" spans="3:67" ht="20.100000000000001" customHeight="1">
      <c r="C987" s="18">
        <v>66001010</v>
      </c>
      <c r="D987" s="19" t="s">
        <v>1119</v>
      </c>
      <c r="E987" s="18">
        <v>1</v>
      </c>
      <c r="F987" s="18">
        <v>66001010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96001010</v>
      </c>
      <c r="AS987" s="18" t="s">
        <v>156</v>
      </c>
      <c r="AT987" s="19" t="s">
        <v>157</v>
      </c>
      <c r="AU987" s="18" t="s">
        <v>1027</v>
      </c>
      <c r="AV987" s="18">
        <v>0</v>
      </c>
      <c r="AW987" s="18">
        <v>66001010</v>
      </c>
      <c r="AX987" s="19" t="s">
        <v>158</v>
      </c>
      <c r="AY987" s="19" t="s">
        <v>156</v>
      </c>
      <c r="AZ987" s="13">
        <v>0</v>
      </c>
      <c r="BA987" s="13">
        <v>0</v>
      </c>
      <c r="BB987" s="69" t="s">
        <v>1120</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18">
        <v>66001011</v>
      </c>
      <c r="D988" s="12" t="s">
        <v>1121</v>
      </c>
      <c r="E988" s="11">
        <v>1</v>
      </c>
      <c r="F988" s="18">
        <v>66001011</v>
      </c>
      <c r="G988" s="11">
        <v>0</v>
      </c>
      <c r="H988" s="13">
        <v>0</v>
      </c>
      <c r="I988" s="18">
        <v>1</v>
      </c>
      <c r="J988" s="18">
        <v>0</v>
      </c>
      <c r="K988" s="11">
        <v>0</v>
      </c>
      <c r="L988" s="11">
        <v>0</v>
      </c>
      <c r="M988" s="11">
        <v>0</v>
      </c>
      <c r="N988" s="11">
        <v>1</v>
      </c>
      <c r="O988" s="11">
        <v>0</v>
      </c>
      <c r="P988" s="11">
        <v>0</v>
      </c>
      <c r="Q988" s="11">
        <v>0</v>
      </c>
      <c r="R988" s="6">
        <v>0</v>
      </c>
      <c r="S988" s="11">
        <v>0</v>
      </c>
      <c r="T988" s="11">
        <v>1</v>
      </c>
      <c r="U988" s="11">
        <v>2</v>
      </c>
      <c r="V988" s="11">
        <v>0</v>
      </c>
      <c r="W988" s="11">
        <v>3</v>
      </c>
      <c r="X988" s="11">
        <v>0</v>
      </c>
      <c r="Y988" s="11">
        <v>0</v>
      </c>
      <c r="Z988" s="11">
        <v>0</v>
      </c>
      <c r="AA988" s="11">
        <v>0</v>
      </c>
      <c r="AB988" s="18">
        <v>0</v>
      </c>
      <c r="AC988" s="11">
        <v>0</v>
      </c>
      <c r="AD988" s="11">
        <v>18</v>
      </c>
      <c r="AE988" s="11">
        <v>2</v>
      </c>
      <c r="AF988" s="11" t="s">
        <v>707</v>
      </c>
      <c r="AG988" s="6">
        <v>2</v>
      </c>
      <c r="AH988" s="6">
        <v>2</v>
      </c>
      <c r="AI988" s="6">
        <v>0</v>
      </c>
      <c r="AJ988" s="6">
        <v>1.5</v>
      </c>
      <c r="AK988" s="11">
        <v>0</v>
      </c>
      <c r="AL988" s="11">
        <v>0</v>
      </c>
      <c r="AM988" s="11">
        <v>0</v>
      </c>
      <c r="AN988" s="11">
        <v>0.25</v>
      </c>
      <c r="AO988" s="11">
        <v>3000</v>
      </c>
      <c r="AP988" s="11">
        <v>0.25</v>
      </c>
      <c r="AQ988" s="11">
        <v>0</v>
      </c>
      <c r="AR988" s="6">
        <v>0</v>
      </c>
      <c r="AS988" s="11" t="s">
        <v>156</v>
      </c>
      <c r="AT988" s="12" t="s">
        <v>216</v>
      </c>
      <c r="AU988" s="11" t="s">
        <v>708</v>
      </c>
      <c r="AV988" s="18">
        <v>10001007</v>
      </c>
      <c r="AW988" s="18">
        <v>66001011</v>
      </c>
      <c r="AX988" s="12" t="s">
        <v>158</v>
      </c>
      <c r="AY988" s="11">
        <v>0</v>
      </c>
      <c r="AZ988" s="13">
        <v>0</v>
      </c>
      <c r="BA988" s="13">
        <v>0</v>
      </c>
      <c r="BB988" s="37" t="s">
        <v>1122</v>
      </c>
      <c r="BC988" s="11">
        <v>0</v>
      </c>
      <c r="BD988" s="11">
        <v>0</v>
      </c>
      <c r="BE988" s="11">
        <v>0</v>
      </c>
      <c r="BF988" s="11">
        <v>0</v>
      </c>
      <c r="BG988" s="11">
        <v>0</v>
      </c>
      <c r="BH988" s="11">
        <v>0</v>
      </c>
      <c r="BI988" s="9">
        <v>0</v>
      </c>
      <c r="BJ988" s="6">
        <v>0</v>
      </c>
      <c r="BK988" s="6">
        <v>0</v>
      </c>
      <c r="BL988" s="6">
        <v>0</v>
      </c>
      <c r="BM988" s="6">
        <v>0</v>
      </c>
      <c r="BN988" s="6">
        <v>0</v>
      </c>
      <c r="BO988" s="6">
        <v>0</v>
      </c>
    </row>
    <row r="989" spans="3:67" ht="19.5" customHeight="1">
      <c r="C989" s="67">
        <v>66001012</v>
      </c>
      <c r="D989" s="83" t="s">
        <v>546</v>
      </c>
      <c r="E989" s="56">
        <v>1</v>
      </c>
      <c r="F989" s="67">
        <v>66001008</v>
      </c>
      <c r="G989" s="67">
        <v>0</v>
      </c>
      <c r="H989" s="74">
        <v>0</v>
      </c>
      <c r="I989" s="67">
        <v>1</v>
      </c>
      <c r="J989" s="67">
        <v>0</v>
      </c>
      <c r="K989" s="56">
        <v>0</v>
      </c>
      <c r="L989" s="67">
        <v>0</v>
      </c>
      <c r="M989" s="67">
        <v>0</v>
      </c>
      <c r="N989" s="67">
        <v>1</v>
      </c>
      <c r="O989" s="67">
        <v>0</v>
      </c>
      <c r="P989" s="67">
        <v>0</v>
      </c>
      <c r="Q989" s="67">
        <v>0</v>
      </c>
      <c r="R989" s="63">
        <v>0</v>
      </c>
      <c r="S989" s="74">
        <v>0</v>
      </c>
      <c r="T989" s="56">
        <v>1</v>
      </c>
      <c r="U989" s="67">
        <v>2</v>
      </c>
      <c r="V989" s="67">
        <v>0</v>
      </c>
      <c r="W989" s="67">
        <v>2.75</v>
      </c>
      <c r="X989" s="67">
        <v>0</v>
      </c>
      <c r="Y989" s="67">
        <v>0</v>
      </c>
      <c r="Z989" s="67">
        <v>0</v>
      </c>
      <c r="AA989" s="67">
        <v>0</v>
      </c>
      <c r="AB989" s="67">
        <v>0</v>
      </c>
      <c r="AC989" s="67">
        <v>0</v>
      </c>
      <c r="AD989" s="67">
        <v>15</v>
      </c>
      <c r="AE989" s="67">
        <v>1</v>
      </c>
      <c r="AF989" s="67">
        <v>3</v>
      </c>
      <c r="AG989" s="63">
        <v>2</v>
      </c>
      <c r="AH989" s="63">
        <v>1</v>
      </c>
      <c r="AI989" s="6">
        <v>0</v>
      </c>
      <c r="AJ989" s="63">
        <v>6</v>
      </c>
      <c r="AK989" s="67">
        <v>0</v>
      </c>
      <c r="AL989" s="67">
        <v>0</v>
      </c>
      <c r="AM989" s="67">
        <v>0</v>
      </c>
      <c r="AN989" s="67">
        <v>0.75</v>
      </c>
      <c r="AO989" s="67">
        <v>3000</v>
      </c>
      <c r="AP989" s="67">
        <v>1.5</v>
      </c>
      <c r="AQ989" s="67">
        <v>0</v>
      </c>
      <c r="AR989" s="63">
        <v>0</v>
      </c>
      <c r="AS989" s="67" t="s">
        <v>156</v>
      </c>
      <c r="AT989" s="83" t="s">
        <v>726</v>
      </c>
      <c r="AU989" s="67" t="s">
        <v>727</v>
      </c>
      <c r="AV989" s="67">
        <v>10000006</v>
      </c>
      <c r="AW989" s="67">
        <v>70405004</v>
      </c>
      <c r="AX989" s="83" t="s">
        <v>158</v>
      </c>
      <c r="AY989" s="83">
        <v>0</v>
      </c>
      <c r="AZ989" s="74">
        <v>0</v>
      </c>
      <c r="BA989" s="74">
        <v>0</v>
      </c>
      <c r="BB989" s="85" t="s">
        <v>1123</v>
      </c>
      <c r="BC989" s="67">
        <v>0</v>
      </c>
      <c r="BD989" s="56">
        <v>0</v>
      </c>
      <c r="BE989" s="67">
        <v>0</v>
      </c>
      <c r="BF989" s="67">
        <v>0</v>
      </c>
      <c r="BG989" s="67">
        <v>0</v>
      </c>
      <c r="BH989" s="67">
        <v>0</v>
      </c>
      <c r="BI989" s="86">
        <v>0</v>
      </c>
      <c r="BJ989" s="6">
        <v>0</v>
      </c>
      <c r="BK989" s="6">
        <v>0</v>
      </c>
      <c r="BL989" s="6">
        <v>0</v>
      </c>
      <c r="BM989" s="6">
        <v>0</v>
      </c>
      <c r="BN989" s="6">
        <v>0</v>
      </c>
      <c r="BO989" s="6">
        <v>0</v>
      </c>
    </row>
    <row r="990" spans="3:67" ht="20.100000000000001" customHeight="1">
      <c r="C990" s="67">
        <v>66001013</v>
      </c>
      <c r="D990" s="83" t="s">
        <v>1124</v>
      </c>
      <c r="E990" s="56">
        <v>1</v>
      </c>
      <c r="F990" s="67">
        <v>66001002</v>
      </c>
      <c r="G990" s="67">
        <v>0</v>
      </c>
      <c r="H990" s="74">
        <v>0</v>
      </c>
      <c r="I990" s="67">
        <v>1</v>
      </c>
      <c r="J990" s="67">
        <v>0</v>
      </c>
      <c r="K990" s="56">
        <v>0</v>
      </c>
      <c r="L990" s="67">
        <v>0</v>
      </c>
      <c r="M990" s="67">
        <v>0</v>
      </c>
      <c r="N990" s="67">
        <v>1</v>
      </c>
      <c r="O990" s="67">
        <v>1</v>
      </c>
      <c r="P990" s="67">
        <v>0</v>
      </c>
      <c r="Q990" s="67">
        <v>0</v>
      </c>
      <c r="R990" s="63">
        <v>0</v>
      </c>
      <c r="S990" s="74">
        <v>0</v>
      </c>
      <c r="T990" s="56">
        <v>1</v>
      </c>
      <c r="U990" s="67">
        <v>2</v>
      </c>
      <c r="V990" s="67">
        <v>0</v>
      </c>
      <c r="W990" s="67">
        <v>1</v>
      </c>
      <c r="X990" s="67">
        <v>0</v>
      </c>
      <c r="Y990" s="67">
        <v>0</v>
      </c>
      <c r="Z990" s="67">
        <v>0</v>
      </c>
      <c r="AA990" s="67">
        <v>0</v>
      </c>
      <c r="AB990" s="67">
        <v>0</v>
      </c>
      <c r="AC990" s="67">
        <v>0</v>
      </c>
      <c r="AD990" s="67">
        <v>9</v>
      </c>
      <c r="AE990" s="67">
        <v>1</v>
      </c>
      <c r="AF990" s="67">
        <v>4</v>
      </c>
      <c r="AG990" s="63">
        <v>9</v>
      </c>
      <c r="AH990" s="63">
        <v>0</v>
      </c>
      <c r="AI990" s="6">
        <v>0</v>
      </c>
      <c r="AJ990" s="63">
        <v>6</v>
      </c>
      <c r="AK990" s="67">
        <v>0</v>
      </c>
      <c r="AL990" s="67">
        <v>0</v>
      </c>
      <c r="AM990" s="67">
        <v>0</v>
      </c>
      <c r="AN990" s="67">
        <v>0.5</v>
      </c>
      <c r="AO990" s="67">
        <v>30000</v>
      </c>
      <c r="AP990" s="67">
        <v>0.5</v>
      </c>
      <c r="AQ990" s="67">
        <v>0</v>
      </c>
      <c r="AR990" s="63">
        <v>0</v>
      </c>
      <c r="AS990" s="67">
        <v>96001013</v>
      </c>
      <c r="AT990" s="83" t="s">
        <v>157</v>
      </c>
      <c r="AU990" s="67" t="s">
        <v>740</v>
      </c>
      <c r="AV990" s="67">
        <v>10000009</v>
      </c>
      <c r="AW990" s="67">
        <v>70405005</v>
      </c>
      <c r="AX990" s="83" t="s">
        <v>232</v>
      </c>
      <c r="AY990" s="83" t="s">
        <v>262</v>
      </c>
      <c r="AZ990" s="74">
        <v>0</v>
      </c>
      <c r="BA990" s="74">
        <v>0</v>
      </c>
      <c r="BB990" s="139" t="s">
        <v>870</v>
      </c>
      <c r="BC990" s="67">
        <v>0</v>
      </c>
      <c r="BD990" s="56">
        <v>0</v>
      </c>
      <c r="BE990" s="67">
        <v>0</v>
      </c>
      <c r="BF990" s="67">
        <v>0</v>
      </c>
      <c r="BG990" s="67">
        <v>0</v>
      </c>
      <c r="BH990" s="67">
        <v>0</v>
      </c>
      <c r="BI990" s="86">
        <v>0</v>
      </c>
      <c r="BJ990" s="6">
        <v>0</v>
      </c>
      <c r="BK990" s="6">
        <v>0</v>
      </c>
      <c r="BL990" s="6">
        <v>0</v>
      </c>
      <c r="BM990" s="6">
        <v>0</v>
      </c>
      <c r="BN990" s="6">
        <v>0</v>
      </c>
      <c r="BO990" s="6">
        <v>0</v>
      </c>
    </row>
    <row r="991" spans="3:67" ht="20.100000000000001" customHeight="1">
      <c r="C991" s="67">
        <v>66001014</v>
      </c>
      <c r="D991" s="83" t="s">
        <v>1125</v>
      </c>
      <c r="E991" s="56">
        <v>1</v>
      </c>
      <c r="F991" s="67">
        <v>62012201</v>
      </c>
      <c r="G991" s="67">
        <v>0</v>
      </c>
      <c r="H991" s="74">
        <v>0</v>
      </c>
      <c r="I991" s="67">
        <v>1</v>
      </c>
      <c r="J991" s="67">
        <v>0</v>
      </c>
      <c r="K991" s="56">
        <v>0</v>
      </c>
      <c r="L991" s="67">
        <v>0</v>
      </c>
      <c r="M991" s="67">
        <v>0</v>
      </c>
      <c r="N991" s="67">
        <v>1</v>
      </c>
      <c r="O991" s="67">
        <v>0</v>
      </c>
      <c r="P991" s="67">
        <v>0</v>
      </c>
      <c r="Q991" s="67">
        <v>0</v>
      </c>
      <c r="R991" s="63">
        <v>0</v>
      </c>
      <c r="S991" s="74">
        <v>0</v>
      </c>
      <c r="T991" s="56">
        <v>1</v>
      </c>
      <c r="U991" s="67">
        <v>2</v>
      </c>
      <c r="V991" s="67">
        <v>0</v>
      </c>
      <c r="W991" s="67">
        <v>2</v>
      </c>
      <c r="X991" s="67">
        <v>0</v>
      </c>
      <c r="Y991" s="67">
        <v>0</v>
      </c>
      <c r="Z991" s="67">
        <v>0</v>
      </c>
      <c r="AA991" s="67">
        <v>0</v>
      </c>
      <c r="AB991" s="67">
        <v>0</v>
      </c>
      <c r="AC991" s="67">
        <v>0</v>
      </c>
      <c r="AD991" s="67">
        <v>12</v>
      </c>
      <c r="AE991" s="67">
        <v>1</v>
      </c>
      <c r="AF991" s="67">
        <v>3.5</v>
      </c>
      <c r="AG991" s="63">
        <v>0</v>
      </c>
      <c r="AH991" s="63">
        <v>0</v>
      </c>
      <c r="AI991" s="6">
        <v>0</v>
      </c>
      <c r="AJ991" s="63">
        <v>4</v>
      </c>
      <c r="AK991" s="67">
        <v>0</v>
      </c>
      <c r="AL991" s="67">
        <v>0</v>
      </c>
      <c r="AM991" s="67">
        <v>0</v>
      </c>
      <c r="AN991" s="67">
        <v>0.5</v>
      </c>
      <c r="AO991" s="67">
        <v>3000</v>
      </c>
      <c r="AP991" s="67">
        <v>0</v>
      </c>
      <c r="AQ991" s="67">
        <v>0</v>
      </c>
      <c r="AR991" s="63">
        <v>0</v>
      </c>
      <c r="AS991" s="67">
        <v>92005001</v>
      </c>
      <c r="AT991" s="83" t="s">
        <v>157</v>
      </c>
      <c r="AU991" s="67" t="s">
        <v>350</v>
      </c>
      <c r="AV991" s="67">
        <v>10000009</v>
      </c>
      <c r="AW991" s="67">
        <v>70405006</v>
      </c>
      <c r="AX991" s="83" t="s">
        <v>158</v>
      </c>
      <c r="AY991" s="83">
        <v>0</v>
      </c>
      <c r="AZ991" s="74">
        <v>0</v>
      </c>
      <c r="BA991" s="74">
        <v>0</v>
      </c>
      <c r="BB991" s="139" t="s">
        <v>1126</v>
      </c>
      <c r="BC991" s="67">
        <v>0</v>
      </c>
      <c r="BD991" s="56">
        <v>0</v>
      </c>
      <c r="BE991" s="67">
        <v>0</v>
      </c>
      <c r="BF991" s="67">
        <v>0</v>
      </c>
      <c r="BG991" s="67">
        <v>0</v>
      </c>
      <c r="BH991" s="67">
        <v>0</v>
      </c>
      <c r="BI991" s="86">
        <v>0</v>
      </c>
      <c r="BJ991" s="6">
        <v>0</v>
      </c>
      <c r="BK991" s="6">
        <v>0</v>
      </c>
      <c r="BL991" s="6">
        <v>0</v>
      </c>
      <c r="BM991" s="6">
        <v>0</v>
      </c>
      <c r="BN991" s="6">
        <v>0</v>
      </c>
      <c r="BO991" s="6">
        <v>0</v>
      </c>
    </row>
    <row r="992" spans="3:67" ht="20.100000000000001" customHeight="1">
      <c r="C992" s="67">
        <v>66001015</v>
      </c>
      <c r="D992" s="83" t="s">
        <v>1127</v>
      </c>
      <c r="E992" s="56">
        <v>1</v>
      </c>
      <c r="F992" s="67">
        <v>62011201</v>
      </c>
      <c r="G992" s="67">
        <v>0</v>
      </c>
      <c r="H992" s="74">
        <v>0</v>
      </c>
      <c r="I992" s="67">
        <v>1</v>
      </c>
      <c r="J992" s="67">
        <v>0</v>
      </c>
      <c r="K992" s="56">
        <v>0</v>
      </c>
      <c r="L992" s="67">
        <v>0</v>
      </c>
      <c r="M992" s="67">
        <v>0</v>
      </c>
      <c r="N992" s="67">
        <v>2</v>
      </c>
      <c r="O992" s="67">
        <v>1</v>
      </c>
      <c r="P992" s="67">
        <v>0.05</v>
      </c>
      <c r="Q992" s="67">
        <v>0</v>
      </c>
      <c r="R992" s="63">
        <v>0</v>
      </c>
      <c r="S992" s="74">
        <v>0</v>
      </c>
      <c r="T992" s="56">
        <v>1</v>
      </c>
      <c r="U992" s="67">
        <v>2</v>
      </c>
      <c r="V992" s="67">
        <v>0</v>
      </c>
      <c r="W992" s="67">
        <v>1.8</v>
      </c>
      <c r="X992" s="67">
        <v>700</v>
      </c>
      <c r="Y992" s="67">
        <v>0</v>
      </c>
      <c r="Z992" s="67">
        <v>0</v>
      </c>
      <c r="AA992" s="67">
        <v>0</v>
      </c>
      <c r="AB992" s="67">
        <v>1</v>
      </c>
      <c r="AC992" s="67">
        <v>0</v>
      </c>
      <c r="AD992" s="67">
        <v>10</v>
      </c>
      <c r="AE992" s="67">
        <v>1</v>
      </c>
      <c r="AF992" s="67">
        <v>1</v>
      </c>
      <c r="AG992" s="63">
        <v>2</v>
      </c>
      <c r="AH992" s="63">
        <v>2</v>
      </c>
      <c r="AI992" s="6">
        <v>0</v>
      </c>
      <c r="AJ992" s="63">
        <v>4</v>
      </c>
      <c r="AK992" s="67">
        <v>0</v>
      </c>
      <c r="AL992" s="67">
        <v>0</v>
      </c>
      <c r="AM992" s="67">
        <v>0</v>
      </c>
      <c r="AN992" s="67">
        <v>0.5</v>
      </c>
      <c r="AO992" s="67">
        <v>30000</v>
      </c>
      <c r="AP992" s="67">
        <v>0.5</v>
      </c>
      <c r="AQ992" s="67">
        <v>5</v>
      </c>
      <c r="AR992" s="63">
        <v>0</v>
      </c>
      <c r="AS992" s="67">
        <v>92003001</v>
      </c>
      <c r="AT992" s="83" t="s">
        <v>157</v>
      </c>
      <c r="AU992" s="67" t="s">
        <v>357</v>
      </c>
      <c r="AV992" s="67">
        <v>10003002</v>
      </c>
      <c r="AW992" s="67">
        <v>70405009</v>
      </c>
      <c r="AX992" s="83" t="s">
        <v>381</v>
      </c>
      <c r="AY992" s="83">
        <v>0</v>
      </c>
      <c r="AZ992" s="74">
        <v>0</v>
      </c>
      <c r="BA992" s="74">
        <v>0</v>
      </c>
      <c r="BB992" s="139" t="s">
        <v>1128</v>
      </c>
      <c r="BC992" s="67">
        <v>0</v>
      </c>
      <c r="BD992" s="56">
        <v>0</v>
      </c>
      <c r="BE992" s="67">
        <v>0</v>
      </c>
      <c r="BF992" s="67">
        <v>0</v>
      </c>
      <c r="BG992" s="67">
        <v>0</v>
      </c>
      <c r="BH992" s="67">
        <v>0</v>
      </c>
      <c r="BI992" s="86">
        <v>0</v>
      </c>
      <c r="BJ992" s="6">
        <v>0</v>
      </c>
      <c r="BK992" s="6">
        <v>0</v>
      </c>
      <c r="BL992" s="6">
        <v>0</v>
      </c>
      <c r="BM992" s="6">
        <v>0</v>
      </c>
      <c r="BN992" s="6">
        <v>0</v>
      </c>
      <c r="BO992" s="6">
        <v>0</v>
      </c>
    </row>
    <row r="993" spans="3:67" ht="20.100000000000001" customHeight="1">
      <c r="C993" s="67">
        <v>66001016</v>
      </c>
      <c r="D993" s="83" t="s">
        <v>1129</v>
      </c>
      <c r="E993" s="56">
        <v>1</v>
      </c>
      <c r="F993" s="67">
        <v>66001002</v>
      </c>
      <c r="G993" s="67">
        <v>0</v>
      </c>
      <c r="H993" s="74">
        <v>0</v>
      </c>
      <c r="I993" s="67">
        <v>1</v>
      </c>
      <c r="J993" s="67">
        <v>0</v>
      </c>
      <c r="K993" s="56">
        <v>0</v>
      </c>
      <c r="L993" s="67">
        <v>0</v>
      </c>
      <c r="M993" s="67">
        <v>0</v>
      </c>
      <c r="N993" s="67">
        <v>1</v>
      </c>
      <c r="O993" s="67">
        <v>0</v>
      </c>
      <c r="P993" s="67">
        <v>0</v>
      </c>
      <c r="Q993" s="67">
        <v>0</v>
      </c>
      <c r="R993" s="63">
        <v>0</v>
      </c>
      <c r="S993" s="74">
        <v>0</v>
      </c>
      <c r="T993" s="56">
        <v>1</v>
      </c>
      <c r="U993" s="67">
        <v>2</v>
      </c>
      <c r="V993" s="67">
        <v>0</v>
      </c>
      <c r="W993" s="67">
        <v>0.75</v>
      </c>
      <c r="X993" s="67">
        <v>0</v>
      </c>
      <c r="Y993" s="67">
        <v>0</v>
      </c>
      <c r="Z993" s="67">
        <v>0</v>
      </c>
      <c r="AA993" s="67">
        <v>0</v>
      </c>
      <c r="AB993" s="67">
        <v>0</v>
      </c>
      <c r="AC993" s="67">
        <v>0</v>
      </c>
      <c r="AD993" s="67">
        <v>24</v>
      </c>
      <c r="AE993" s="67">
        <v>1</v>
      </c>
      <c r="AF993" s="67">
        <v>4</v>
      </c>
      <c r="AG993" s="63">
        <v>2</v>
      </c>
      <c r="AH993" s="63">
        <v>1</v>
      </c>
      <c r="AI993" s="6">
        <v>0</v>
      </c>
      <c r="AJ993" s="63">
        <v>6</v>
      </c>
      <c r="AK993" s="67">
        <v>0</v>
      </c>
      <c r="AL993" s="67">
        <v>0</v>
      </c>
      <c r="AM993" s="67">
        <v>0</v>
      </c>
      <c r="AN993" s="67">
        <v>0.5</v>
      </c>
      <c r="AO993" s="67">
        <v>9000</v>
      </c>
      <c r="AP993" s="67">
        <v>0.5</v>
      </c>
      <c r="AQ993" s="67">
        <v>0</v>
      </c>
      <c r="AR993" s="63">
        <v>0</v>
      </c>
      <c r="AS993" s="67">
        <v>92002002</v>
      </c>
      <c r="AT993" s="83" t="s">
        <v>730</v>
      </c>
      <c r="AU993" s="67" t="s">
        <v>740</v>
      </c>
      <c r="AV993" s="67">
        <v>10002001</v>
      </c>
      <c r="AW993" s="67">
        <v>70405008</v>
      </c>
      <c r="AX993" s="83" t="s">
        <v>232</v>
      </c>
      <c r="AY993" s="83" t="s">
        <v>262</v>
      </c>
      <c r="AZ993" s="74">
        <v>0</v>
      </c>
      <c r="BA993" s="74">
        <v>0</v>
      </c>
      <c r="BB993" s="85" t="s">
        <v>1130</v>
      </c>
      <c r="BC993" s="67">
        <v>0</v>
      </c>
      <c r="BD993" s="56">
        <v>0</v>
      </c>
      <c r="BE993" s="67">
        <v>0</v>
      </c>
      <c r="BF993" s="67">
        <v>0</v>
      </c>
      <c r="BG993" s="67">
        <v>0</v>
      </c>
      <c r="BH993" s="67">
        <v>0</v>
      </c>
      <c r="BI993" s="86">
        <v>0</v>
      </c>
      <c r="BJ993" s="6">
        <v>0</v>
      </c>
      <c r="BK993" s="6">
        <v>0</v>
      </c>
      <c r="BL993" s="6">
        <v>0</v>
      </c>
      <c r="BM993" s="6">
        <v>0</v>
      </c>
      <c r="BN993" s="6">
        <v>0</v>
      </c>
      <c r="BO993" s="6">
        <v>0</v>
      </c>
    </row>
    <row r="994" spans="3:67" ht="20.100000000000001" customHeight="1">
      <c r="C994" s="67">
        <v>66001017</v>
      </c>
      <c r="D994" s="55" t="s">
        <v>1131</v>
      </c>
      <c r="E994" s="67">
        <v>1</v>
      </c>
      <c r="F994" s="56">
        <v>62021501</v>
      </c>
      <c r="G994" s="67">
        <v>0</v>
      </c>
      <c r="H994" s="74">
        <v>0</v>
      </c>
      <c r="I994" s="67">
        <v>1</v>
      </c>
      <c r="J994" s="67">
        <v>0</v>
      </c>
      <c r="K994" s="67">
        <v>0</v>
      </c>
      <c r="L994" s="56">
        <v>0</v>
      </c>
      <c r="M994" s="56">
        <v>0</v>
      </c>
      <c r="N994" s="56">
        <v>1</v>
      </c>
      <c r="O994" s="56">
        <v>0</v>
      </c>
      <c r="P994" s="56">
        <v>0</v>
      </c>
      <c r="Q994" s="56">
        <v>0</v>
      </c>
      <c r="R994" s="63">
        <v>0</v>
      </c>
      <c r="S994" s="56">
        <v>0</v>
      </c>
      <c r="T994" s="56">
        <v>1</v>
      </c>
      <c r="U994" s="56">
        <v>2</v>
      </c>
      <c r="V994" s="56">
        <v>0</v>
      </c>
      <c r="W994" s="56">
        <v>0</v>
      </c>
      <c r="X994" s="56">
        <v>0</v>
      </c>
      <c r="Y994" s="56">
        <v>0</v>
      </c>
      <c r="Z994" s="56">
        <v>0</v>
      </c>
      <c r="AA994" s="56">
        <v>0</v>
      </c>
      <c r="AB994" s="56">
        <v>0</v>
      </c>
      <c r="AC994" s="56">
        <v>0</v>
      </c>
      <c r="AD994" s="56">
        <v>15</v>
      </c>
      <c r="AE994" s="56">
        <v>0</v>
      </c>
      <c r="AF994" s="56">
        <v>0</v>
      </c>
      <c r="AG994" s="63">
        <v>0</v>
      </c>
      <c r="AH994" s="63">
        <v>0</v>
      </c>
      <c r="AI994" s="6">
        <v>0</v>
      </c>
      <c r="AJ994" s="63">
        <f>G72+AJ7188</f>
        <v>60010602</v>
      </c>
      <c r="AK994" s="56">
        <v>0</v>
      </c>
      <c r="AL994" s="56">
        <v>0</v>
      </c>
      <c r="AM994" s="56">
        <v>0</v>
      </c>
      <c r="AN994" s="67">
        <v>0.5</v>
      </c>
      <c r="AO994" s="56">
        <v>3000</v>
      </c>
      <c r="AP994" s="56">
        <v>0.5</v>
      </c>
      <c r="AQ994" s="56">
        <v>0</v>
      </c>
      <c r="AR994" s="63">
        <v>0</v>
      </c>
      <c r="AS994" s="56" t="s">
        <v>156</v>
      </c>
      <c r="AT994" s="55" t="s">
        <v>157</v>
      </c>
      <c r="AU994" s="56" t="s">
        <v>357</v>
      </c>
      <c r="AV994" s="67">
        <v>0</v>
      </c>
      <c r="AW994" s="67">
        <v>21101051</v>
      </c>
      <c r="AX994" s="55" t="s">
        <v>794</v>
      </c>
      <c r="AY994" s="183" t="s">
        <v>1132</v>
      </c>
      <c r="AZ994" s="74">
        <v>0</v>
      </c>
      <c r="BA994" s="74">
        <v>0</v>
      </c>
      <c r="BB994" s="75" t="s">
        <v>1133</v>
      </c>
      <c r="BC994" s="56">
        <v>0</v>
      </c>
      <c r="BD994" s="56">
        <v>0</v>
      </c>
      <c r="BE994" s="56">
        <v>0</v>
      </c>
      <c r="BF994" s="56">
        <v>0</v>
      </c>
      <c r="BG994" s="56">
        <v>0</v>
      </c>
      <c r="BH994" s="56">
        <v>0</v>
      </c>
      <c r="BI994" s="86">
        <v>0</v>
      </c>
      <c r="BJ994" s="6">
        <v>0</v>
      </c>
      <c r="BK994" s="6">
        <v>0</v>
      </c>
      <c r="BL994" s="6">
        <v>0</v>
      </c>
      <c r="BM994" s="6">
        <v>0</v>
      </c>
      <c r="BN994" s="6">
        <v>0</v>
      </c>
      <c r="BO994" s="6">
        <v>0</v>
      </c>
    </row>
    <row r="995" spans="3:67" ht="20.100000000000001" customHeight="1">
      <c r="C995" s="67">
        <v>66001018</v>
      </c>
      <c r="D995" s="83" t="s">
        <v>1134</v>
      </c>
      <c r="E995" s="56">
        <v>1</v>
      </c>
      <c r="F995" s="67">
        <v>62011201</v>
      </c>
      <c r="G995" s="67">
        <v>0</v>
      </c>
      <c r="H995" s="74">
        <v>0</v>
      </c>
      <c r="I995" s="67">
        <v>1</v>
      </c>
      <c r="J995" s="67">
        <v>0</v>
      </c>
      <c r="K995" s="56">
        <v>0</v>
      </c>
      <c r="L995" s="67">
        <v>0</v>
      </c>
      <c r="M995" s="67">
        <v>0</v>
      </c>
      <c r="N995" s="67">
        <v>2</v>
      </c>
      <c r="O995" s="67">
        <v>3</v>
      </c>
      <c r="P995" s="67">
        <v>0.05</v>
      </c>
      <c r="Q995" s="67">
        <v>0</v>
      </c>
      <c r="R995" s="63">
        <v>0</v>
      </c>
      <c r="S995" s="74">
        <v>0</v>
      </c>
      <c r="T995" s="56">
        <v>1</v>
      </c>
      <c r="U995" s="67">
        <v>2</v>
      </c>
      <c r="V995" s="67">
        <v>0</v>
      </c>
      <c r="W995" s="67">
        <v>1.8</v>
      </c>
      <c r="X995" s="67">
        <v>700</v>
      </c>
      <c r="Y995" s="67">
        <v>0</v>
      </c>
      <c r="Z995" s="67">
        <v>0</v>
      </c>
      <c r="AA995" s="67">
        <v>0</v>
      </c>
      <c r="AB995" s="67">
        <v>1</v>
      </c>
      <c r="AC995" s="67">
        <v>0</v>
      </c>
      <c r="AD995" s="67">
        <v>10</v>
      </c>
      <c r="AE995" s="67">
        <v>1</v>
      </c>
      <c r="AF995" s="67">
        <v>1</v>
      </c>
      <c r="AG995" s="63">
        <v>2</v>
      </c>
      <c r="AH995" s="63">
        <v>2</v>
      </c>
      <c r="AI995" s="6">
        <v>0</v>
      </c>
      <c r="AJ995" s="63">
        <v>4</v>
      </c>
      <c r="AK995" s="67">
        <v>0</v>
      </c>
      <c r="AL995" s="67">
        <v>0</v>
      </c>
      <c r="AM995" s="67">
        <v>0</v>
      </c>
      <c r="AN995" s="67">
        <v>0.5</v>
      </c>
      <c r="AO995" s="67">
        <v>30000</v>
      </c>
      <c r="AP995" s="67">
        <v>0.5</v>
      </c>
      <c r="AQ995" s="67">
        <v>10</v>
      </c>
      <c r="AR995" s="63">
        <v>0</v>
      </c>
      <c r="AS995" s="67">
        <v>93000208</v>
      </c>
      <c r="AT995" s="83" t="s">
        <v>157</v>
      </c>
      <c r="AU995" s="67" t="s">
        <v>357</v>
      </c>
      <c r="AV995" s="67">
        <v>10003002</v>
      </c>
      <c r="AW995" s="67">
        <v>21100020</v>
      </c>
      <c r="AX995" s="83" t="s">
        <v>381</v>
      </c>
      <c r="AY995" s="83">
        <v>0</v>
      </c>
      <c r="AZ995" s="74">
        <v>0</v>
      </c>
      <c r="BA995" s="74">
        <v>0</v>
      </c>
      <c r="BB995" s="139" t="s">
        <v>1135</v>
      </c>
      <c r="BC995" s="67">
        <v>0</v>
      </c>
      <c r="BD995" s="56">
        <v>0</v>
      </c>
      <c r="BE995" s="67">
        <v>0</v>
      </c>
      <c r="BF995" s="67">
        <v>0</v>
      </c>
      <c r="BG995" s="67">
        <v>0</v>
      </c>
      <c r="BH995" s="67">
        <v>0</v>
      </c>
      <c r="BI995" s="86">
        <v>0</v>
      </c>
      <c r="BJ995" s="6">
        <v>1</v>
      </c>
      <c r="BK995" s="6">
        <v>0</v>
      </c>
      <c r="BL995" s="6">
        <v>0</v>
      </c>
      <c r="BM995" s="6">
        <v>0</v>
      </c>
      <c r="BN995" s="6">
        <v>0</v>
      </c>
      <c r="BO995" s="6">
        <v>0</v>
      </c>
    </row>
    <row r="996" spans="3:67" ht="20.100000000000001" customHeight="1">
      <c r="C996" s="67">
        <v>66001019</v>
      </c>
      <c r="D996" s="55" t="s">
        <v>1136</v>
      </c>
      <c r="E996" s="56">
        <v>1</v>
      </c>
      <c r="F996" s="56">
        <v>63003001</v>
      </c>
      <c r="G996" s="56">
        <v>0</v>
      </c>
      <c r="H996" s="74">
        <v>0</v>
      </c>
      <c r="I996" s="67">
        <v>1</v>
      </c>
      <c r="J996" s="67">
        <v>0</v>
      </c>
      <c r="K996" s="56">
        <v>0</v>
      </c>
      <c r="L996" s="56">
        <v>0</v>
      </c>
      <c r="M996" s="56">
        <v>0</v>
      </c>
      <c r="N996" s="56">
        <v>2</v>
      </c>
      <c r="O996" s="56">
        <v>12</v>
      </c>
      <c r="P996" s="56">
        <v>1</v>
      </c>
      <c r="Q996" s="56">
        <v>0</v>
      </c>
      <c r="R996" s="63">
        <v>0</v>
      </c>
      <c r="S996" s="56">
        <v>0</v>
      </c>
      <c r="T996" s="56">
        <v>1</v>
      </c>
      <c r="U996" s="56">
        <v>2</v>
      </c>
      <c r="V996" s="56">
        <v>0</v>
      </c>
      <c r="W996" s="67">
        <v>0</v>
      </c>
      <c r="X996" s="67">
        <v>0</v>
      </c>
      <c r="Y996" s="56">
        <v>0</v>
      </c>
      <c r="Z996" s="56">
        <v>0</v>
      </c>
      <c r="AA996" s="56">
        <v>0</v>
      </c>
      <c r="AB996" s="56">
        <v>1</v>
      </c>
      <c r="AC996" s="56">
        <v>0</v>
      </c>
      <c r="AD996" s="56">
        <v>60</v>
      </c>
      <c r="AE996" s="56">
        <v>1</v>
      </c>
      <c r="AF996" s="56">
        <v>10</v>
      </c>
      <c r="AG996" s="63">
        <v>0</v>
      </c>
      <c r="AH996" s="63">
        <v>0</v>
      </c>
      <c r="AI996" s="6">
        <v>0</v>
      </c>
      <c r="AJ996" s="63">
        <v>0</v>
      </c>
      <c r="AK996" s="56">
        <v>0</v>
      </c>
      <c r="AL996" s="56">
        <v>0</v>
      </c>
      <c r="AM996" s="56">
        <v>0</v>
      </c>
      <c r="AN996" s="56">
        <v>1</v>
      </c>
      <c r="AO996" s="56">
        <v>50000</v>
      </c>
      <c r="AP996" s="56">
        <v>0</v>
      </c>
      <c r="AQ996" s="56">
        <v>0</v>
      </c>
      <c r="AR996" s="63">
        <v>90503002</v>
      </c>
      <c r="AS996" s="56">
        <v>90503002</v>
      </c>
      <c r="AT996" s="55" t="s">
        <v>156</v>
      </c>
      <c r="AU996" s="56">
        <v>0</v>
      </c>
      <c r="AV996" s="67">
        <v>0</v>
      </c>
      <c r="AW996" s="67">
        <v>0</v>
      </c>
      <c r="AX996" s="55" t="s">
        <v>942</v>
      </c>
      <c r="AY996" s="56">
        <v>0</v>
      </c>
      <c r="AZ996" s="74">
        <v>0</v>
      </c>
      <c r="BA996" s="74">
        <v>0</v>
      </c>
      <c r="BB996" s="75" t="s">
        <v>1137</v>
      </c>
      <c r="BC996" s="56">
        <v>0</v>
      </c>
      <c r="BD996" s="56">
        <v>0</v>
      </c>
      <c r="BE996" s="56">
        <v>0</v>
      </c>
      <c r="BF996" s="56">
        <v>0</v>
      </c>
      <c r="BG996" s="56">
        <v>0</v>
      </c>
      <c r="BH996" s="56">
        <v>0</v>
      </c>
      <c r="BI996" s="86">
        <v>0</v>
      </c>
      <c r="BJ996" s="6">
        <v>1</v>
      </c>
      <c r="BK996" s="6">
        <v>0</v>
      </c>
      <c r="BL996" s="6">
        <v>0</v>
      </c>
      <c r="BM996" s="6">
        <v>0</v>
      </c>
      <c r="BN996" s="6">
        <v>0</v>
      </c>
      <c r="BO996" s="6">
        <v>0</v>
      </c>
    </row>
    <row r="997" spans="3:67" ht="19.5" customHeight="1">
      <c r="C997" s="18">
        <v>66001020</v>
      </c>
      <c r="D997" s="19" t="s">
        <v>1138</v>
      </c>
      <c r="E997" s="11">
        <v>0</v>
      </c>
      <c r="F997" s="18">
        <v>62022401</v>
      </c>
      <c r="G997" s="18">
        <v>0</v>
      </c>
      <c r="H997" s="13">
        <v>0</v>
      </c>
      <c r="I997" s="11">
        <v>1</v>
      </c>
      <c r="J997" s="18">
        <v>0</v>
      </c>
      <c r="K997" s="11">
        <v>0</v>
      </c>
      <c r="L997" s="18">
        <v>0</v>
      </c>
      <c r="M997" s="18">
        <v>0</v>
      </c>
      <c r="N997" s="18">
        <v>2</v>
      </c>
      <c r="O997" s="18">
        <v>1</v>
      </c>
      <c r="P997" s="18">
        <v>1</v>
      </c>
      <c r="Q997" s="18">
        <v>0</v>
      </c>
      <c r="R997" s="6">
        <v>0</v>
      </c>
      <c r="S997" s="13">
        <v>0</v>
      </c>
      <c r="T997" s="11">
        <v>1</v>
      </c>
      <c r="U997" s="18">
        <v>2</v>
      </c>
      <c r="V997" s="18">
        <v>0</v>
      </c>
      <c r="W997" s="18">
        <v>3</v>
      </c>
      <c r="X997" s="18">
        <v>0</v>
      </c>
      <c r="Y997" s="18">
        <v>0</v>
      </c>
      <c r="Z997" s="18">
        <v>0</v>
      </c>
      <c r="AA997" s="18">
        <v>0</v>
      </c>
      <c r="AB997" s="18">
        <v>0</v>
      </c>
      <c r="AC997" s="18">
        <v>0</v>
      </c>
      <c r="AD997" s="18">
        <v>1</v>
      </c>
      <c r="AE997" s="18">
        <v>1</v>
      </c>
      <c r="AF997" s="18">
        <v>3</v>
      </c>
      <c r="AG997" s="6">
        <v>2</v>
      </c>
      <c r="AH997" s="6">
        <v>1</v>
      </c>
      <c r="AI997" s="6">
        <v>0</v>
      </c>
      <c r="AJ997" s="6">
        <v>6</v>
      </c>
      <c r="AK997" s="18">
        <v>0</v>
      </c>
      <c r="AL997" s="18">
        <v>0</v>
      </c>
      <c r="AM997" s="18">
        <v>0</v>
      </c>
      <c r="AN997" s="18">
        <v>0</v>
      </c>
      <c r="AO997" s="18">
        <v>30000</v>
      </c>
      <c r="AP997" s="18">
        <v>0</v>
      </c>
      <c r="AQ997" s="18">
        <v>0</v>
      </c>
      <c r="AR997" s="6">
        <v>96001014</v>
      </c>
      <c r="AS997" s="18">
        <v>0</v>
      </c>
      <c r="AT997" s="19" t="s">
        <v>157</v>
      </c>
      <c r="AU997" s="18" t="s">
        <v>819</v>
      </c>
      <c r="AV997" s="18">
        <v>10003002</v>
      </c>
      <c r="AW997" s="18">
        <v>21102031</v>
      </c>
      <c r="AX997" s="19" t="s">
        <v>158</v>
      </c>
      <c r="AY997" s="19">
        <v>0</v>
      </c>
      <c r="AZ997" s="13">
        <v>0</v>
      </c>
      <c r="BA997" s="13">
        <v>0</v>
      </c>
      <c r="BB997" s="110"/>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68000001</v>
      </c>
      <c r="D998" s="19" t="s">
        <v>294</v>
      </c>
      <c r="E998" s="18">
        <v>1</v>
      </c>
      <c r="F998" s="18">
        <v>68000001</v>
      </c>
      <c r="G998" s="18">
        <v>0</v>
      </c>
      <c r="H998" s="13">
        <v>0</v>
      </c>
      <c r="I998" s="18">
        <v>1</v>
      </c>
      <c r="J998" s="18">
        <v>0</v>
      </c>
      <c r="K998" s="18">
        <v>0</v>
      </c>
      <c r="L998" s="18">
        <v>0</v>
      </c>
      <c r="M998" s="18">
        <v>0</v>
      </c>
      <c r="N998" s="18">
        <v>5</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0</v>
      </c>
      <c r="AE998" s="18">
        <v>0</v>
      </c>
      <c r="AF998" s="18">
        <v>0</v>
      </c>
      <c r="AG998" s="6">
        <v>2</v>
      </c>
      <c r="AH998" s="6">
        <v>0</v>
      </c>
      <c r="AI998" s="6">
        <v>0</v>
      </c>
      <c r="AJ998" s="6">
        <v>0</v>
      </c>
      <c r="AK998" s="18">
        <v>0</v>
      </c>
      <c r="AL998" s="18">
        <v>0</v>
      </c>
      <c r="AM998" s="18">
        <v>0</v>
      </c>
      <c r="AN998" s="18">
        <v>0</v>
      </c>
      <c r="AO998" s="18">
        <v>1000</v>
      </c>
      <c r="AP998" s="18">
        <v>0</v>
      </c>
      <c r="AQ998" s="18">
        <v>0</v>
      </c>
      <c r="AR998" s="6">
        <v>0</v>
      </c>
      <c r="AS998" s="18" t="s">
        <v>156</v>
      </c>
      <c r="AT998" s="19" t="s">
        <v>157</v>
      </c>
      <c r="AU998" s="18">
        <v>0</v>
      </c>
      <c r="AV998" s="18">
        <v>0</v>
      </c>
      <c r="AW998" s="18">
        <v>0</v>
      </c>
      <c r="AX998" s="19" t="s">
        <v>158</v>
      </c>
      <c r="AY998" s="19" t="s">
        <v>1139</v>
      </c>
      <c r="AZ998" s="13">
        <v>0</v>
      </c>
      <c r="BA998" s="13">
        <v>0</v>
      </c>
      <c r="BB998" s="69" t="s">
        <v>1140</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68000002</v>
      </c>
      <c r="D999" s="19" t="s">
        <v>1141</v>
      </c>
      <c r="E999" s="18">
        <v>1</v>
      </c>
      <c r="F999" s="18">
        <v>68000002</v>
      </c>
      <c r="G999" s="18">
        <v>0</v>
      </c>
      <c r="H999" s="13">
        <v>0</v>
      </c>
      <c r="I999" s="18">
        <v>1</v>
      </c>
      <c r="J999" s="18">
        <v>0</v>
      </c>
      <c r="K999" s="18">
        <v>0</v>
      </c>
      <c r="L999" s="18">
        <v>0</v>
      </c>
      <c r="M999" s="18">
        <v>0</v>
      </c>
      <c r="N999" s="18">
        <v>2</v>
      </c>
      <c r="O999" s="18">
        <v>2</v>
      </c>
      <c r="P999" s="18">
        <v>0.1</v>
      </c>
      <c r="Q999" s="18">
        <v>0</v>
      </c>
      <c r="R999" s="6">
        <v>0</v>
      </c>
      <c r="S999" s="13">
        <v>0</v>
      </c>
      <c r="T999" s="11">
        <v>1</v>
      </c>
      <c r="U999" s="18">
        <v>2</v>
      </c>
      <c r="V999" s="18">
        <v>0</v>
      </c>
      <c r="W999" s="18">
        <v>0</v>
      </c>
      <c r="X999" s="18">
        <v>0</v>
      </c>
      <c r="Y999" s="18">
        <v>0</v>
      </c>
      <c r="Z999" s="18">
        <v>0</v>
      </c>
      <c r="AA999" s="18">
        <v>0</v>
      </c>
      <c r="AB999" s="18">
        <v>1</v>
      </c>
      <c r="AC999" s="18">
        <v>0</v>
      </c>
      <c r="AD999" s="18">
        <v>0</v>
      </c>
      <c r="AE999" s="18">
        <v>0</v>
      </c>
      <c r="AF999" s="18">
        <v>0</v>
      </c>
      <c r="AG999" s="6">
        <v>2</v>
      </c>
      <c r="AH999" s="6">
        <v>0</v>
      </c>
      <c r="AI999" s="6">
        <v>0</v>
      </c>
      <c r="AJ999" s="6">
        <v>0</v>
      </c>
      <c r="AK999" s="18">
        <v>0</v>
      </c>
      <c r="AL999" s="18">
        <v>0</v>
      </c>
      <c r="AM999" s="18">
        <v>0</v>
      </c>
      <c r="AN999" s="18">
        <v>0</v>
      </c>
      <c r="AO999" s="18">
        <v>1000</v>
      </c>
      <c r="AP999" s="18">
        <v>0</v>
      </c>
      <c r="AQ999" s="18">
        <v>0</v>
      </c>
      <c r="AR999" s="6">
        <v>98000020</v>
      </c>
      <c r="AS999" s="18" t="s">
        <v>156</v>
      </c>
      <c r="AT999" s="19" t="s">
        <v>157</v>
      </c>
      <c r="AU999" s="18">
        <v>0</v>
      </c>
      <c r="AV999" s="18">
        <v>0</v>
      </c>
      <c r="AW999" s="18">
        <v>0</v>
      </c>
      <c r="AX999" s="19" t="s">
        <v>158</v>
      </c>
      <c r="AY999" s="19" t="s">
        <v>156</v>
      </c>
      <c r="AZ999" s="13">
        <v>0</v>
      </c>
      <c r="BA999" s="13">
        <v>0</v>
      </c>
      <c r="BB999" s="69" t="s">
        <v>1142</v>
      </c>
      <c r="BC999" s="18">
        <v>0</v>
      </c>
      <c r="BD999" s="11">
        <v>0</v>
      </c>
      <c r="BE999" s="18">
        <v>0</v>
      </c>
      <c r="BF999" s="18">
        <v>0</v>
      </c>
      <c r="BG999" s="18">
        <v>0</v>
      </c>
      <c r="BH999" s="18">
        <v>0</v>
      </c>
      <c r="BI999" s="9">
        <v>0</v>
      </c>
      <c r="BJ999" s="6">
        <v>1</v>
      </c>
      <c r="BK999" s="6">
        <v>0</v>
      </c>
      <c r="BL999" s="6">
        <v>0</v>
      </c>
      <c r="BM999" s="6">
        <v>0</v>
      </c>
      <c r="BN999" s="6">
        <v>0</v>
      </c>
      <c r="BO999" s="6">
        <v>0</v>
      </c>
    </row>
    <row r="1000" spans="3:67" ht="20.100000000000001" customHeight="1">
      <c r="C1000" s="18">
        <v>68000003</v>
      </c>
      <c r="D1000" s="19" t="s">
        <v>1143</v>
      </c>
      <c r="E1000" s="11">
        <v>1</v>
      </c>
      <c r="F1000" s="18">
        <v>68000003</v>
      </c>
      <c r="G1000" s="11">
        <v>0</v>
      </c>
      <c r="H1000" s="13">
        <v>0</v>
      </c>
      <c r="I1000" s="18">
        <v>1</v>
      </c>
      <c r="J1000" s="18">
        <v>0</v>
      </c>
      <c r="K1000" s="11">
        <v>0</v>
      </c>
      <c r="L1000" s="11">
        <v>0</v>
      </c>
      <c r="M1000" s="11">
        <v>0</v>
      </c>
      <c r="N1000" s="11">
        <v>2</v>
      </c>
      <c r="O1000" s="11">
        <v>1</v>
      </c>
      <c r="P1000" s="11">
        <v>1</v>
      </c>
      <c r="Q1000" s="11">
        <v>0</v>
      </c>
      <c r="R1000" s="6">
        <v>0</v>
      </c>
      <c r="S1000" s="11">
        <v>0</v>
      </c>
      <c r="T1000" s="11">
        <v>0</v>
      </c>
      <c r="U1000" s="11">
        <v>1</v>
      </c>
      <c r="V1000" s="11">
        <v>0</v>
      </c>
      <c r="W1000" s="11">
        <v>0.2</v>
      </c>
      <c r="X1000" s="18">
        <v>0</v>
      </c>
      <c r="Y1000" s="11">
        <v>0</v>
      </c>
      <c r="Z1000" s="11">
        <v>0</v>
      </c>
      <c r="AA1000" s="11">
        <v>0</v>
      </c>
      <c r="AB1000" s="11">
        <v>1</v>
      </c>
      <c r="AC1000" s="11">
        <v>0</v>
      </c>
      <c r="AD1000" s="11">
        <v>0</v>
      </c>
      <c r="AE1000" s="11">
        <v>2</v>
      </c>
      <c r="AF1000" s="11" t="s">
        <v>181</v>
      </c>
      <c r="AG1000" s="6">
        <v>2</v>
      </c>
      <c r="AH1000" s="6">
        <v>0</v>
      </c>
      <c r="AI1000" s="6">
        <v>0</v>
      </c>
      <c r="AJ1000" s="6">
        <v>3</v>
      </c>
      <c r="AK1000" s="11">
        <v>0</v>
      </c>
      <c r="AL1000" s="11">
        <v>0</v>
      </c>
      <c r="AM1000" s="11">
        <v>0</v>
      </c>
      <c r="AN1000" s="11">
        <v>0</v>
      </c>
      <c r="AO1000" s="11">
        <v>1000</v>
      </c>
      <c r="AP1000" s="11">
        <v>0</v>
      </c>
      <c r="AQ1000" s="11">
        <v>0</v>
      </c>
      <c r="AR1000" s="6">
        <v>0</v>
      </c>
      <c r="AS1000" s="11" t="s">
        <v>156</v>
      </c>
      <c r="AT1000" s="19" t="s">
        <v>157</v>
      </c>
      <c r="AU1000" s="11">
        <v>0</v>
      </c>
      <c r="AV1000" s="18">
        <v>0</v>
      </c>
      <c r="AW1000" s="10">
        <v>0</v>
      </c>
      <c r="AX1000" s="12" t="s">
        <v>158</v>
      </c>
      <c r="AY1000" s="11">
        <v>0</v>
      </c>
      <c r="AZ1000" s="13">
        <v>0</v>
      </c>
      <c r="BA1000" s="13">
        <v>0</v>
      </c>
      <c r="BB1000" s="69" t="s">
        <v>1144</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68000004</v>
      </c>
      <c r="D1001" s="19" t="s">
        <v>1145</v>
      </c>
      <c r="E1001" s="18">
        <v>1</v>
      </c>
      <c r="F1001" s="18">
        <v>68000004</v>
      </c>
      <c r="G1001" s="11">
        <v>0</v>
      </c>
      <c r="H1001" s="13">
        <v>0</v>
      </c>
      <c r="I1001" s="18">
        <v>1</v>
      </c>
      <c r="J1001" s="18">
        <v>0</v>
      </c>
      <c r="K1001" s="18">
        <v>0</v>
      </c>
      <c r="L1001" s="11">
        <v>0</v>
      </c>
      <c r="M1001" s="11">
        <v>0</v>
      </c>
      <c r="N1001" s="11">
        <v>1</v>
      </c>
      <c r="O1001" s="11">
        <v>1</v>
      </c>
      <c r="P1001" s="11">
        <v>0.05</v>
      </c>
      <c r="Q1001" s="11">
        <v>0</v>
      </c>
      <c r="R1001" s="6">
        <v>0</v>
      </c>
      <c r="S1001" s="11">
        <v>0</v>
      </c>
      <c r="T1001" s="11">
        <v>1</v>
      </c>
      <c r="U1001" s="11">
        <v>2</v>
      </c>
      <c r="V1001" s="11">
        <v>0</v>
      </c>
      <c r="W1001" s="11">
        <v>0</v>
      </c>
      <c r="X1001" s="11">
        <v>0</v>
      </c>
      <c r="Y1001" s="11">
        <v>0</v>
      </c>
      <c r="Z1001" s="11">
        <v>0</v>
      </c>
      <c r="AA1001" s="11">
        <v>0</v>
      </c>
      <c r="AB1001" s="11">
        <v>1</v>
      </c>
      <c r="AC1001" s="11">
        <v>68000008</v>
      </c>
      <c r="AD1001" s="11">
        <v>30</v>
      </c>
      <c r="AE1001" s="11">
        <v>0</v>
      </c>
      <c r="AF1001" s="11">
        <v>0</v>
      </c>
      <c r="AG1001" s="6">
        <v>2</v>
      </c>
      <c r="AH1001" s="6">
        <v>2</v>
      </c>
      <c r="AI1001" s="6">
        <v>0</v>
      </c>
      <c r="AJ1001" s="6">
        <v>1.5</v>
      </c>
      <c r="AK1001" s="11">
        <v>0</v>
      </c>
      <c r="AL1001" s="11">
        <v>0</v>
      </c>
      <c r="AM1001" s="11">
        <v>0</v>
      </c>
      <c r="AN1001" s="11">
        <v>0.5</v>
      </c>
      <c r="AO1001" s="11">
        <v>3000</v>
      </c>
      <c r="AP1001" s="11">
        <v>0.5</v>
      </c>
      <c r="AQ1001" s="11">
        <v>0</v>
      </c>
      <c r="AR1001" s="6">
        <v>0</v>
      </c>
      <c r="AS1001" s="11" t="s">
        <v>156</v>
      </c>
      <c r="AT1001" s="12" t="s">
        <v>157</v>
      </c>
      <c r="AU1001" s="11" t="s">
        <v>357</v>
      </c>
      <c r="AV1001" s="18">
        <v>0</v>
      </c>
      <c r="AW1001" s="18">
        <v>21101051</v>
      </c>
      <c r="AX1001" s="12" t="s">
        <v>794</v>
      </c>
      <c r="AY1001" s="174" t="s">
        <v>1146</v>
      </c>
      <c r="AZ1001" s="13">
        <v>0</v>
      </c>
      <c r="BA1001" s="13">
        <v>0</v>
      </c>
      <c r="BB1001" s="37" t="s">
        <v>1147</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68000005</v>
      </c>
      <c r="D1002" s="19" t="s">
        <v>1148</v>
      </c>
      <c r="E1002" s="18">
        <v>1</v>
      </c>
      <c r="F1002" s="18">
        <v>68000005</v>
      </c>
      <c r="G1002" s="18">
        <v>0</v>
      </c>
      <c r="H1002" s="13">
        <v>0</v>
      </c>
      <c r="I1002" s="18">
        <v>1</v>
      </c>
      <c r="J1002" s="18">
        <v>0</v>
      </c>
      <c r="K1002" s="18">
        <v>0</v>
      </c>
      <c r="L1002" s="18">
        <v>0</v>
      </c>
      <c r="M1002" s="18">
        <v>0</v>
      </c>
      <c r="N1002" s="18">
        <v>2</v>
      </c>
      <c r="O1002" s="18">
        <v>3</v>
      </c>
      <c r="P1002" s="18">
        <v>0.05</v>
      </c>
      <c r="Q1002" s="18">
        <v>0</v>
      </c>
      <c r="R1002" s="6">
        <v>0</v>
      </c>
      <c r="S1002" s="13">
        <v>0</v>
      </c>
      <c r="T1002" s="11">
        <v>1</v>
      </c>
      <c r="U1002" s="18">
        <v>2</v>
      </c>
      <c r="V1002" s="18">
        <v>0</v>
      </c>
      <c r="W1002" s="18">
        <v>0</v>
      </c>
      <c r="X1002" s="18">
        <v>0</v>
      </c>
      <c r="Y1002" s="18">
        <v>0</v>
      </c>
      <c r="Z1002" s="18">
        <v>0</v>
      </c>
      <c r="AA1002" s="18">
        <v>0</v>
      </c>
      <c r="AB1002" s="18">
        <v>1</v>
      </c>
      <c r="AC1002" s="18">
        <v>0</v>
      </c>
      <c r="AD1002" s="18">
        <v>1</v>
      </c>
      <c r="AE1002" s="18">
        <v>0</v>
      </c>
      <c r="AF1002" s="18">
        <v>0</v>
      </c>
      <c r="AG1002" s="6">
        <v>2</v>
      </c>
      <c r="AH1002" s="6">
        <v>0</v>
      </c>
      <c r="AI1002" s="6">
        <v>0</v>
      </c>
      <c r="AJ1002" s="6">
        <v>0</v>
      </c>
      <c r="AK1002" s="18">
        <v>0</v>
      </c>
      <c r="AL1002" s="18">
        <v>0</v>
      </c>
      <c r="AM1002" s="18">
        <v>0</v>
      </c>
      <c r="AN1002" s="18">
        <v>0</v>
      </c>
      <c r="AO1002" s="18">
        <v>1000</v>
      </c>
      <c r="AP1002" s="18">
        <v>0</v>
      </c>
      <c r="AQ1002" s="18">
        <v>0</v>
      </c>
      <c r="AR1002" s="6">
        <v>98000050</v>
      </c>
      <c r="AS1002" s="18" t="s">
        <v>156</v>
      </c>
      <c r="AT1002" s="19" t="s">
        <v>157</v>
      </c>
      <c r="AU1002" s="18">
        <v>0</v>
      </c>
      <c r="AV1002" s="18">
        <v>0</v>
      </c>
      <c r="AW1002" s="18">
        <v>0</v>
      </c>
      <c r="AX1002" s="19" t="s">
        <v>158</v>
      </c>
      <c r="AY1002" s="19" t="s">
        <v>156</v>
      </c>
      <c r="AZ1002" s="13">
        <v>0</v>
      </c>
      <c r="BA1002" s="13">
        <v>0</v>
      </c>
      <c r="BB1002" s="69" t="s">
        <v>1149</v>
      </c>
      <c r="BC1002" s="18">
        <v>0</v>
      </c>
      <c r="BD1002" s="11">
        <v>0</v>
      </c>
      <c r="BE1002" s="18">
        <v>0</v>
      </c>
      <c r="BF1002" s="18">
        <v>0</v>
      </c>
      <c r="BG1002" s="18">
        <v>0</v>
      </c>
      <c r="BH1002" s="18">
        <v>0</v>
      </c>
      <c r="BI1002" s="9">
        <v>0</v>
      </c>
      <c r="BJ1002" s="6">
        <v>1</v>
      </c>
      <c r="BK1002" s="6">
        <v>0</v>
      </c>
      <c r="BL1002" s="6">
        <v>0</v>
      </c>
      <c r="BM1002" s="6">
        <v>0</v>
      </c>
      <c r="BN1002" s="6">
        <v>0</v>
      </c>
      <c r="BO1002" s="6">
        <v>0</v>
      </c>
    </row>
    <row r="1003" spans="3:67" ht="20.100000000000001" customHeight="1">
      <c r="C1003" s="18">
        <v>68000006</v>
      </c>
      <c r="D1003" s="19" t="s">
        <v>1150</v>
      </c>
      <c r="E1003" s="18">
        <v>1</v>
      </c>
      <c r="F1003" s="18">
        <v>68000006</v>
      </c>
      <c r="G1003" s="18">
        <v>0</v>
      </c>
      <c r="H1003" s="13">
        <v>0</v>
      </c>
      <c r="I1003" s="18">
        <v>1</v>
      </c>
      <c r="J1003" s="18">
        <v>0</v>
      </c>
      <c r="K1003" s="18">
        <v>0</v>
      </c>
      <c r="L1003" s="18">
        <v>0</v>
      </c>
      <c r="M1003" s="18">
        <v>0</v>
      </c>
      <c r="N1003" s="18">
        <v>2</v>
      </c>
      <c r="O1003" s="18">
        <v>1</v>
      </c>
      <c r="P1003" s="18">
        <v>0.05</v>
      </c>
      <c r="Q1003" s="18">
        <v>0</v>
      </c>
      <c r="R1003" s="6">
        <v>0</v>
      </c>
      <c r="S1003" s="13">
        <v>0</v>
      </c>
      <c r="T1003" s="11">
        <v>1</v>
      </c>
      <c r="U1003" s="18">
        <v>2</v>
      </c>
      <c r="V1003" s="18">
        <v>0</v>
      </c>
      <c r="W1003" s="18">
        <v>0</v>
      </c>
      <c r="X1003" s="18">
        <v>0</v>
      </c>
      <c r="Y1003" s="18">
        <v>0</v>
      </c>
      <c r="Z1003" s="18">
        <v>0</v>
      </c>
      <c r="AA1003" s="18">
        <v>0</v>
      </c>
      <c r="AB1003" s="18">
        <v>1</v>
      </c>
      <c r="AC1003" s="18">
        <v>0</v>
      </c>
      <c r="AD1003" s="18">
        <v>18</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6">
        <v>98000060</v>
      </c>
      <c r="AT1003" s="19" t="s">
        <v>157</v>
      </c>
      <c r="AU1003" s="18">
        <v>0</v>
      </c>
      <c r="AV1003" s="18">
        <v>0</v>
      </c>
      <c r="AW1003" s="18">
        <v>0</v>
      </c>
      <c r="AX1003" s="19" t="s">
        <v>158</v>
      </c>
      <c r="AY1003" s="19" t="s">
        <v>156</v>
      </c>
      <c r="AZ1003" s="13">
        <v>0</v>
      </c>
      <c r="BA1003" s="13">
        <v>0</v>
      </c>
      <c r="BB1003" s="69" t="s">
        <v>1151</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68000007</v>
      </c>
      <c r="D1004" s="19" t="s">
        <v>284</v>
      </c>
      <c r="E1004" s="18">
        <v>1</v>
      </c>
      <c r="F1004" s="18">
        <v>68000007</v>
      </c>
      <c r="G1004" s="18">
        <v>0</v>
      </c>
      <c r="H1004" s="13">
        <v>0</v>
      </c>
      <c r="I1004" s="18">
        <v>1</v>
      </c>
      <c r="J1004" s="18">
        <v>0</v>
      </c>
      <c r="K1004" s="18">
        <v>0</v>
      </c>
      <c r="L1004" s="18">
        <v>0</v>
      </c>
      <c r="M1004" s="18">
        <v>0</v>
      </c>
      <c r="N1004" s="18">
        <v>2</v>
      </c>
      <c r="O1004" s="18">
        <v>1</v>
      </c>
      <c r="P1004" s="18">
        <v>0.05</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98000070</v>
      </c>
      <c r="AS1004" s="18" t="s">
        <v>156</v>
      </c>
      <c r="AT1004" s="19" t="s">
        <v>157</v>
      </c>
      <c r="AU1004" s="18">
        <v>0</v>
      </c>
      <c r="AV1004" s="18">
        <v>0</v>
      </c>
      <c r="AW1004" s="18">
        <v>0</v>
      </c>
      <c r="AX1004" s="19" t="s">
        <v>158</v>
      </c>
      <c r="AY1004" s="19" t="s">
        <v>156</v>
      </c>
      <c r="AZ1004" s="13">
        <v>0</v>
      </c>
      <c r="BA1004" s="13">
        <v>0</v>
      </c>
      <c r="BB1004" s="69" t="s">
        <v>1152</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68000008</v>
      </c>
      <c r="D1005" s="19" t="s">
        <v>1153</v>
      </c>
      <c r="E1005" s="11">
        <v>1</v>
      </c>
      <c r="F1005" s="18">
        <v>68000008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8">
        <v>0</v>
      </c>
      <c r="X1005" s="18">
        <v>0</v>
      </c>
      <c r="Y1005" s="11">
        <v>0</v>
      </c>
      <c r="Z1005" s="11">
        <v>0</v>
      </c>
      <c r="AA1005" s="11">
        <v>0</v>
      </c>
      <c r="AB1005" s="11">
        <v>0</v>
      </c>
      <c r="AC1005" s="11">
        <v>0</v>
      </c>
      <c r="AD1005" s="11">
        <v>9</v>
      </c>
      <c r="AE1005" s="11">
        <v>2</v>
      </c>
      <c r="AF1005" s="11" t="s">
        <v>165</v>
      </c>
      <c r="AG1005" s="6">
        <v>2</v>
      </c>
      <c r="AH1005" s="6">
        <v>0</v>
      </c>
      <c r="AI1005" s="6">
        <v>0</v>
      </c>
      <c r="AJ1005" s="6">
        <v>0</v>
      </c>
      <c r="AK1005" s="11">
        <v>0</v>
      </c>
      <c r="AL1005" s="11">
        <v>0</v>
      </c>
      <c r="AM1005" s="11">
        <v>0</v>
      </c>
      <c r="AN1005" s="11">
        <v>0.5</v>
      </c>
      <c r="AO1005" s="11">
        <v>3000</v>
      </c>
      <c r="AP1005" s="11">
        <v>0</v>
      </c>
      <c r="AQ1005" s="11">
        <v>0</v>
      </c>
      <c r="AR1005" s="6">
        <v>0</v>
      </c>
      <c r="AS1005" s="11" t="s">
        <v>156</v>
      </c>
      <c r="AT1005" s="19" t="s">
        <v>157</v>
      </c>
      <c r="AU1005" s="11">
        <v>0</v>
      </c>
      <c r="AV1005" s="18">
        <v>0</v>
      </c>
      <c r="AW1005" s="18">
        <v>0</v>
      </c>
      <c r="AX1005" s="12" t="s">
        <v>158</v>
      </c>
      <c r="AY1005" s="11" t="s">
        <v>1154</v>
      </c>
      <c r="AZ1005" s="13">
        <v>0</v>
      </c>
      <c r="BA1005" s="13">
        <v>0</v>
      </c>
      <c r="BB1005" s="69" t="s">
        <v>1155</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68000009</v>
      </c>
      <c r="D1006" s="19" t="s">
        <v>1156</v>
      </c>
      <c r="E1006" s="11">
        <v>1</v>
      </c>
      <c r="F1006" s="18">
        <v>68000009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8">
        <v>0</v>
      </c>
      <c r="X1006" s="18">
        <v>0</v>
      </c>
      <c r="Y1006" s="11">
        <v>0</v>
      </c>
      <c r="Z1006" s="11">
        <v>0</v>
      </c>
      <c r="AA1006" s="11">
        <v>0</v>
      </c>
      <c r="AB1006" s="11">
        <v>0</v>
      </c>
      <c r="AC1006" s="11">
        <v>0</v>
      </c>
      <c r="AD1006" s="11">
        <v>9</v>
      </c>
      <c r="AE1006" s="11">
        <v>2</v>
      </c>
      <c r="AF1006" s="11" t="s">
        <v>165</v>
      </c>
      <c r="AG1006" s="6">
        <v>2</v>
      </c>
      <c r="AH1006" s="6">
        <v>0</v>
      </c>
      <c r="AI1006" s="6">
        <v>0</v>
      </c>
      <c r="AJ1006" s="6">
        <v>0</v>
      </c>
      <c r="AK1006" s="11">
        <v>0</v>
      </c>
      <c r="AL1006" s="11">
        <v>0</v>
      </c>
      <c r="AM1006" s="11">
        <v>0</v>
      </c>
      <c r="AN1006" s="11">
        <v>0.5</v>
      </c>
      <c r="AO1006" s="11">
        <v>3000</v>
      </c>
      <c r="AP1006" s="11">
        <v>0</v>
      </c>
      <c r="AQ1006" s="11">
        <v>0</v>
      </c>
      <c r="AR1006" s="6">
        <v>0</v>
      </c>
      <c r="AS1006" s="11" t="s">
        <v>156</v>
      </c>
      <c r="AT1006" s="19" t="s">
        <v>157</v>
      </c>
      <c r="AU1006" s="11">
        <v>0</v>
      </c>
      <c r="AV1006" s="18">
        <v>0</v>
      </c>
      <c r="AW1006" s="18">
        <v>0</v>
      </c>
      <c r="AX1006" s="12" t="s">
        <v>158</v>
      </c>
      <c r="AY1006" s="11"/>
      <c r="AZ1006" s="13">
        <v>0</v>
      </c>
      <c r="BA1006" s="13">
        <v>0</v>
      </c>
      <c r="BB1006" s="69" t="s">
        <v>1157</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68000010</v>
      </c>
      <c r="D1007" s="19" t="s">
        <v>1158</v>
      </c>
      <c r="E1007" s="18">
        <v>1</v>
      </c>
      <c r="F1007" s="18">
        <v>68000010</v>
      </c>
      <c r="G1007" s="18">
        <v>0</v>
      </c>
      <c r="H1007" s="13">
        <v>0</v>
      </c>
      <c r="I1007" s="18">
        <v>1</v>
      </c>
      <c r="J1007" s="18">
        <v>0</v>
      </c>
      <c r="K1007" s="18">
        <v>0</v>
      </c>
      <c r="L1007" s="18">
        <v>0</v>
      </c>
      <c r="M1007" s="18">
        <v>0</v>
      </c>
      <c r="N1007" s="18">
        <v>5</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v>0</v>
      </c>
      <c r="AS1007" s="18" t="s">
        <v>156</v>
      </c>
      <c r="AT1007" s="19" t="s">
        <v>157</v>
      </c>
      <c r="AU1007" s="18">
        <v>0</v>
      </c>
      <c r="AV1007" s="18">
        <v>0</v>
      </c>
      <c r="AW1007" s="18">
        <v>0</v>
      </c>
      <c r="AX1007" s="19" t="s">
        <v>158</v>
      </c>
      <c r="AY1007" s="19" t="s">
        <v>1159</v>
      </c>
      <c r="AZ1007" s="13">
        <v>0</v>
      </c>
      <c r="BA1007" s="13">
        <v>0</v>
      </c>
      <c r="BB1007" s="69" t="s">
        <v>1160</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68000011</v>
      </c>
      <c r="D1008" s="19" t="s">
        <v>1161</v>
      </c>
      <c r="E1008" s="18">
        <v>1</v>
      </c>
      <c r="F1008" s="18">
        <v>68000011</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98000080</v>
      </c>
      <c r="AS1008" s="18" t="s">
        <v>156</v>
      </c>
      <c r="AT1008" s="19" t="s">
        <v>157</v>
      </c>
      <c r="AU1008" s="18">
        <v>0</v>
      </c>
      <c r="AV1008" s="18">
        <v>0</v>
      </c>
      <c r="AW1008" s="18">
        <v>0</v>
      </c>
      <c r="AX1008" s="19" t="s">
        <v>158</v>
      </c>
      <c r="AY1008" s="19" t="s">
        <v>156</v>
      </c>
      <c r="AZ1008" s="13">
        <v>0</v>
      </c>
      <c r="BA1008" s="13">
        <v>0</v>
      </c>
      <c r="BB1008" s="69" t="s">
        <v>1162</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68000012</v>
      </c>
      <c r="D1009" s="19" t="s">
        <v>1163</v>
      </c>
      <c r="E1009" s="18">
        <v>1</v>
      </c>
      <c r="F1009" s="18">
        <v>68000012</v>
      </c>
      <c r="G1009" s="18">
        <v>0</v>
      </c>
      <c r="H1009" s="13">
        <v>0</v>
      </c>
      <c r="I1009" s="18">
        <v>1</v>
      </c>
      <c r="J1009" s="18">
        <v>0</v>
      </c>
      <c r="K1009" s="18">
        <v>0</v>
      </c>
      <c r="L1009" s="18">
        <v>0</v>
      </c>
      <c r="M1009" s="18">
        <v>0</v>
      </c>
      <c r="N1009" s="18">
        <v>5</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156</v>
      </c>
      <c r="AT1009" s="19" t="s">
        <v>157</v>
      </c>
      <c r="AU1009" s="18">
        <v>0</v>
      </c>
      <c r="AV1009" s="18">
        <v>0</v>
      </c>
      <c r="AW1009" s="18">
        <v>0</v>
      </c>
      <c r="AX1009" s="19" t="s">
        <v>158</v>
      </c>
      <c r="AY1009" s="19" t="s">
        <v>1164</v>
      </c>
      <c r="AZ1009" s="13">
        <v>0</v>
      </c>
      <c r="BA1009" s="13">
        <v>0</v>
      </c>
      <c r="BB1009" s="69" t="s">
        <v>1165</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68000013</v>
      </c>
      <c r="D1010" s="19" t="s">
        <v>1166</v>
      </c>
      <c r="E1010" s="18">
        <v>1</v>
      </c>
      <c r="F1010" s="18">
        <v>68000013</v>
      </c>
      <c r="G1010" s="18">
        <v>0</v>
      </c>
      <c r="H1010" s="13">
        <v>0</v>
      </c>
      <c r="I1010" s="18">
        <v>1</v>
      </c>
      <c r="J1010" s="18">
        <v>0</v>
      </c>
      <c r="K1010" s="18">
        <v>0</v>
      </c>
      <c r="L1010" s="18">
        <v>0</v>
      </c>
      <c r="M1010" s="18">
        <v>0</v>
      </c>
      <c r="N1010" s="18">
        <v>5</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156</v>
      </c>
      <c r="AT1010" s="19" t="s">
        <v>157</v>
      </c>
      <c r="AU1010" s="18">
        <v>0</v>
      </c>
      <c r="AV1010" s="18">
        <v>0</v>
      </c>
      <c r="AW1010" s="18">
        <v>0</v>
      </c>
      <c r="AX1010" s="19" t="s">
        <v>158</v>
      </c>
      <c r="AY1010" s="19" t="s">
        <v>1167</v>
      </c>
      <c r="AZ1010" s="13">
        <v>0</v>
      </c>
      <c r="BA1010" s="13">
        <v>0</v>
      </c>
      <c r="BB1010" s="69" t="s">
        <v>1168</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68000014</v>
      </c>
      <c r="D1011" s="19" t="s">
        <v>1169</v>
      </c>
      <c r="E1011" s="18">
        <v>1</v>
      </c>
      <c r="F1011" s="18">
        <v>68000014</v>
      </c>
      <c r="G1011" s="18">
        <v>0</v>
      </c>
      <c r="H1011" s="13">
        <v>0</v>
      </c>
      <c r="I1011" s="18">
        <v>1</v>
      </c>
      <c r="J1011" s="18">
        <v>0</v>
      </c>
      <c r="K1011" s="18">
        <v>0</v>
      </c>
      <c r="L1011" s="18">
        <v>0</v>
      </c>
      <c r="M1011" s="18">
        <v>0</v>
      </c>
      <c r="N1011" s="18">
        <v>5</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156</v>
      </c>
      <c r="AT1011" s="19" t="s">
        <v>157</v>
      </c>
      <c r="AU1011" s="18">
        <v>0</v>
      </c>
      <c r="AV1011" s="18">
        <v>0</v>
      </c>
      <c r="AW1011" s="18">
        <v>0</v>
      </c>
      <c r="AX1011" s="19" t="s">
        <v>158</v>
      </c>
      <c r="AY1011" s="19" t="s">
        <v>1170</v>
      </c>
      <c r="AZ1011" s="13">
        <v>0</v>
      </c>
      <c r="BA1011" s="13">
        <v>0</v>
      </c>
      <c r="BB1011" s="69" t="s">
        <v>1171</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68000015</v>
      </c>
      <c r="D1012" s="19" t="s">
        <v>1172</v>
      </c>
      <c r="E1012" s="18">
        <v>1</v>
      </c>
      <c r="F1012" s="18">
        <v>68000015</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156</v>
      </c>
      <c r="AT1012" s="19" t="s">
        <v>157</v>
      </c>
      <c r="AU1012" s="18">
        <v>0</v>
      </c>
      <c r="AV1012" s="18">
        <v>0</v>
      </c>
      <c r="AW1012" s="18">
        <v>0</v>
      </c>
      <c r="AX1012" s="19" t="s">
        <v>158</v>
      </c>
      <c r="AY1012" s="19" t="s">
        <v>1173</v>
      </c>
      <c r="AZ1012" s="13">
        <v>0</v>
      </c>
      <c r="BA1012" s="13">
        <v>0</v>
      </c>
      <c r="BB1012" s="69" t="s">
        <v>1174</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68000016</v>
      </c>
      <c r="D1013" s="19" t="s">
        <v>1175</v>
      </c>
      <c r="E1013" s="18">
        <v>1</v>
      </c>
      <c r="F1013" s="18">
        <v>68000016</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156</v>
      </c>
      <c r="AT1013" s="19" t="s">
        <v>157</v>
      </c>
      <c r="AU1013" s="18">
        <v>0</v>
      </c>
      <c r="AV1013" s="18">
        <v>0</v>
      </c>
      <c r="AW1013" s="18">
        <v>0</v>
      </c>
      <c r="AX1013" s="19" t="s">
        <v>158</v>
      </c>
      <c r="AY1013" s="19" t="s">
        <v>1176</v>
      </c>
      <c r="AZ1013" s="13">
        <v>0</v>
      </c>
      <c r="BA1013" s="13">
        <v>0</v>
      </c>
      <c r="BB1013" s="69" t="s">
        <v>1177</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68000017</v>
      </c>
      <c r="D1014" s="19" t="s">
        <v>1178</v>
      </c>
      <c r="E1014" s="18">
        <v>1</v>
      </c>
      <c r="F1014" s="18">
        <v>68000017</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1179</v>
      </c>
      <c r="AZ1014" s="13">
        <v>0</v>
      </c>
      <c r="BA1014" s="13">
        <v>0</v>
      </c>
      <c r="BB1014" s="69" t="s">
        <v>1180</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68000101</v>
      </c>
      <c r="D1015" s="19" t="s">
        <v>1181</v>
      </c>
      <c r="E1015" s="18">
        <v>1</v>
      </c>
      <c r="F1015" s="18">
        <v>68000101</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1182</v>
      </c>
      <c r="AZ1015" s="13">
        <v>0</v>
      </c>
      <c r="BA1015" s="13">
        <v>0</v>
      </c>
      <c r="BB1015" s="69" t="s">
        <v>1183</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68000102</v>
      </c>
      <c r="D1016" s="19" t="s">
        <v>1184</v>
      </c>
      <c r="E1016" s="18">
        <v>1</v>
      </c>
      <c r="F1016" s="18">
        <v>68000102</v>
      </c>
      <c r="G1016" s="18">
        <v>0</v>
      </c>
      <c r="H1016" s="13">
        <v>0</v>
      </c>
      <c r="I1016" s="18">
        <v>1</v>
      </c>
      <c r="J1016" s="18">
        <v>0</v>
      </c>
      <c r="K1016" s="18">
        <v>0</v>
      </c>
      <c r="L1016" s="18">
        <v>0</v>
      </c>
      <c r="M1016" s="18">
        <v>0</v>
      </c>
      <c r="N1016" s="18">
        <v>2</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156</v>
      </c>
      <c r="AZ1016" s="13">
        <v>0</v>
      </c>
      <c r="BA1016" s="13">
        <v>0</v>
      </c>
      <c r="BB1016" s="69" t="s">
        <v>1185</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68000103</v>
      </c>
      <c r="D1017" s="19" t="s">
        <v>1186</v>
      </c>
      <c r="E1017" s="18">
        <v>1</v>
      </c>
      <c r="F1017" s="18">
        <v>68000103</v>
      </c>
      <c r="G1017" s="18">
        <v>0</v>
      </c>
      <c r="H1017" s="13">
        <v>0</v>
      </c>
      <c r="I1017" s="18">
        <v>1</v>
      </c>
      <c r="J1017" s="18">
        <v>0</v>
      </c>
      <c r="K1017" s="18">
        <v>0</v>
      </c>
      <c r="L1017" s="18">
        <v>0</v>
      </c>
      <c r="M1017" s="18">
        <v>0</v>
      </c>
      <c r="N1017" s="18">
        <v>2</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156</v>
      </c>
      <c r="AZ1017" s="13">
        <v>0</v>
      </c>
      <c r="BA1017" s="13">
        <v>0</v>
      </c>
      <c r="BB1017" s="69" t="s">
        <v>1187</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68000104</v>
      </c>
      <c r="D1018" s="19" t="s">
        <v>1188</v>
      </c>
      <c r="E1018" s="18">
        <v>1</v>
      </c>
      <c r="F1018" s="18">
        <v>68000104</v>
      </c>
      <c r="G1018" s="18">
        <v>0</v>
      </c>
      <c r="H1018" s="13">
        <v>0</v>
      </c>
      <c r="I1018" s="18">
        <v>1</v>
      </c>
      <c r="J1018" s="18">
        <v>0</v>
      </c>
      <c r="K1018" s="18">
        <v>0</v>
      </c>
      <c r="L1018" s="18">
        <v>0</v>
      </c>
      <c r="M1018" s="18">
        <v>0</v>
      </c>
      <c r="N1018" s="18">
        <v>2</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156</v>
      </c>
      <c r="AZ1018" s="13">
        <v>0</v>
      </c>
      <c r="BA1018" s="13">
        <v>0</v>
      </c>
      <c r="BB1018" s="69" t="s">
        <v>1189</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68000105</v>
      </c>
      <c r="D1019" s="19" t="s">
        <v>1190</v>
      </c>
      <c r="E1019" s="18">
        <v>1</v>
      </c>
      <c r="F1019" s="18">
        <v>68000105</v>
      </c>
      <c r="G1019" s="18">
        <v>0</v>
      </c>
      <c r="H1019" s="13">
        <v>0</v>
      </c>
      <c r="I1019" s="18">
        <v>1</v>
      </c>
      <c r="J1019" s="18">
        <v>0</v>
      </c>
      <c r="K1019" s="18">
        <v>0</v>
      </c>
      <c r="L1019" s="18">
        <v>0</v>
      </c>
      <c r="M1019" s="18">
        <v>0</v>
      </c>
      <c r="N1019" s="18">
        <v>2</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156</v>
      </c>
      <c r="AZ1019" s="13">
        <v>0</v>
      </c>
      <c r="BA1019" s="13">
        <v>0</v>
      </c>
      <c r="BB1019" s="69" t="s">
        <v>1191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68000106</v>
      </c>
      <c r="D1020" s="19" t="s">
        <v>1192</v>
      </c>
      <c r="E1020" s="18">
        <v>1</v>
      </c>
      <c r="F1020" s="18">
        <v>68000106</v>
      </c>
      <c r="G1020" s="18">
        <v>0</v>
      </c>
      <c r="H1020" s="13">
        <v>0</v>
      </c>
      <c r="I1020" s="18">
        <v>1</v>
      </c>
      <c r="J1020" s="18">
        <v>0</v>
      </c>
      <c r="K1020" s="18">
        <v>0</v>
      </c>
      <c r="L1020" s="18">
        <v>0</v>
      </c>
      <c r="M1020" s="18">
        <v>0</v>
      </c>
      <c r="N1020" s="18">
        <v>2</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156</v>
      </c>
      <c r="AZ1020" s="13">
        <v>0</v>
      </c>
      <c r="BA1020" s="13">
        <v>0</v>
      </c>
      <c r="BB1020" s="69" t="s">
        <v>1193</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68000107</v>
      </c>
      <c r="D1021" s="19" t="s">
        <v>1194</v>
      </c>
      <c r="E1021" s="18">
        <v>1</v>
      </c>
      <c r="F1021" s="18">
        <v>68000107</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9" t="s">
        <v>1195</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68000108</v>
      </c>
      <c r="D1022" s="19" t="s">
        <v>1196</v>
      </c>
      <c r="E1022" s="18">
        <v>1</v>
      </c>
      <c r="F1022" s="18">
        <v>68000108</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9" t="s">
        <v>1197</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68000109</v>
      </c>
      <c r="D1023" s="19" t="s">
        <v>1198</v>
      </c>
      <c r="E1023" s="18">
        <v>1</v>
      </c>
      <c r="F1023" s="18">
        <v>68000109</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1199</v>
      </c>
      <c r="AZ1023" s="13">
        <v>0</v>
      </c>
      <c r="BA1023" s="13">
        <v>0</v>
      </c>
      <c r="BB1023" s="69" t="s">
        <v>1200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68000110</v>
      </c>
      <c r="D1024" s="19" t="s">
        <v>1201</v>
      </c>
      <c r="E1024" s="18">
        <v>1</v>
      </c>
      <c r="F1024" s="18">
        <v>68000110</v>
      </c>
      <c r="G1024" s="18">
        <v>0</v>
      </c>
      <c r="H1024" s="13">
        <v>0</v>
      </c>
      <c r="I1024" s="18">
        <v>1</v>
      </c>
      <c r="J1024" s="18">
        <v>0</v>
      </c>
      <c r="K1024" s="18">
        <v>0</v>
      </c>
      <c r="L1024" s="18">
        <v>0</v>
      </c>
      <c r="M1024" s="18">
        <v>0</v>
      </c>
      <c r="N1024" s="18">
        <v>2</v>
      </c>
      <c r="O1024" s="18">
        <v>1</v>
      </c>
      <c r="P1024" s="18">
        <v>0.05</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184" t="s">
        <v>1202</v>
      </c>
      <c r="AS1024" s="18" t="s">
        <v>156</v>
      </c>
      <c r="AT1024" s="19" t="s">
        <v>157</v>
      </c>
      <c r="AU1024" s="18">
        <v>0</v>
      </c>
      <c r="AV1024" s="18">
        <v>0</v>
      </c>
      <c r="AW1024" s="18">
        <v>0</v>
      </c>
      <c r="AX1024" s="19" t="s">
        <v>158</v>
      </c>
      <c r="AY1024" s="19" t="s">
        <v>156</v>
      </c>
      <c r="AZ1024" s="13">
        <v>0</v>
      </c>
      <c r="BA1024" s="13">
        <v>0</v>
      </c>
      <c r="BB1024" s="69" t="s">
        <v>1203</v>
      </c>
      <c r="BC1024" s="18">
        <v>0</v>
      </c>
      <c r="BD1024" s="11">
        <v>0</v>
      </c>
      <c r="BE1024" s="18">
        <v>0</v>
      </c>
      <c r="BF1024" s="18">
        <v>0</v>
      </c>
      <c r="BG1024" s="18">
        <v>0</v>
      </c>
      <c r="BH1024" s="18">
        <v>0</v>
      </c>
      <c r="BI1024" s="9">
        <v>0</v>
      </c>
      <c r="BJ1024" s="6">
        <v>1</v>
      </c>
      <c r="BK1024" s="6">
        <v>0</v>
      </c>
      <c r="BL1024" s="6">
        <v>0</v>
      </c>
      <c r="BM1024" s="6">
        <v>0</v>
      </c>
      <c r="BN1024" s="6">
        <v>0</v>
      </c>
      <c r="BO1024" s="6">
        <v>0</v>
      </c>
    </row>
    <row r="1025" spans="3:67" ht="20.100000000000001" customHeight="1">
      <c r="C1025" s="18">
        <v>68000111</v>
      </c>
      <c r="D1025" s="19" t="s">
        <v>1204</v>
      </c>
      <c r="E1025" s="18">
        <v>1</v>
      </c>
      <c r="F1025" s="18">
        <v>68000111</v>
      </c>
      <c r="G1025" s="18">
        <v>0</v>
      </c>
      <c r="H1025" s="13">
        <v>0</v>
      </c>
      <c r="I1025" s="18">
        <v>1</v>
      </c>
      <c r="J1025" s="18">
        <v>0</v>
      </c>
      <c r="K1025" s="18">
        <v>0</v>
      </c>
      <c r="L1025" s="18">
        <v>0</v>
      </c>
      <c r="M1025" s="18">
        <v>0</v>
      </c>
      <c r="N1025" s="18">
        <v>2</v>
      </c>
      <c r="O1025" s="18">
        <v>3</v>
      </c>
      <c r="P1025" s="18">
        <v>0.05</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184" t="s">
        <v>1205</v>
      </c>
      <c r="AS1025" s="18" t="s">
        <v>156</v>
      </c>
      <c r="AT1025" s="19" t="s">
        <v>157</v>
      </c>
      <c r="AU1025" s="18">
        <v>0</v>
      </c>
      <c r="AV1025" s="18">
        <v>0</v>
      </c>
      <c r="AW1025" s="18">
        <v>0</v>
      </c>
      <c r="AX1025" s="19" t="s">
        <v>158</v>
      </c>
      <c r="AY1025" s="19" t="s">
        <v>156</v>
      </c>
      <c r="AZ1025" s="13">
        <v>0</v>
      </c>
      <c r="BA1025" s="13">
        <v>0</v>
      </c>
      <c r="BB1025" s="69" t="s">
        <v>1206</v>
      </c>
      <c r="BC1025" s="18">
        <v>0</v>
      </c>
      <c r="BD1025" s="11">
        <v>0</v>
      </c>
      <c r="BE1025" s="18">
        <v>0</v>
      </c>
      <c r="BF1025" s="18">
        <v>0</v>
      </c>
      <c r="BG1025" s="18">
        <v>0</v>
      </c>
      <c r="BH1025" s="18">
        <v>0</v>
      </c>
      <c r="BI1025" s="9">
        <v>0</v>
      </c>
      <c r="BJ1025" s="6">
        <v>1</v>
      </c>
      <c r="BK1025" s="6">
        <v>0</v>
      </c>
      <c r="BL1025" s="6">
        <v>0</v>
      </c>
      <c r="BM1025" s="6">
        <v>0</v>
      </c>
      <c r="BN1025" s="6">
        <v>0</v>
      </c>
      <c r="BO1025" s="6">
        <v>0</v>
      </c>
    </row>
    <row r="1026" spans="3:67" ht="20.100000000000001" customHeight="1">
      <c r="C1026" s="18">
        <v>68000112</v>
      </c>
      <c r="D1026" s="19" t="s">
        <v>1207</v>
      </c>
      <c r="E1026" s="18">
        <v>1</v>
      </c>
      <c r="F1026" s="18">
        <v>68000112</v>
      </c>
      <c r="G1026" s="18">
        <v>0</v>
      </c>
      <c r="H1026" s="13">
        <v>0</v>
      </c>
      <c r="I1026" s="18">
        <v>1</v>
      </c>
      <c r="J1026" s="18">
        <v>0</v>
      </c>
      <c r="K1026" s="18">
        <v>0</v>
      </c>
      <c r="L1026" s="18">
        <v>0</v>
      </c>
      <c r="M1026" s="18">
        <v>0</v>
      </c>
      <c r="N1026" s="18">
        <v>2</v>
      </c>
      <c r="O1026" s="18">
        <v>2</v>
      </c>
      <c r="P1026" s="18">
        <v>0.5</v>
      </c>
      <c r="Q1026" s="18">
        <v>0</v>
      </c>
      <c r="R1026" s="6">
        <v>0</v>
      </c>
      <c r="S1026" s="13">
        <v>0</v>
      </c>
      <c r="T1026" s="11">
        <v>1</v>
      </c>
      <c r="U1026" s="18">
        <v>2</v>
      </c>
      <c r="V1026" s="18">
        <v>0</v>
      </c>
      <c r="W1026" s="18">
        <v>0</v>
      </c>
      <c r="X1026" s="18">
        <v>0</v>
      </c>
      <c r="Y1026" s="18">
        <v>0</v>
      </c>
      <c r="Z1026" s="18">
        <v>0</v>
      </c>
      <c r="AA1026" s="18">
        <v>0</v>
      </c>
      <c r="AB1026" s="18">
        <v>1</v>
      </c>
      <c r="AC1026" s="18">
        <v>0</v>
      </c>
      <c r="AD1026" s="18">
        <v>30</v>
      </c>
      <c r="AE1026" s="18">
        <v>0</v>
      </c>
      <c r="AF1026" s="18">
        <v>0</v>
      </c>
      <c r="AG1026" s="6">
        <v>2</v>
      </c>
      <c r="AH1026" s="6">
        <v>0</v>
      </c>
      <c r="AI1026" s="6">
        <v>0</v>
      </c>
      <c r="AJ1026" s="6">
        <v>0</v>
      </c>
      <c r="AK1026" s="18">
        <v>0</v>
      </c>
      <c r="AL1026" s="18">
        <v>0</v>
      </c>
      <c r="AM1026" s="18">
        <v>0</v>
      </c>
      <c r="AN1026" s="18">
        <v>0</v>
      </c>
      <c r="AO1026" s="18">
        <v>1000</v>
      </c>
      <c r="AP1026" s="18">
        <v>0</v>
      </c>
      <c r="AQ1026" s="18">
        <v>0</v>
      </c>
      <c r="AR1026" s="184" t="s">
        <v>1208</v>
      </c>
      <c r="AS1026" s="18" t="s">
        <v>156</v>
      </c>
      <c r="AT1026" s="19" t="s">
        <v>157</v>
      </c>
      <c r="AU1026" s="18">
        <v>0</v>
      </c>
      <c r="AV1026" s="18">
        <v>0</v>
      </c>
      <c r="AW1026" s="18">
        <v>0</v>
      </c>
      <c r="AX1026" s="19" t="s">
        <v>158</v>
      </c>
      <c r="AY1026" s="19" t="s">
        <v>156</v>
      </c>
      <c r="AZ1026" s="13">
        <v>0</v>
      </c>
      <c r="BA1026" s="13">
        <v>0</v>
      </c>
      <c r="BB1026" s="69" t="s">
        <v>1209</v>
      </c>
      <c r="BC1026" s="18">
        <v>0</v>
      </c>
      <c r="BD1026" s="11">
        <v>0</v>
      </c>
      <c r="BE1026" s="18">
        <v>0</v>
      </c>
      <c r="BF1026" s="18">
        <v>0</v>
      </c>
      <c r="BG1026" s="18">
        <v>0</v>
      </c>
      <c r="BH1026" s="18">
        <v>0</v>
      </c>
      <c r="BI1026" s="9">
        <v>0</v>
      </c>
      <c r="BJ1026" s="6">
        <v>1</v>
      </c>
      <c r="BK1026" s="6">
        <v>0</v>
      </c>
      <c r="BL1026" s="6">
        <v>0</v>
      </c>
      <c r="BM1026" s="6">
        <v>0</v>
      </c>
      <c r="BN1026" s="6">
        <v>0</v>
      </c>
      <c r="BO1026" s="6">
        <v>0</v>
      </c>
    </row>
    <row r="1027" spans="3:67" ht="20.100000000000001" customHeight="1">
      <c r="C1027" s="18">
        <v>68000113</v>
      </c>
      <c r="D1027" s="19" t="s">
        <v>1210</v>
      </c>
      <c r="E1027" s="18">
        <v>1</v>
      </c>
      <c r="F1027" s="18">
        <v>68000113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1211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69000001</v>
      </c>
      <c r="D1028" s="60" t="s">
        <v>1212</v>
      </c>
      <c r="E1028" s="9">
        <v>1</v>
      </c>
      <c r="F1028" s="18">
        <v>60090002</v>
      </c>
      <c r="G1028" s="9">
        <v>0</v>
      </c>
      <c r="H1028" s="10">
        <v>0</v>
      </c>
      <c r="I1028" s="9">
        <v>1</v>
      </c>
      <c r="J1028" s="9">
        <v>0</v>
      </c>
      <c r="K1028" s="10">
        <v>0</v>
      </c>
      <c r="L1028" s="10">
        <v>0</v>
      </c>
      <c r="M1028" s="9" t="s">
        <v>1213</v>
      </c>
      <c r="N1028" s="9">
        <v>3</v>
      </c>
      <c r="O1028" s="9">
        <v>0</v>
      </c>
      <c r="P1028" s="9">
        <v>0</v>
      </c>
      <c r="Q1028" s="9">
        <v>0</v>
      </c>
      <c r="R1028" s="6">
        <v>0</v>
      </c>
      <c r="S1028" s="9">
        <v>0</v>
      </c>
      <c r="T1028" s="11">
        <v>1</v>
      </c>
      <c r="U1028" s="9">
        <v>0</v>
      </c>
      <c r="V1028" s="10">
        <v>0</v>
      </c>
      <c r="W1028" s="9">
        <v>0</v>
      </c>
      <c r="X1028" s="9">
        <v>0</v>
      </c>
      <c r="Y1028" s="9">
        <v>0</v>
      </c>
      <c r="Z1028" s="9">
        <v>0</v>
      </c>
      <c r="AA1028" s="10">
        <v>0</v>
      </c>
      <c r="AB1028" s="9">
        <v>0</v>
      </c>
      <c r="AC1028" s="9">
        <v>0</v>
      </c>
      <c r="AD1028" s="9">
        <v>0</v>
      </c>
      <c r="AE1028" s="9">
        <v>0</v>
      </c>
      <c r="AF1028" s="9">
        <v>0</v>
      </c>
      <c r="AG1028" s="10">
        <v>0</v>
      </c>
      <c r="AH1028" s="28">
        <v>0</v>
      </c>
      <c r="AI1028" s="6">
        <v>0</v>
      </c>
      <c r="AJ1028" s="9">
        <v>0</v>
      </c>
      <c r="AK1028" s="29">
        <v>0</v>
      </c>
      <c r="AL1028" s="9">
        <v>0</v>
      </c>
      <c r="AM1028" s="9">
        <v>0</v>
      </c>
      <c r="AN1028" s="9">
        <v>0</v>
      </c>
      <c r="AO1028" s="9">
        <v>0</v>
      </c>
      <c r="AP1028" s="9">
        <v>0</v>
      </c>
      <c r="AQ1028" s="9">
        <v>0</v>
      </c>
      <c r="AR1028" s="6">
        <v>0</v>
      </c>
      <c r="AS1028" s="32">
        <v>0</v>
      </c>
      <c r="AT1028" s="9">
        <v>0</v>
      </c>
      <c r="AU1028" s="10">
        <v>0</v>
      </c>
      <c r="AV1028" s="10">
        <v>0</v>
      </c>
      <c r="AW1028" s="10">
        <v>0</v>
      </c>
      <c r="AX1028" s="19" t="s">
        <v>158</v>
      </c>
      <c r="AY1028" s="70">
        <v>0</v>
      </c>
      <c r="AZ1028" s="13">
        <v>0</v>
      </c>
      <c r="BA1028" s="13">
        <v>1</v>
      </c>
      <c r="BB1028" s="152" t="s">
        <v>1214</v>
      </c>
      <c r="BC1028" s="9">
        <v>0</v>
      </c>
      <c r="BD1028" s="9">
        <v>0</v>
      </c>
      <c r="BE1028" s="18">
        <v>0</v>
      </c>
      <c r="BF1028" s="9">
        <v>0</v>
      </c>
      <c r="BG1028" s="9">
        <v>0</v>
      </c>
      <c r="BH1028" s="29">
        <v>0</v>
      </c>
      <c r="BI1028" s="9">
        <v>0</v>
      </c>
      <c r="BJ1028" s="6">
        <v>0</v>
      </c>
      <c r="BK1028" s="6">
        <v>0</v>
      </c>
      <c r="BL1028" s="6">
        <v>0</v>
      </c>
      <c r="BM1028" s="6">
        <v>0</v>
      </c>
      <c r="BN1028" s="6">
        <v>0</v>
      </c>
      <c r="BO1028" s="6">
        <v>0</v>
      </c>
    </row>
    <row r="1029" spans="3:67" ht="20.100000000000001" customHeight="1">
      <c r="C1029" s="18">
        <v>69000002</v>
      </c>
      <c r="D1029" s="19" t="s">
        <v>1215</v>
      </c>
      <c r="E1029" s="18">
        <v>1</v>
      </c>
      <c r="F1029" s="18">
        <v>68000110</v>
      </c>
      <c r="G1029" s="18">
        <v>0</v>
      </c>
      <c r="H1029" s="13">
        <v>0</v>
      </c>
      <c r="I1029" s="9">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46">
        <v>69000021</v>
      </c>
      <c r="AS1029" s="18" t="s">
        <v>156</v>
      </c>
      <c r="AT1029" s="19" t="s">
        <v>157</v>
      </c>
      <c r="AU1029" s="18">
        <v>0</v>
      </c>
      <c r="AV1029" s="18">
        <v>0</v>
      </c>
      <c r="AW1029" s="18">
        <v>0</v>
      </c>
      <c r="AX1029" s="19" t="s">
        <v>158</v>
      </c>
      <c r="AY1029" s="19" t="s">
        <v>156</v>
      </c>
      <c r="AZ1029" s="13">
        <v>0</v>
      </c>
      <c r="BA1029" s="13">
        <v>1</v>
      </c>
      <c r="BB1029" s="69" t="s">
        <v>1203</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69000003</v>
      </c>
      <c r="D1030" s="60" t="s">
        <v>1216</v>
      </c>
      <c r="E1030" s="9">
        <v>1</v>
      </c>
      <c r="F1030" s="18">
        <v>60090002</v>
      </c>
      <c r="G1030" s="9">
        <v>0</v>
      </c>
      <c r="H1030" s="10">
        <v>0</v>
      </c>
      <c r="I1030" s="9">
        <v>1</v>
      </c>
      <c r="J1030" s="9">
        <v>0</v>
      </c>
      <c r="K1030" s="10">
        <v>0</v>
      </c>
      <c r="L1030" s="10">
        <v>0</v>
      </c>
      <c r="M1030" s="9" t="s">
        <v>1217</v>
      </c>
      <c r="N1030" s="9">
        <v>3</v>
      </c>
      <c r="O1030" s="9">
        <v>0</v>
      </c>
      <c r="P1030" s="9">
        <v>0</v>
      </c>
      <c r="Q1030" s="9">
        <v>0</v>
      </c>
      <c r="R1030" s="6">
        <v>0</v>
      </c>
      <c r="S1030" s="9">
        <v>0</v>
      </c>
      <c r="T1030" s="11">
        <v>1</v>
      </c>
      <c r="U1030" s="9">
        <v>0</v>
      </c>
      <c r="V1030" s="10">
        <v>0</v>
      </c>
      <c r="W1030" s="9">
        <v>0</v>
      </c>
      <c r="X1030" s="9">
        <v>0</v>
      </c>
      <c r="Y1030" s="9">
        <v>0</v>
      </c>
      <c r="Z1030" s="9">
        <v>0</v>
      </c>
      <c r="AA1030" s="10">
        <v>0</v>
      </c>
      <c r="AB1030" s="9">
        <v>0</v>
      </c>
      <c r="AC1030" s="9">
        <v>0</v>
      </c>
      <c r="AD1030" s="9">
        <v>0</v>
      </c>
      <c r="AE1030" s="9">
        <v>0</v>
      </c>
      <c r="AF1030" s="9">
        <v>0</v>
      </c>
      <c r="AG1030" s="10">
        <v>0</v>
      </c>
      <c r="AH1030" s="28">
        <v>0</v>
      </c>
      <c r="AI1030" s="6">
        <v>0</v>
      </c>
      <c r="AJ1030" s="9">
        <v>0</v>
      </c>
      <c r="AK1030" s="29">
        <v>0</v>
      </c>
      <c r="AL1030" s="9">
        <v>0</v>
      </c>
      <c r="AM1030" s="9">
        <v>0</v>
      </c>
      <c r="AN1030" s="9">
        <v>0</v>
      </c>
      <c r="AO1030" s="9">
        <v>0</v>
      </c>
      <c r="AP1030" s="9">
        <v>0</v>
      </c>
      <c r="AQ1030" s="9">
        <v>0</v>
      </c>
      <c r="AR1030" s="6">
        <v>0</v>
      </c>
      <c r="AS1030" s="32">
        <v>0</v>
      </c>
      <c r="AT1030" s="9">
        <v>0</v>
      </c>
      <c r="AU1030" s="10">
        <v>0</v>
      </c>
      <c r="AV1030" s="10">
        <v>0</v>
      </c>
      <c r="AW1030" s="10">
        <v>0</v>
      </c>
      <c r="AX1030" s="19" t="s">
        <v>158</v>
      </c>
      <c r="AY1030" s="70">
        <v>0</v>
      </c>
      <c r="AZ1030" s="13">
        <v>0</v>
      </c>
      <c r="BA1030" s="13">
        <v>1</v>
      </c>
      <c r="BB1030" s="152" t="s">
        <v>1214</v>
      </c>
      <c r="BC1030" s="9">
        <v>0</v>
      </c>
      <c r="BD1030" s="9">
        <v>0</v>
      </c>
      <c r="BE1030" s="18">
        <v>0</v>
      </c>
      <c r="BF1030" s="9">
        <v>0</v>
      </c>
      <c r="BG1030" s="9">
        <v>0</v>
      </c>
      <c r="BH1030" s="29">
        <v>0</v>
      </c>
      <c r="BI1030" s="9">
        <v>0</v>
      </c>
      <c r="BJ1030" s="6">
        <v>0</v>
      </c>
      <c r="BK1030" s="6">
        <v>0</v>
      </c>
      <c r="BL1030" s="6">
        <v>0</v>
      </c>
      <c r="BM1030" s="6">
        <v>0</v>
      </c>
      <c r="BN1030" s="6">
        <v>0</v>
      </c>
      <c r="BO1030" s="6">
        <v>0</v>
      </c>
    </row>
    <row r="1031" spans="3:67" ht="20.100000000000001" customHeight="1">
      <c r="C1031" s="18">
        <v>69000004</v>
      </c>
      <c r="D1031" s="19" t="s">
        <v>1218</v>
      </c>
      <c r="E1031" s="18">
        <v>1</v>
      </c>
      <c r="F1031" s="18">
        <v>68000110</v>
      </c>
      <c r="G1031" s="18">
        <v>0</v>
      </c>
      <c r="H1031" s="13">
        <v>0</v>
      </c>
      <c r="I1031" s="9">
        <v>1</v>
      </c>
      <c r="J1031" s="18">
        <v>0</v>
      </c>
      <c r="K1031" s="18">
        <v>0</v>
      </c>
      <c r="L1031" s="18">
        <v>0</v>
      </c>
      <c r="M1031" s="18">
        <v>0</v>
      </c>
      <c r="N1031" s="18">
        <v>2</v>
      </c>
      <c r="O1031" s="18">
        <v>3</v>
      </c>
      <c r="P1031" s="18">
        <v>0.2</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46">
        <v>69000041</v>
      </c>
      <c r="AS1031" s="18" t="s">
        <v>156</v>
      </c>
      <c r="AT1031" s="19" t="s">
        <v>157</v>
      </c>
      <c r="AU1031" s="18">
        <v>0</v>
      </c>
      <c r="AV1031" s="18">
        <v>0</v>
      </c>
      <c r="AW1031" s="18">
        <v>0</v>
      </c>
      <c r="AX1031" s="19" t="s">
        <v>158</v>
      </c>
      <c r="AY1031" s="19" t="s">
        <v>156</v>
      </c>
      <c r="AZ1031" s="13">
        <v>0</v>
      </c>
      <c r="BA1031" s="13">
        <v>1</v>
      </c>
      <c r="BB1031" s="33" t="s">
        <v>1219</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69000005</v>
      </c>
      <c r="D1032" s="60" t="s">
        <v>1220</v>
      </c>
      <c r="E1032" s="9">
        <v>1</v>
      </c>
      <c r="F1032" s="18">
        <v>60090002</v>
      </c>
      <c r="G1032" s="9">
        <v>0</v>
      </c>
      <c r="H1032" s="10">
        <v>0</v>
      </c>
      <c r="I1032" s="9">
        <v>1</v>
      </c>
      <c r="J1032" s="9">
        <v>0</v>
      </c>
      <c r="K1032" s="10">
        <v>0</v>
      </c>
      <c r="L1032" s="10">
        <v>0</v>
      </c>
      <c r="M1032" s="9" t="s">
        <v>1221</v>
      </c>
      <c r="N1032" s="9">
        <v>3</v>
      </c>
      <c r="O1032" s="9">
        <v>0</v>
      </c>
      <c r="P1032" s="9">
        <v>0</v>
      </c>
      <c r="Q1032" s="9">
        <v>0</v>
      </c>
      <c r="R1032" s="6">
        <v>0</v>
      </c>
      <c r="S1032" s="9">
        <v>0</v>
      </c>
      <c r="T1032" s="11">
        <v>1</v>
      </c>
      <c r="U1032" s="9">
        <v>0</v>
      </c>
      <c r="V1032" s="10">
        <v>0</v>
      </c>
      <c r="W1032" s="9">
        <v>0</v>
      </c>
      <c r="X1032" s="9">
        <v>0</v>
      </c>
      <c r="Y1032" s="9">
        <v>0</v>
      </c>
      <c r="Z1032" s="9">
        <v>0</v>
      </c>
      <c r="AA1032" s="10">
        <v>0</v>
      </c>
      <c r="AB1032" s="9">
        <v>0</v>
      </c>
      <c r="AC1032" s="9">
        <v>0</v>
      </c>
      <c r="AD1032" s="9">
        <v>0</v>
      </c>
      <c r="AE1032" s="9">
        <v>0</v>
      </c>
      <c r="AF1032" s="9">
        <v>0</v>
      </c>
      <c r="AG1032" s="10">
        <v>0</v>
      </c>
      <c r="AH1032" s="28">
        <v>0</v>
      </c>
      <c r="AI1032" s="6">
        <v>0</v>
      </c>
      <c r="AJ1032" s="9">
        <v>0</v>
      </c>
      <c r="AK1032" s="29">
        <v>0</v>
      </c>
      <c r="AL1032" s="9">
        <v>0</v>
      </c>
      <c r="AM1032" s="9">
        <v>0</v>
      </c>
      <c r="AN1032" s="9">
        <v>0</v>
      </c>
      <c r="AO1032" s="9">
        <v>0</v>
      </c>
      <c r="AP1032" s="9">
        <v>0</v>
      </c>
      <c r="AQ1032" s="9">
        <v>0</v>
      </c>
      <c r="AR1032" s="6">
        <v>0</v>
      </c>
      <c r="AS1032" s="32">
        <v>0</v>
      </c>
      <c r="AT1032" s="9">
        <v>0</v>
      </c>
      <c r="AU1032" s="10">
        <v>0</v>
      </c>
      <c r="AV1032" s="10">
        <v>0</v>
      </c>
      <c r="AW1032" s="10">
        <v>0</v>
      </c>
      <c r="AX1032" s="19" t="s">
        <v>158</v>
      </c>
      <c r="AY1032" s="70">
        <v>0</v>
      </c>
      <c r="AZ1032" s="13">
        <v>0</v>
      </c>
      <c r="BA1032" s="13">
        <v>1</v>
      </c>
      <c r="BB1032" s="152" t="s">
        <v>1214</v>
      </c>
      <c r="BC1032" s="9">
        <v>0</v>
      </c>
      <c r="BD1032" s="9">
        <v>0</v>
      </c>
      <c r="BE1032" s="18">
        <v>0</v>
      </c>
      <c r="BF1032" s="9">
        <v>0</v>
      </c>
      <c r="BG1032" s="9">
        <v>0</v>
      </c>
      <c r="BH1032" s="29">
        <v>0</v>
      </c>
      <c r="BI1032" s="9">
        <v>0</v>
      </c>
      <c r="BJ1032" s="6">
        <v>0</v>
      </c>
      <c r="BK1032" s="6">
        <v>0</v>
      </c>
      <c r="BL1032" s="6">
        <v>0</v>
      </c>
      <c r="BM1032" s="6">
        <v>0</v>
      </c>
      <c r="BN1032" s="6">
        <v>0</v>
      </c>
      <c r="BO1032" s="6">
        <v>0</v>
      </c>
    </row>
    <row r="1033" spans="3:67" ht="20.100000000000001" customHeight="1">
      <c r="C1033" s="18">
        <v>69000006</v>
      </c>
      <c r="D1033" s="7" t="s">
        <v>1222</v>
      </c>
      <c r="E1033" s="18">
        <v>1</v>
      </c>
      <c r="F1033" s="18">
        <v>66001007</v>
      </c>
      <c r="G1033" s="6">
        <v>0</v>
      </c>
      <c r="H1033" s="6">
        <v>0</v>
      </c>
      <c r="I1033" s="9">
        <v>1</v>
      </c>
      <c r="J1033" s="18">
        <v>0</v>
      </c>
      <c r="K1033" s="6">
        <v>0</v>
      </c>
      <c r="L1033" s="6">
        <v>0</v>
      </c>
      <c r="M1033" s="6">
        <v>0</v>
      </c>
      <c r="N1033" s="6">
        <v>2</v>
      </c>
      <c r="O1033" s="6">
        <v>3</v>
      </c>
      <c r="P1033" s="6">
        <v>0.05</v>
      </c>
      <c r="Q1033" s="6">
        <v>0</v>
      </c>
      <c r="R1033" s="6">
        <v>0</v>
      </c>
      <c r="S1033" s="6">
        <v>0</v>
      </c>
      <c r="T1033" s="11">
        <v>1</v>
      </c>
      <c r="U1033" s="6">
        <v>2</v>
      </c>
      <c r="V1033" s="6">
        <v>1000</v>
      </c>
      <c r="W1033" s="6">
        <v>0</v>
      </c>
      <c r="X1033" s="6">
        <v>0</v>
      </c>
      <c r="Y1033" s="6">
        <v>0</v>
      </c>
      <c r="Z1033" s="6">
        <v>0</v>
      </c>
      <c r="AA1033" s="6">
        <v>0</v>
      </c>
      <c r="AB1033" s="18">
        <v>0</v>
      </c>
      <c r="AC1033" s="6">
        <v>0</v>
      </c>
      <c r="AD1033" s="6">
        <v>15</v>
      </c>
      <c r="AE1033" s="6">
        <v>0</v>
      </c>
      <c r="AF1033" s="6">
        <v>0</v>
      </c>
      <c r="AG1033" s="6">
        <v>7</v>
      </c>
      <c r="AH1033" s="6">
        <v>0</v>
      </c>
      <c r="AI1033" s="6">
        <v>0</v>
      </c>
      <c r="AJ1033" s="6">
        <v>6</v>
      </c>
      <c r="AK1033" s="6">
        <v>0</v>
      </c>
      <c r="AL1033" s="6">
        <v>0</v>
      </c>
      <c r="AM1033" s="6">
        <v>0</v>
      </c>
      <c r="AN1033" s="6">
        <v>0.5</v>
      </c>
      <c r="AO1033" s="6">
        <v>1000</v>
      </c>
      <c r="AP1033" s="6">
        <v>0</v>
      </c>
      <c r="AQ1033" s="6">
        <v>0</v>
      </c>
      <c r="AR1033" s="6">
        <v>0</v>
      </c>
      <c r="AS1033" s="6" t="s">
        <v>156</v>
      </c>
      <c r="AT1033" s="7" t="s">
        <v>199</v>
      </c>
      <c r="AU1033" s="6" t="s">
        <v>783</v>
      </c>
      <c r="AV1033" s="6" t="s">
        <v>156</v>
      </c>
      <c r="AW1033" s="6" t="s">
        <v>1113</v>
      </c>
      <c r="AX1033" s="7" t="s">
        <v>158</v>
      </c>
      <c r="AY1033" s="6">
        <v>0</v>
      </c>
      <c r="AZ1033" s="13">
        <v>0</v>
      </c>
      <c r="BA1033" s="13">
        <v>1</v>
      </c>
      <c r="BB1033" s="33" t="s">
        <v>1223</v>
      </c>
      <c r="BC1033" s="6">
        <v>0</v>
      </c>
      <c r="BD1033" s="11">
        <v>0</v>
      </c>
      <c r="BE1033" s="6">
        <v>0</v>
      </c>
      <c r="BF1033" s="6">
        <v>0</v>
      </c>
      <c r="BG1033" s="6">
        <v>0</v>
      </c>
      <c r="BH1033" s="6">
        <v>0</v>
      </c>
      <c r="BI1033" s="9">
        <v>0</v>
      </c>
      <c r="BJ1033" s="6">
        <v>1</v>
      </c>
      <c r="BK1033" s="6">
        <v>0</v>
      </c>
      <c r="BL1033" s="6">
        <v>0</v>
      </c>
      <c r="BM1033" s="6">
        <v>0</v>
      </c>
      <c r="BN1033" s="6">
        <v>0</v>
      </c>
      <c r="BO1033" s="6">
        <v>0</v>
      </c>
    </row>
    <row r="1034" spans="3:67" ht="20.100000000000001" customHeight="1">
      <c r="C1034" s="18">
        <v>69000007</v>
      </c>
      <c r="D1034" s="7" t="s">
        <v>1224</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6">
        <v>69000071</v>
      </c>
      <c r="AS1034" s="18" t="s">
        <v>156</v>
      </c>
      <c r="AT1034" s="19" t="s">
        <v>157</v>
      </c>
      <c r="AU1034" s="18">
        <v>0</v>
      </c>
      <c r="AV1034" s="18">
        <v>0</v>
      </c>
      <c r="AW1034" s="18">
        <v>0</v>
      </c>
      <c r="AX1034" s="19" t="s">
        <v>158</v>
      </c>
      <c r="AY1034" s="19" t="s">
        <v>156</v>
      </c>
      <c r="AZ1034" s="13">
        <v>0</v>
      </c>
      <c r="BA1034" s="13">
        <v>1</v>
      </c>
      <c r="BB1034" s="33" t="s">
        <v>1225</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69000008</v>
      </c>
      <c r="D1035" s="60" t="s">
        <v>1226</v>
      </c>
      <c r="E1035" s="9">
        <v>1</v>
      </c>
      <c r="F1035" s="18">
        <v>60090002</v>
      </c>
      <c r="G1035" s="9">
        <v>0</v>
      </c>
      <c r="H1035" s="10">
        <v>0</v>
      </c>
      <c r="I1035" s="9">
        <v>1</v>
      </c>
      <c r="J1035" s="9">
        <v>0</v>
      </c>
      <c r="K1035" s="10">
        <v>0</v>
      </c>
      <c r="L1035" s="10">
        <v>0</v>
      </c>
      <c r="M1035" s="9" t="s">
        <v>1227</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70">
        <v>0</v>
      </c>
      <c r="AZ1035" s="13">
        <v>0</v>
      </c>
      <c r="BA1035" s="13">
        <v>1</v>
      </c>
      <c r="BB1035" s="152" t="s">
        <v>1214</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69000009</v>
      </c>
      <c r="D1036" s="60" t="s">
        <v>1228</v>
      </c>
      <c r="E1036" s="9">
        <v>1</v>
      </c>
      <c r="F1036" s="18">
        <v>60090002</v>
      </c>
      <c r="G1036" s="9">
        <v>0</v>
      </c>
      <c r="H1036" s="10">
        <v>0</v>
      </c>
      <c r="I1036" s="9">
        <v>1</v>
      </c>
      <c r="J1036" s="9">
        <v>0</v>
      </c>
      <c r="K1036" s="10">
        <v>0</v>
      </c>
      <c r="L1036" s="10">
        <v>0</v>
      </c>
      <c r="M1036" s="9" t="s">
        <v>1227</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158</v>
      </c>
      <c r="AY1036" s="70">
        <v>0</v>
      </c>
      <c r="AZ1036" s="13">
        <v>0</v>
      </c>
      <c r="BA1036" s="13">
        <v>1</v>
      </c>
      <c r="BB1036" s="152" t="s">
        <v>1214</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69000010</v>
      </c>
      <c r="D1037" s="19" t="s">
        <v>1229</v>
      </c>
      <c r="E1037" s="18">
        <v>1</v>
      </c>
      <c r="F1037" s="18">
        <v>68000110</v>
      </c>
      <c r="G1037" s="18">
        <v>0</v>
      </c>
      <c r="H1037" s="13">
        <v>0</v>
      </c>
      <c r="I1037" s="9">
        <v>1</v>
      </c>
      <c r="J1037" s="18">
        <v>0</v>
      </c>
      <c r="K1037" s="18">
        <v>0</v>
      </c>
      <c r="L1037" s="18">
        <v>0</v>
      </c>
      <c r="M1037" s="18">
        <v>0</v>
      </c>
      <c r="N1037" s="18">
        <v>2</v>
      </c>
      <c r="O1037" s="18">
        <v>3</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6">
        <v>69000101</v>
      </c>
      <c r="AS1037" s="18" t="s">
        <v>156</v>
      </c>
      <c r="AT1037" s="19" t="s">
        <v>157</v>
      </c>
      <c r="AU1037" s="18">
        <v>0</v>
      </c>
      <c r="AV1037" s="18">
        <v>0</v>
      </c>
      <c r="AW1037" s="18">
        <v>0</v>
      </c>
      <c r="AX1037" s="19" t="s">
        <v>158</v>
      </c>
      <c r="AY1037" s="19" t="s">
        <v>156</v>
      </c>
      <c r="AZ1037" s="13">
        <v>0</v>
      </c>
      <c r="BA1037" s="13">
        <v>1</v>
      </c>
      <c r="BB1037" s="69" t="s">
        <v>1203</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69000011</v>
      </c>
      <c r="D1038" s="7" t="s">
        <v>1230</v>
      </c>
      <c r="E1038" s="18">
        <v>1</v>
      </c>
      <c r="F1038" s="18">
        <v>68000110</v>
      </c>
      <c r="G1038" s="18">
        <v>0</v>
      </c>
      <c r="H1038" s="13">
        <v>0</v>
      </c>
      <c r="I1038" s="9">
        <v>1</v>
      </c>
      <c r="J1038" s="18">
        <v>0</v>
      </c>
      <c r="K1038" s="18">
        <v>0</v>
      </c>
      <c r="L1038" s="18">
        <v>0</v>
      </c>
      <c r="M1038" s="18">
        <v>0</v>
      </c>
      <c r="N1038" s="18">
        <v>2</v>
      </c>
      <c r="O1038" s="18">
        <v>1</v>
      </c>
      <c r="P1038" s="18">
        <v>0.05</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146">
        <v>69000111</v>
      </c>
      <c r="AS1038" s="18" t="s">
        <v>156</v>
      </c>
      <c r="AT1038" s="19" t="s">
        <v>157</v>
      </c>
      <c r="AU1038" s="18">
        <v>0</v>
      </c>
      <c r="AV1038" s="18">
        <v>0</v>
      </c>
      <c r="AW1038" s="18">
        <v>0</v>
      </c>
      <c r="AX1038" s="19" t="s">
        <v>158</v>
      </c>
      <c r="AY1038" s="19" t="s">
        <v>156</v>
      </c>
      <c r="AZ1038" s="13">
        <v>0</v>
      </c>
      <c r="BA1038" s="13">
        <v>1</v>
      </c>
      <c r="BB1038" s="33" t="s">
        <v>1225</v>
      </c>
      <c r="BC1038" s="18">
        <v>0</v>
      </c>
      <c r="BD1038" s="11">
        <v>0</v>
      </c>
      <c r="BE1038" s="18">
        <v>0</v>
      </c>
      <c r="BF1038" s="18">
        <v>0</v>
      </c>
      <c r="BG1038" s="18">
        <v>0</v>
      </c>
      <c r="BH1038" s="18">
        <v>0</v>
      </c>
      <c r="BI1038" s="9">
        <v>0</v>
      </c>
      <c r="BJ1038" s="6">
        <v>1</v>
      </c>
      <c r="BK1038" s="6">
        <v>0</v>
      </c>
      <c r="BL1038" s="6">
        <v>0</v>
      </c>
      <c r="BM1038" s="6">
        <v>0</v>
      </c>
      <c r="BN1038" s="6">
        <v>0</v>
      </c>
      <c r="BO1038" s="6">
        <v>0</v>
      </c>
    </row>
    <row r="1039" spans="3:67" ht="20.100000000000001" customHeight="1">
      <c r="C1039" s="18">
        <v>69000012</v>
      </c>
      <c r="D1039" s="7" t="s">
        <v>1231</v>
      </c>
      <c r="E1039" s="18">
        <v>1</v>
      </c>
      <c r="F1039" s="18">
        <v>66001007</v>
      </c>
      <c r="G1039" s="6">
        <v>0</v>
      </c>
      <c r="H1039" s="6">
        <v>0</v>
      </c>
      <c r="I1039" s="18">
        <v>1</v>
      </c>
      <c r="J1039" s="18">
        <v>0</v>
      </c>
      <c r="K1039" s="6">
        <v>0</v>
      </c>
      <c r="L1039" s="6">
        <v>0</v>
      </c>
      <c r="M1039" s="6">
        <v>0</v>
      </c>
      <c r="N1039" s="6">
        <v>2</v>
      </c>
      <c r="O1039" s="6">
        <v>3</v>
      </c>
      <c r="P1039" s="6">
        <v>0.15</v>
      </c>
      <c r="Q1039" s="6">
        <v>0</v>
      </c>
      <c r="R1039" s="6">
        <v>0</v>
      </c>
      <c r="S1039" s="6">
        <v>0</v>
      </c>
      <c r="T1039" s="11">
        <v>1</v>
      </c>
      <c r="U1039" s="6">
        <v>2</v>
      </c>
      <c r="V1039" s="6">
        <v>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146">
        <v>0</v>
      </c>
      <c r="AS1039" s="6">
        <v>69000121</v>
      </c>
      <c r="AT1039" s="7" t="s">
        <v>199</v>
      </c>
      <c r="AU1039" s="6" t="s">
        <v>783</v>
      </c>
      <c r="AV1039" s="6" t="s">
        <v>156</v>
      </c>
      <c r="AW1039" s="6" t="s">
        <v>1113</v>
      </c>
      <c r="AX1039" s="7" t="s">
        <v>158</v>
      </c>
      <c r="AY1039" s="6">
        <v>0</v>
      </c>
      <c r="AZ1039" s="13">
        <v>0</v>
      </c>
      <c r="BA1039" s="13">
        <v>1</v>
      </c>
      <c r="BB1039" s="33" t="s">
        <v>1232</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69000013</v>
      </c>
      <c r="D1040" s="147" t="s">
        <v>1233</v>
      </c>
      <c r="E1040" s="9">
        <v>1</v>
      </c>
      <c r="F1040" s="18">
        <v>60090002</v>
      </c>
      <c r="G1040" s="9">
        <v>0</v>
      </c>
      <c r="H1040" s="10">
        <v>0</v>
      </c>
      <c r="I1040" s="9">
        <v>1</v>
      </c>
      <c r="J1040" s="9">
        <v>0</v>
      </c>
      <c r="K1040" s="10">
        <v>0</v>
      </c>
      <c r="L1040" s="10">
        <v>0</v>
      </c>
      <c r="M1040" s="9" t="s">
        <v>1234</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2" t="s">
        <v>1214</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69011001</v>
      </c>
      <c r="D1041" s="148" t="s">
        <v>1235</v>
      </c>
      <c r="E1041" s="149">
        <v>1</v>
      </c>
      <c r="F1041" s="149">
        <v>60090002</v>
      </c>
      <c r="G1041" s="150">
        <v>0</v>
      </c>
      <c r="H1041" s="150">
        <v>0</v>
      </c>
      <c r="I1041" s="149">
        <v>1</v>
      </c>
      <c r="J1041" s="149">
        <v>0</v>
      </c>
      <c r="K1041" s="150">
        <v>0</v>
      </c>
      <c r="L1041" s="150">
        <v>0</v>
      </c>
      <c r="M1041" s="150" t="s">
        <v>1236</v>
      </c>
      <c r="N1041" s="150">
        <v>3</v>
      </c>
      <c r="O1041" s="150">
        <v>0</v>
      </c>
      <c r="P1041" s="150">
        <v>0</v>
      </c>
      <c r="Q1041" s="150">
        <v>0</v>
      </c>
      <c r="R1041" s="6">
        <v>0</v>
      </c>
      <c r="S1041" s="150">
        <v>0</v>
      </c>
      <c r="T1041" s="11">
        <v>1</v>
      </c>
      <c r="U1041" s="150">
        <v>0</v>
      </c>
      <c r="V1041" s="150">
        <v>0</v>
      </c>
      <c r="W1041" s="150">
        <v>0</v>
      </c>
      <c r="X1041" s="150">
        <v>0</v>
      </c>
      <c r="Y1041" s="150">
        <v>0</v>
      </c>
      <c r="Z1041" s="150">
        <v>0</v>
      </c>
      <c r="AA1041" s="150">
        <v>0</v>
      </c>
      <c r="AB1041" s="149">
        <v>0</v>
      </c>
      <c r="AC1041" s="150">
        <v>0</v>
      </c>
      <c r="AD1041" s="150">
        <v>0</v>
      </c>
      <c r="AE1041" s="150">
        <v>0</v>
      </c>
      <c r="AF1041" s="150">
        <v>0</v>
      </c>
      <c r="AG1041" s="150">
        <v>0</v>
      </c>
      <c r="AH1041" s="150">
        <v>0</v>
      </c>
      <c r="AI1041" s="6">
        <v>0</v>
      </c>
      <c r="AJ1041" s="150">
        <v>0</v>
      </c>
      <c r="AK1041" s="150">
        <v>0</v>
      </c>
      <c r="AL1041" s="150">
        <v>0</v>
      </c>
      <c r="AM1041" s="150">
        <v>0</v>
      </c>
      <c r="AN1041" s="150">
        <v>0</v>
      </c>
      <c r="AO1041" s="150">
        <v>0</v>
      </c>
      <c r="AP1041" s="150">
        <v>0</v>
      </c>
      <c r="AQ1041" s="150">
        <v>0</v>
      </c>
      <c r="AR1041" s="151">
        <v>0</v>
      </c>
      <c r="AS1041" s="150">
        <v>0</v>
      </c>
      <c r="AT1041" s="148">
        <v>0</v>
      </c>
      <c r="AU1041" s="150">
        <v>0</v>
      </c>
      <c r="AV1041" s="150">
        <v>0</v>
      </c>
      <c r="AW1041" s="150">
        <v>0</v>
      </c>
      <c r="AX1041" s="7" t="s">
        <v>158</v>
      </c>
      <c r="AY1041" s="150">
        <v>0</v>
      </c>
      <c r="AZ1041" s="153">
        <v>0</v>
      </c>
      <c r="BA1041" s="13">
        <v>1</v>
      </c>
      <c r="BB1041" s="148" t="s">
        <v>1235</v>
      </c>
      <c r="BC1041" s="150">
        <v>0</v>
      </c>
      <c r="BD1041" s="154">
        <v>0</v>
      </c>
      <c r="BE1041" s="6">
        <v>0</v>
      </c>
      <c r="BF1041" s="150">
        <v>0</v>
      </c>
      <c r="BG1041" s="150">
        <v>0</v>
      </c>
      <c r="BH1041" s="150">
        <v>0</v>
      </c>
      <c r="BI1041" s="9">
        <v>0</v>
      </c>
      <c r="BJ1041" s="6">
        <v>0</v>
      </c>
      <c r="BK1041" s="6">
        <v>0</v>
      </c>
      <c r="BL1041" s="6">
        <v>0</v>
      </c>
      <c r="BM1041" s="6">
        <v>0</v>
      </c>
      <c r="BN1041" s="6">
        <v>0</v>
      </c>
      <c r="BO1041" s="6">
        <v>0</v>
      </c>
    </row>
    <row r="1042" spans="3:67" ht="20.100000000000001" customHeight="1">
      <c r="C1042" s="18">
        <v>69011002</v>
      </c>
      <c r="D1042" s="148" t="s">
        <v>1237</v>
      </c>
      <c r="E1042" s="149">
        <v>1</v>
      </c>
      <c r="F1042" s="149">
        <v>60090002</v>
      </c>
      <c r="G1042" s="150">
        <v>0</v>
      </c>
      <c r="H1042" s="150">
        <v>0</v>
      </c>
      <c r="I1042" s="149">
        <v>1</v>
      </c>
      <c r="J1042" s="149">
        <v>0</v>
      </c>
      <c r="K1042" s="150">
        <v>0</v>
      </c>
      <c r="L1042" s="150">
        <v>0</v>
      </c>
      <c r="M1042" s="150" t="s">
        <v>2025</v>
      </c>
      <c r="N1042" s="150">
        <v>3</v>
      </c>
      <c r="O1042" s="150">
        <v>0</v>
      </c>
      <c r="P1042" s="150">
        <v>0</v>
      </c>
      <c r="Q1042" s="150">
        <v>0</v>
      </c>
      <c r="R1042" s="6">
        <v>0</v>
      </c>
      <c r="S1042" s="150">
        <v>0</v>
      </c>
      <c r="T1042" s="11">
        <v>1</v>
      </c>
      <c r="U1042" s="150">
        <v>0</v>
      </c>
      <c r="V1042" s="150">
        <v>0</v>
      </c>
      <c r="W1042" s="150">
        <v>0</v>
      </c>
      <c r="X1042" s="150">
        <v>0</v>
      </c>
      <c r="Y1042" s="150">
        <v>0</v>
      </c>
      <c r="Z1042" s="150">
        <v>0</v>
      </c>
      <c r="AA1042" s="150">
        <v>0</v>
      </c>
      <c r="AB1042" s="149">
        <v>0</v>
      </c>
      <c r="AC1042" s="150">
        <v>0</v>
      </c>
      <c r="AD1042" s="150">
        <v>0</v>
      </c>
      <c r="AE1042" s="150">
        <v>0</v>
      </c>
      <c r="AF1042" s="150">
        <v>0</v>
      </c>
      <c r="AG1042" s="150">
        <v>0</v>
      </c>
      <c r="AH1042" s="150">
        <v>0</v>
      </c>
      <c r="AI1042" s="6">
        <v>0</v>
      </c>
      <c r="AJ1042" s="150">
        <v>0</v>
      </c>
      <c r="AK1042" s="150">
        <v>0</v>
      </c>
      <c r="AL1042" s="150">
        <v>0</v>
      </c>
      <c r="AM1042" s="150">
        <v>0</v>
      </c>
      <c r="AN1042" s="150">
        <v>0</v>
      </c>
      <c r="AO1042" s="150">
        <v>0</v>
      </c>
      <c r="AP1042" s="150">
        <v>0</v>
      </c>
      <c r="AQ1042" s="150">
        <v>0</v>
      </c>
      <c r="AR1042" s="151">
        <v>0</v>
      </c>
      <c r="AS1042" s="150">
        <v>0</v>
      </c>
      <c r="AT1042" s="148">
        <v>0</v>
      </c>
      <c r="AU1042" s="150">
        <v>0</v>
      </c>
      <c r="AV1042" s="150">
        <v>0</v>
      </c>
      <c r="AW1042" s="150">
        <v>0</v>
      </c>
      <c r="AX1042" s="7" t="s">
        <v>158</v>
      </c>
      <c r="AY1042" s="150">
        <v>0</v>
      </c>
      <c r="AZ1042" s="153">
        <v>0</v>
      </c>
      <c r="BA1042" s="13">
        <v>1</v>
      </c>
      <c r="BB1042" s="148" t="s">
        <v>1237</v>
      </c>
      <c r="BC1042" s="150">
        <v>0</v>
      </c>
      <c r="BD1042" s="154">
        <v>0</v>
      </c>
      <c r="BE1042" s="6">
        <v>0</v>
      </c>
      <c r="BF1042" s="150">
        <v>0</v>
      </c>
      <c r="BG1042" s="150">
        <v>0</v>
      </c>
      <c r="BH1042" s="150">
        <v>0</v>
      </c>
      <c r="BI1042" s="9">
        <v>0</v>
      </c>
      <c r="BJ1042" s="6">
        <v>0</v>
      </c>
      <c r="BK1042" s="6">
        <v>0</v>
      </c>
      <c r="BL1042" s="6">
        <v>0</v>
      </c>
      <c r="BM1042" s="6">
        <v>0</v>
      </c>
      <c r="BN1042" s="6">
        <v>0</v>
      </c>
      <c r="BO1042" s="6">
        <v>0</v>
      </c>
    </row>
    <row r="1043" spans="3:67" ht="20.100000000000001" customHeight="1">
      <c r="C1043" s="18">
        <v>69011003</v>
      </c>
      <c r="D1043" s="148" t="s">
        <v>1238</v>
      </c>
      <c r="E1043" s="149">
        <v>1</v>
      </c>
      <c r="F1043" s="149">
        <v>60090002</v>
      </c>
      <c r="G1043" s="150">
        <v>0</v>
      </c>
      <c r="H1043" s="150">
        <v>0</v>
      </c>
      <c r="I1043" s="149">
        <v>1</v>
      </c>
      <c r="J1043" s="149">
        <v>0</v>
      </c>
      <c r="K1043" s="150">
        <v>0</v>
      </c>
      <c r="L1043" s="150">
        <v>0</v>
      </c>
      <c r="M1043" s="150" t="s">
        <v>2026</v>
      </c>
      <c r="N1043" s="150">
        <v>3</v>
      </c>
      <c r="O1043" s="150">
        <v>0</v>
      </c>
      <c r="P1043" s="150">
        <v>0</v>
      </c>
      <c r="Q1043" s="150">
        <v>0</v>
      </c>
      <c r="R1043" s="6">
        <v>0</v>
      </c>
      <c r="S1043" s="150">
        <v>0</v>
      </c>
      <c r="T1043" s="11">
        <v>1</v>
      </c>
      <c r="U1043" s="150">
        <v>0</v>
      </c>
      <c r="V1043" s="150">
        <v>0</v>
      </c>
      <c r="W1043" s="150">
        <v>0</v>
      </c>
      <c r="X1043" s="150">
        <v>0</v>
      </c>
      <c r="Y1043" s="150">
        <v>0</v>
      </c>
      <c r="Z1043" s="150">
        <v>0</v>
      </c>
      <c r="AA1043" s="150">
        <v>0</v>
      </c>
      <c r="AB1043" s="149">
        <v>0</v>
      </c>
      <c r="AC1043" s="150">
        <v>0</v>
      </c>
      <c r="AD1043" s="150">
        <v>0</v>
      </c>
      <c r="AE1043" s="150">
        <v>0</v>
      </c>
      <c r="AF1043" s="150">
        <v>0</v>
      </c>
      <c r="AG1043" s="150">
        <v>0</v>
      </c>
      <c r="AH1043" s="150">
        <v>0</v>
      </c>
      <c r="AI1043" s="6">
        <v>0</v>
      </c>
      <c r="AJ1043" s="150">
        <v>0</v>
      </c>
      <c r="AK1043" s="150">
        <v>0</v>
      </c>
      <c r="AL1043" s="150">
        <v>0</v>
      </c>
      <c r="AM1043" s="150">
        <v>0</v>
      </c>
      <c r="AN1043" s="150">
        <v>0</v>
      </c>
      <c r="AO1043" s="150">
        <v>0</v>
      </c>
      <c r="AP1043" s="150">
        <v>0</v>
      </c>
      <c r="AQ1043" s="150">
        <v>0</v>
      </c>
      <c r="AR1043" s="151">
        <v>0</v>
      </c>
      <c r="AS1043" s="150">
        <v>0</v>
      </c>
      <c r="AT1043" s="148">
        <v>0</v>
      </c>
      <c r="AU1043" s="150">
        <v>0</v>
      </c>
      <c r="AV1043" s="150">
        <v>0</v>
      </c>
      <c r="AW1043" s="150">
        <v>0</v>
      </c>
      <c r="AX1043" s="7" t="s">
        <v>158</v>
      </c>
      <c r="AY1043" s="150">
        <v>0</v>
      </c>
      <c r="AZ1043" s="153">
        <v>0</v>
      </c>
      <c r="BA1043" s="13">
        <v>1</v>
      </c>
      <c r="BB1043" s="148" t="s">
        <v>1238</v>
      </c>
      <c r="BC1043" s="150">
        <v>0</v>
      </c>
      <c r="BD1043" s="154">
        <v>0</v>
      </c>
      <c r="BE1043" s="6">
        <v>0</v>
      </c>
      <c r="BF1043" s="150">
        <v>0</v>
      </c>
      <c r="BG1043" s="150">
        <v>0</v>
      </c>
      <c r="BH1043" s="150">
        <v>0</v>
      </c>
      <c r="BI1043" s="9">
        <v>0</v>
      </c>
      <c r="BJ1043" s="6">
        <v>0</v>
      </c>
      <c r="BK1043" s="6">
        <v>0</v>
      </c>
      <c r="BL1043" s="6">
        <v>0</v>
      </c>
      <c r="BM1043" s="6">
        <v>0</v>
      </c>
      <c r="BN1043" s="6">
        <v>0</v>
      </c>
      <c r="BO1043" s="6">
        <v>0</v>
      </c>
    </row>
    <row r="1044" spans="3:67" ht="20.100000000000001" customHeight="1">
      <c r="C1044" s="18">
        <v>69011004</v>
      </c>
      <c r="D1044" s="148" t="s">
        <v>1239</v>
      </c>
      <c r="E1044" s="149">
        <v>1</v>
      </c>
      <c r="F1044" s="149">
        <v>60090002</v>
      </c>
      <c r="G1044" s="150">
        <v>0</v>
      </c>
      <c r="H1044" s="150">
        <v>0</v>
      </c>
      <c r="I1044" s="149">
        <v>1</v>
      </c>
      <c r="J1044" s="149">
        <v>0</v>
      </c>
      <c r="K1044" s="150">
        <v>0</v>
      </c>
      <c r="L1044" s="150">
        <v>0</v>
      </c>
      <c r="M1044" s="150" t="s">
        <v>1240</v>
      </c>
      <c r="N1044" s="150">
        <v>3</v>
      </c>
      <c r="O1044" s="150">
        <v>0</v>
      </c>
      <c r="P1044" s="150">
        <v>0</v>
      </c>
      <c r="Q1044" s="150">
        <v>0</v>
      </c>
      <c r="R1044" s="6">
        <v>0</v>
      </c>
      <c r="S1044" s="150">
        <v>0</v>
      </c>
      <c r="T1044" s="11">
        <v>1</v>
      </c>
      <c r="U1044" s="150">
        <v>0</v>
      </c>
      <c r="V1044" s="150">
        <v>0</v>
      </c>
      <c r="W1044" s="150">
        <v>0</v>
      </c>
      <c r="X1044" s="150">
        <v>0</v>
      </c>
      <c r="Y1044" s="150">
        <v>0</v>
      </c>
      <c r="Z1044" s="150">
        <v>0</v>
      </c>
      <c r="AA1044" s="150">
        <v>0</v>
      </c>
      <c r="AB1044" s="149">
        <v>0</v>
      </c>
      <c r="AC1044" s="150">
        <v>0</v>
      </c>
      <c r="AD1044" s="150">
        <v>0</v>
      </c>
      <c r="AE1044" s="150">
        <v>0</v>
      </c>
      <c r="AF1044" s="150">
        <v>0</v>
      </c>
      <c r="AG1044" s="150">
        <v>0</v>
      </c>
      <c r="AH1044" s="150">
        <v>0</v>
      </c>
      <c r="AI1044" s="6">
        <v>0</v>
      </c>
      <c r="AJ1044" s="150">
        <v>0</v>
      </c>
      <c r="AK1044" s="150">
        <v>0</v>
      </c>
      <c r="AL1044" s="150">
        <v>0</v>
      </c>
      <c r="AM1044" s="150">
        <v>0</v>
      </c>
      <c r="AN1044" s="150">
        <v>0</v>
      </c>
      <c r="AO1044" s="150">
        <v>0</v>
      </c>
      <c r="AP1044" s="150">
        <v>0</v>
      </c>
      <c r="AQ1044" s="150">
        <v>0</v>
      </c>
      <c r="AR1044" s="151">
        <v>0</v>
      </c>
      <c r="AS1044" s="150">
        <v>0</v>
      </c>
      <c r="AT1044" s="148">
        <v>0</v>
      </c>
      <c r="AU1044" s="150">
        <v>0</v>
      </c>
      <c r="AV1044" s="150">
        <v>0</v>
      </c>
      <c r="AW1044" s="150">
        <v>0</v>
      </c>
      <c r="AX1044" s="7" t="s">
        <v>158</v>
      </c>
      <c r="AY1044" s="150">
        <v>0</v>
      </c>
      <c r="AZ1044" s="153">
        <v>0</v>
      </c>
      <c r="BA1044" s="13">
        <v>1</v>
      </c>
      <c r="BB1044" s="148" t="s">
        <v>1239</v>
      </c>
      <c r="BC1044" s="150">
        <v>0</v>
      </c>
      <c r="BD1044" s="154">
        <v>0</v>
      </c>
      <c r="BE1044" s="6">
        <v>0</v>
      </c>
      <c r="BF1044" s="150">
        <v>0</v>
      </c>
      <c r="BG1044" s="150">
        <v>0</v>
      </c>
      <c r="BH1044" s="150">
        <v>0</v>
      </c>
      <c r="BI1044" s="9">
        <v>0</v>
      </c>
      <c r="BJ1044" s="6">
        <v>0</v>
      </c>
      <c r="BK1044" s="6">
        <v>0</v>
      </c>
      <c r="BL1044" s="6">
        <v>0</v>
      </c>
      <c r="BM1044" s="6">
        <v>0</v>
      </c>
      <c r="BN1044" s="6">
        <v>0</v>
      </c>
      <c r="BO1044" s="6">
        <v>0</v>
      </c>
    </row>
    <row r="1045" spans="3:67" ht="20.100000000000001" customHeight="1">
      <c r="C1045" s="18">
        <v>69011005</v>
      </c>
      <c r="D1045" s="148" t="s">
        <v>1241</v>
      </c>
      <c r="E1045" s="149">
        <v>1</v>
      </c>
      <c r="F1045" s="149">
        <v>60090002</v>
      </c>
      <c r="G1045" s="150">
        <v>0</v>
      </c>
      <c r="H1045" s="150">
        <v>0</v>
      </c>
      <c r="I1045" s="149">
        <v>1</v>
      </c>
      <c r="J1045" s="149">
        <v>0</v>
      </c>
      <c r="K1045" s="150">
        <v>0</v>
      </c>
      <c r="L1045" s="150">
        <v>0</v>
      </c>
      <c r="M1045" s="150" t="s">
        <v>1242</v>
      </c>
      <c r="N1045" s="150">
        <v>3</v>
      </c>
      <c r="O1045" s="150">
        <v>0</v>
      </c>
      <c r="P1045" s="150">
        <v>0</v>
      </c>
      <c r="Q1045" s="150">
        <v>0</v>
      </c>
      <c r="R1045" s="6">
        <v>0</v>
      </c>
      <c r="S1045" s="150">
        <v>0</v>
      </c>
      <c r="T1045" s="11">
        <v>1</v>
      </c>
      <c r="U1045" s="150">
        <v>0</v>
      </c>
      <c r="V1045" s="150">
        <v>0</v>
      </c>
      <c r="W1045" s="150">
        <v>0</v>
      </c>
      <c r="X1045" s="150">
        <v>0</v>
      </c>
      <c r="Y1045" s="150">
        <v>0</v>
      </c>
      <c r="Z1045" s="150">
        <v>0</v>
      </c>
      <c r="AA1045" s="150">
        <v>0</v>
      </c>
      <c r="AB1045" s="149">
        <v>0</v>
      </c>
      <c r="AC1045" s="150">
        <v>0</v>
      </c>
      <c r="AD1045" s="150">
        <v>0</v>
      </c>
      <c r="AE1045" s="150">
        <v>0</v>
      </c>
      <c r="AF1045" s="150">
        <v>0</v>
      </c>
      <c r="AG1045" s="150">
        <v>0</v>
      </c>
      <c r="AH1045" s="150">
        <v>0</v>
      </c>
      <c r="AI1045" s="6">
        <v>0</v>
      </c>
      <c r="AJ1045" s="150">
        <v>0</v>
      </c>
      <c r="AK1045" s="150">
        <v>0</v>
      </c>
      <c r="AL1045" s="150">
        <v>0</v>
      </c>
      <c r="AM1045" s="150">
        <v>0</v>
      </c>
      <c r="AN1045" s="150">
        <v>0</v>
      </c>
      <c r="AO1045" s="150">
        <v>0</v>
      </c>
      <c r="AP1045" s="150">
        <v>0</v>
      </c>
      <c r="AQ1045" s="150">
        <v>0</v>
      </c>
      <c r="AR1045" s="151">
        <v>0</v>
      </c>
      <c r="AS1045" s="150">
        <v>0</v>
      </c>
      <c r="AT1045" s="148">
        <v>0</v>
      </c>
      <c r="AU1045" s="150">
        <v>0</v>
      </c>
      <c r="AV1045" s="150">
        <v>0</v>
      </c>
      <c r="AW1045" s="150">
        <v>0</v>
      </c>
      <c r="AX1045" s="7" t="s">
        <v>158</v>
      </c>
      <c r="AY1045" s="150">
        <v>0</v>
      </c>
      <c r="AZ1045" s="153">
        <v>0</v>
      </c>
      <c r="BA1045" s="13">
        <v>1</v>
      </c>
      <c r="BB1045" s="148" t="s">
        <v>1241</v>
      </c>
      <c r="BC1045" s="150">
        <v>0</v>
      </c>
      <c r="BD1045" s="154">
        <v>0</v>
      </c>
      <c r="BE1045" s="6">
        <v>0</v>
      </c>
      <c r="BF1045" s="150">
        <v>0</v>
      </c>
      <c r="BG1045" s="150">
        <v>0</v>
      </c>
      <c r="BH1045" s="150">
        <v>0</v>
      </c>
      <c r="BI1045" s="9">
        <v>0</v>
      </c>
      <c r="BJ1045" s="6">
        <v>0</v>
      </c>
      <c r="BK1045" s="6">
        <v>0</v>
      </c>
      <c r="BL1045" s="6">
        <v>0</v>
      </c>
      <c r="BM1045" s="6">
        <v>0</v>
      </c>
      <c r="BN1045" s="6">
        <v>0</v>
      </c>
      <c r="BO1045" s="6">
        <v>0</v>
      </c>
    </row>
    <row r="1046" spans="3:67" ht="20.100000000000001" customHeight="1">
      <c r="C1046" s="18">
        <v>69011006</v>
      </c>
      <c r="D1046" s="148" t="s">
        <v>1243</v>
      </c>
      <c r="E1046" s="149">
        <v>1</v>
      </c>
      <c r="F1046" s="149">
        <v>60090002</v>
      </c>
      <c r="G1046" s="150">
        <v>0</v>
      </c>
      <c r="H1046" s="150">
        <v>0</v>
      </c>
      <c r="I1046" s="149">
        <v>1</v>
      </c>
      <c r="J1046" s="149">
        <v>0</v>
      </c>
      <c r="K1046" s="150">
        <v>0</v>
      </c>
      <c r="L1046" s="150">
        <v>0</v>
      </c>
      <c r="M1046" s="150" t="s">
        <v>2027</v>
      </c>
      <c r="N1046" s="150">
        <v>3</v>
      </c>
      <c r="O1046" s="150">
        <v>0</v>
      </c>
      <c r="P1046" s="150">
        <v>0</v>
      </c>
      <c r="Q1046" s="150">
        <v>0</v>
      </c>
      <c r="R1046" s="6">
        <v>0</v>
      </c>
      <c r="S1046" s="150">
        <v>0</v>
      </c>
      <c r="T1046" s="11">
        <v>1</v>
      </c>
      <c r="U1046" s="150">
        <v>0</v>
      </c>
      <c r="V1046" s="150">
        <v>0</v>
      </c>
      <c r="W1046" s="150">
        <v>0</v>
      </c>
      <c r="X1046" s="150">
        <v>0</v>
      </c>
      <c r="Y1046" s="150">
        <v>0</v>
      </c>
      <c r="Z1046" s="150">
        <v>0</v>
      </c>
      <c r="AA1046" s="150">
        <v>0</v>
      </c>
      <c r="AB1046" s="149">
        <v>0</v>
      </c>
      <c r="AC1046" s="150">
        <v>0</v>
      </c>
      <c r="AD1046" s="150">
        <v>0</v>
      </c>
      <c r="AE1046" s="150">
        <v>0</v>
      </c>
      <c r="AF1046" s="150">
        <v>0</v>
      </c>
      <c r="AG1046" s="150">
        <v>0</v>
      </c>
      <c r="AH1046" s="150">
        <v>0</v>
      </c>
      <c r="AI1046" s="6">
        <v>0</v>
      </c>
      <c r="AJ1046" s="150">
        <v>0</v>
      </c>
      <c r="AK1046" s="150">
        <v>0</v>
      </c>
      <c r="AL1046" s="150">
        <v>0</v>
      </c>
      <c r="AM1046" s="150">
        <v>0</v>
      </c>
      <c r="AN1046" s="150">
        <v>0</v>
      </c>
      <c r="AO1046" s="150">
        <v>0</v>
      </c>
      <c r="AP1046" s="150">
        <v>0</v>
      </c>
      <c r="AQ1046" s="150">
        <v>0</v>
      </c>
      <c r="AR1046" s="151">
        <v>0</v>
      </c>
      <c r="AS1046" s="150">
        <v>0</v>
      </c>
      <c r="AT1046" s="148">
        <v>0</v>
      </c>
      <c r="AU1046" s="150">
        <v>0</v>
      </c>
      <c r="AV1046" s="150">
        <v>0</v>
      </c>
      <c r="AW1046" s="150">
        <v>0</v>
      </c>
      <c r="AX1046" s="7" t="s">
        <v>158</v>
      </c>
      <c r="AY1046" s="150">
        <v>0</v>
      </c>
      <c r="AZ1046" s="153">
        <v>0</v>
      </c>
      <c r="BA1046" s="13">
        <v>1</v>
      </c>
      <c r="BB1046" s="148" t="s">
        <v>1243</v>
      </c>
      <c r="BC1046" s="150">
        <v>0</v>
      </c>
      <c r="BD1046" s="154">
        <v>0</v>
      </c>
      <c r="BE1046" s="6">
        <v>0</v>
      </c>
      <c r="BF1046" s="150">
        <v>0</v>
      </c>
      <c r="BG1046" s="150">
        <v>0</v>
      </c>
      <c r="BH1046" s="150">
        <v>0</v>
      </c>
      <c r="BI1046" s="9">
        <v>0</v>
      </c>
      <c r="BJ1046" s="6">
        <v>0</v>
      </c>
      <c r="BK1046" s="6">
        <v>0</v>
      </c>
      <c r="BL1046" s="6">
        <v>0</v>
      </c>
      <c r="BM1046" s="6">
        <v>0</v>
      </c>
      <c r="BN1046" s="6">
        <v>0</v>
      </c>
      <c r="BO1046" s="6">
        <v>0</v>
      </c>
    </row>
    <row r="1047" spans="3:67" ht="20.100000000000001" customHeight="1">
      <c r="C1047" s="18">
        <v>69011101</v>
      </c>
      <c r="D1047" s="148" t="s">
        <v>1244</v>
      </c>
      <c r="E1047" s="149">
        <v>1</v>
      </c>
      <c r="F1047" s="149">
        <v>60090002</v>
      </c>
      <c r="G1047" s="150">
        <v>0</v>
      </c>
      <c r="H1047" s="150">
        <v>0</v>
      </c>
      <c r="I1047" s="149">
        <v>1</v>
      </c>
      <c r="J1047" s="149">
        <v>0</v>
      </c>
      <c r="K1047" s="150">
        <v>0</v>
      </c>
      <c r="L1047" s="150">
        <v>0</v>
      </c>
      <c r="M1047" s="150" t="s">
        <v>1245</v>
      </c>
      <c r="N1047" s="150">
        <v>3</v>
      </c>
      <c r="O1047" s="150">
        <v>0</v>
      </c>
      <c r="P1047" s="150">
        <v>0</v>
      </c>
      <c r="Q1047" s="150">
        <v>0</v>
      </c>
      <c r="R1047" s="6">
        <v>0</v>
      </c>
      <c r="S1047" s="150">
        <v>0</v>
      </c>
      <c r="T1047" s="11">
        <v>1</v>
      </c>
      <c r="U1047" s="150">
        <v>0</v>
      </c>
      <c r="V1047" s="150">
        <v>0</v>
      </c>
      <c r="W1047" s="150">
        <v>0</v>
      </c>
      <c r="X1047" s="150">
        <v>0</v>
      </c>
      <c r="Y1047" s="150">
        <v>0</v>
      </c>
      <c r="Z1047" s="150">
        <v>0</v>
      </c>
      <c r="AA1047" s="150">
        <v>0</v>
      </c>
      <c r="AB1047" s="149">
        <v>0</v>
      </c>
      <c r="AC1047" s="150">
        <v>0</v>
      </c>
      <c r="AD1047" s="150">
        <v>0</v>
      </c>
      <c r="AE1047" s="150">
        <v>0</v>
      </c>
      <c r="AF1047" s="150">
        <v>0</v>
      </c>
      <c r="AG1047" s="150">
        <v>0</v>
      </c>
      <c r="AH1047" s="150">
        <v>0</v>
      </c>
      <c r="AI1047" s="6">
        <v>0</v>
      </c>
      <c r="AJ1047" s="150">
        <v>0</v>
      </c>
      <c r="AK1047" s="150">
        <v>0</v>
      </c>
      <c r="AL1047" s="150">
        <v>0</v>
      </c>
      <c r="AM1047" s="150">
        <v>0</v>
      </c>
      <c r="AN1047" s="150">
        <v>0</v>
      </c>
      <c r="AO1047" s="150">
        <v>0</v>
      </c>
      <c r="AP1047" s="150">
        <v>0</v>
      </c>
      <c r="AQ1047" s="150">
        <v>0</v>
      </c>
      <c r="AR1047" s="151">
        <v>0</v>
      </c>
      <c r="AS1047" s="150">
        <v>0</v>
      </c>
      <c r="AT1047" s="148">
        <v>0</v>
      </c>
      <c r="AU1047" s="150">
        <v>0</v>
      </c>
      <c r="AV1047" s="150">
        <v>0</v>
      </c>
      <c r="AW1047" s="150">
        <v>0</v>
      </c>
      <c r="AX1047" s="7" t="s">
        <v>158</v>
      </c>
      <c r="AY1047" s="150">
        <v>0</v>
      </c>
      <c r="AZ1047" s="153">
        <v>0</v>
      </c>
      <c r="BA1047" s="13">
        <v>1</v>
      </c>
      <c r="BB1047" s="148" t="s">
        <v>1244</v>
      </c>
      <c r="BC1047" s="150">
        <v>0</v>
      </c>
      <c r="BD1047" s="154">
        <v>0</v>
      </c>
      <c r="BE1047" s="6">
        <v>0</v>
      </c>
      <c r="BF1047" s="150">
        <v>0</v>
      </c>
      <c r="BG1047" s="150">
        <v>0</v>
      </c>
      <c r="BH1047" s="150">
        <v>0</v>
      </c>
      <c r="BI1047" s="9">
        <v>0</v>
      </c>
      <c r="BJ1047" s="6">
        <v>0</v>
      </c>
      <c r="BK1047" s="6">
        <v>0</v>
      </c>
      <c r="BL1047" s="6">
        <v>0</v>
      </c>
      <c r="BM1047" s="6">
        <v>0</v>
      </c>
      <c r="BN1047" s="6">
        <v>0</v>
      </c>
      <c r="BO1047" s="6">
        <v>0</v>
      </c>
    </row>
    <row r="1048" spans="3:67" ht="20.100000000000001" customHeight="1">
      <c r="C1048" s="18">
        <v>69011102</v>
      </c>
      <c r="D1048" s="148" t="s">
        <v>1246</v>
      </c>
      <c r="E1048" s="149">
        <v>1</v>
      </c>
      <c r="F1048" s="149">
        <v>60090002</v>
      </c>
      <c r="G1048" s="150">
        <v>0</v>
      </c>
      <c r="H1048" s="150">
        <v>0</v>
      </c>
      <c r="I1048" s="149">
        <v>1</v>
      </c>
      <c r="J1048" s="149">
        <v>0</v>
      </c>
      <c r="K1048" s="150">
        <v>0</v>
      </c>
      <c r="L1048" s="150">
        <v>0</v>
      </c>
      <c r="M1048" s="150" t="s">
        <v>1247</v>
      </c>
      <c r="N1048" s="150">
        <v>3</v>
      </c>
      <c r="O1048" s="150">
        <v>0</v>
      </c>
      <c r="P1048" s="150">
        <v>0</v>
      </c>
      <c r="Q1048" s="150">
        <v>0</v>
      </c>
      <c r="R1048" s="6">
        <v>0</v>
      </c>
      <c r="S1048" s="150">
        <v>0</v>
      </c>
      <c r="T1048" s="11">
        <v>1</v>
      </c>
      <c r="U1048" s="150">
        <v>0</v>
      </c>
      <c r="V1048" s="150">
        <v>0</v>
      </c>
      <c r="W1048" s="150">
        <v>0</v>
      </c>
      <c r="X1048" s="150">
        <v>0</v>
      </c>
      <c r="Y1048" s="150">
        <v>0</v>
      </c>
      <c r="Z1048" s="150">
        <v>0</v>
      </c>
      <c r="AA1048" s="150">
        <v>0</v>
      </c>
      <c r="AB1048" s="149">
        <v>0</v>
      </c>
      <c r="AC1048" s="150">
        <v>0</v>
      </c>
      <c r="AD1048" s="150">
        <v>0</v>
      </c>
      <c r="AE1048" s="150">
        <v>0</v>
      </c>
      <c r="AF1048" s="150">
        <v>0</v>
      </c>
      <c r="AG1048" s="150">
        <v>0</v>
      </c>
      <c r="AH1048" s="150">
        <v>0</v>
      </c>
      <c r="AI1048" s="6">
        <v>0</v>
      </c>
      <c r="AJ1048" s="150">
        <v>0</v>
      </c>
      <c r="AK1048" s="150">
        <v>0</v>
      </c>
      <c r="AL1048" s="150">
        <v>0</v>
      </c>
      <c r="AM1048" s="150">
        <v>0</v>
      </c>
      <c r="AN1048" s="150">
        <v>0</v>
      </c>
      <c r="AO1048" s="150">
        <v>0</v>
      </c>
      <c r="AP1048" s="150">
        <v>0</v>
      </c>
      <c r="AQ1048" s="150">
        <v>0</v>
      </c>
      <c r="AR1048" s="151">
        <v>0</v>
      </c>
      <c r="AS1048" s="150">
        <v>0</v>
      </c>
      <c r="AT1048" s="148">
        <v>0</v>
      </c>
      <c r="AU1048" s="150">
        <v>0</v>
      </c>
      <c r="AV1048" s="150">
        <v>0</v>
      </c>
      <c r="AW1048" s="150">
        <v>0</v>
      </c>
      <c r="AX1048" s="7" t="s">
        <v>158</v>
      </c>
      <c r="AY1048" s="150">
        <v>0</v>
      </c>
      <c r="AZ1048" s="153">
        <v>0</v>
      </c>
      <c r="BA1048" s="13">
        <v>1</v>
      </c>
      <c r="BB1048" s="148" t="s">
        <v>1246</v>
      </c>
      <c r="BC1048" s="150">
        <v>0</v>
      </c>
      <c r="BD1048" s="154">
        <v>0</v>
      </c>
      <c r="BE1048" s="6">
        <v>0</v>
      </c>
      <c r="BF1048" s="150">
        <v>0</v>
      </c>
      <c r="BG1048" s="150">
        <v>0</v>
      </c>
      <c r="BH1048" s="150">
        <v>0</v>
      </c>
      <c r="BI1048" s="9">
        <v>0</v>
      </c>
      <c r="BJ1048" s="6">
        <v>0</v>
      </c>
      <c r="BK1048" s="6">
        <v>0</v>
      </c>
      <c r="BL1048" s="6">
        <v>0</v>
      </c>
      <c r="BM1048" s="6">
        <v>0</v>
      </c>
      <c r="BN1048" s="6">
        <v>0</v>
      </c>
      <c r="BO1048" s="6">
        <v>0</v>
      </c>
    </row>
    <row r="1049" spans="3:67" ht="20.100000000000001" customHeight="1">
      <c r="C1049" s="18">
        <v>69011103</v>
      </c>
      <c r="D1049" s="148" t="s">
        <v>1248</v>
      </c>
      <c r="E1049" s="149">
        <v>1</v>
      </c>
      <c r="F1049" s="149">
        <v>60090002</v>
      </c>
      <c r="G1049" s="150">
        <v>0</v>
      </c>
      <c r="H1049" s="150">
        <v>0</v>
      </c>
      <c r="I1049" s="149">
        <v>1</v>
      </c>
      <c r="J1049" s="149">
        <v>0</v>
      </c>
      <c r="K1049" s="150">
        <v>0</v>
      </c>
      <c r="L1049" s="150">
        <v>0</v>
      </c>
      <c r="M1049" s="150" t="s">
        <v>1249</v>
      </c>
      <c r="N1049" s="150">
        <v>3</v>
      </c>
      <c r="O1049" s="150">
        <v>0</v>
      </c>
      <c r="P1049" s="150">
        <v>0</v>
      </c>
      <c r="Q1049" s="150">
        <v>0</v>
      </c>
      <c r="R1049" s="6">
        <v>0</v>
      </c>
      <c r="S1049" s="150">
        <v>0</v>
      </c>
      <c r="T1049" s="11">
        <v>1</v>
      </c>
      <c r="U1049" s="150">
        <v>0</v>
      </c>
      <c r="V1049" s="150">
        <v>0</v>
      </c>
      <c r="W1049" s="150">
        <v>0</v>
      </c>
      <c r="X1049" s="150">
        <v>0</v>
      </c>
      <c r="Y1049" s="150">
        <v>0</v>
      </c>
      <c r="Z1049" s="150">
        <v>0</v>
      </c>
      <c r="AA1049" s="150">
        <v>0</v>
      </c>
      <c r="AB1049" s="149">
        <v>0</v>
      </c>
      <c r="AC1049" s="150">
        <v>0</v>
      </c>
      <c r="AD1049" s="150">
        <v>0</v>
      </c>
      <c r="AE1049" s="150">
        <v>0</v>
      </c>
      <c r="AF1049" s="150">
        <v>0</v>
      </c>
      <c r="AG1049" s="150">
        <v>0</v>
      </c>
      <c r="AH1049" s="150">
        <v>0</v>
      </c>
      <c r="AI1049" s="6">
        <v>0</v>
      </c>
      <c r="AJ1049" s="150">
        <v>0</v>
      </c>
      <c r="AK1049" s="150">
        <v>0</v>
      </c>
      <c r="AL1049" s="150">
        <v>0</v>
      </c>
      <c r="AM1049" s="150">
        <v>0</v>
      </c>
      <c r="AN1049" s="150">
        <v>0</v>
      </c>
      <c r="AO1049" s="150">
        <v>0</v>
      </c>
      <c r="AP1049" s="150">
        <v>0</v>
      </c>
      <c r="AQ1049" s="150">
        <v>0</v>
      </c>
      <c r="AR1049" s="151">
        <v>0</v>
      </c>
      <c r="AS1049" s="150">
        <v>0</v>
      </c>
      <c r="AT1049" s="148">
        <v>0</v>
      </c>
      <c r="AU1049" s="150">
        <v>0</v>
      </c>
      <c r="AV1049" s="150">
        <v>0</v>
      </c>
      <c r="AW1049" s="150">
        <v>0</v>
      </c>
      <c r="AX1049" s="7" t="s">
        <v>158</v>
      </c>
      <c r="AY1049" s="150">
        <v>0</v>
      </c>
      <c r="AZ1049" s="153">
        <v>0</v>
      </c>
      <c r="BA1049" s="13">
        <v>1</v>
      </c>
      <c r="BB1049" s="148" t="s">
        <v>1248</v>
      </c>
      <c r="BC1049" s="150">
        <v>0</v>
      </c>
      <c r="BD1049" s="154">
        <v>0</v>
      </c>
      <c r="BE1049" s="6">
        <v>0</v>
      </c>
      <c r="BF1049" s="150">
        <v>0</v>
      </c>
      <c r="BG1049" s="150">
        <v>0</v>
      </c>
      <c r="BH1049" s="150">
        <v>0</v>
      </c>
      <c r="BI1049" s="9">
        <v>0</v>
      </c>
      <c r="BJ1049" s="6">
        <v>0</v>
      </c>
      <c r="BK1049" s="6">
        <v>0</v>
      </c>
      <c r="BL1049" s="6">
        <v>0</v>
      </c>
      <c r="BM1049" s="6">
        <v>0</v>
      </c>
      <c r="BN1049" s="6">
        <v>0</v>
      </c>
      <c r="BO1049" s="6">
        <v>0</v>
      </c>
    </row>
    <row r="1050" spans="3:67" ht="20.100000000000001" customHeight="1">
      <c r="C1050" s="18">
        <v>69011104</v>
      </c>
      <c r="D1050" s="148" t="s">
        <v>1250</v>
      </c>
      <c r="E1050" s="149">
        <v>1</v>
      </c>
      <c r="F1050" s="149">
        <v>60090002</v>
      </c>
      <c r="G1050" s="150">
        <v>0</v>
      </c>
      <c r="H1050" s="150">
        <v>0</v>
      </c>
      <c r="I1050" s="149">
        <v>1</v>
      </c>
      <c r="J1050" s="149">
        <v>0</v>
      </c>
      <c r="K1050" s="150">
        <v>0</v>
      </c>
      <c r="L1050" s="150">
        <v>0</v>
      </c>
      <c r="M1050" s="150" t="s">
        <v>1251</v>
      </c>
      <c r="N1050" s="150">
        <v>3</v>
      </c>
      <c r="O1050" s="150">
        <v>0</v>
      </c>
      <c r="P1050" s="150">
        <v>0</v>
      </c>
      <c r="Q1050" s="150">
        <v>0</v>
      </c>
      <c r="R1050" s="6">
        <v>0</v>
      </c>
      <c r="S1050" s="150">
        <v>0</v>
      </c>
      <c r="T1050" s="11">
        <v>1</v>
      </c>
      <c r="U1050" s="150">
        <v>0</v>
      </c>
      <c r="V1050" s="150">
        <v>0</v>
      </c>
      <c r="W1050" s="150">
        <v>0</v>
      </c>
      <c r="X1050" s="150">
        <v>0</v>
      </c>
      <c r="Y1050" s="150">
        <v>0</v>
      </c>
      <c r="Z1050" s="150">
        <v>0</v>
      </c>
      <c r="AA1050" s="150">
        <v>0</v>
      </c>
      <c r="AB1050" s="149">
        <v>0</v>
      </c>
      <c r="AC1050" s="150">
        <v>0</v>
      </c>
      <c r="AD1050" s="150">
        <v>0</v>
      </c>
      <c r="AE1050" s="150">
        <v>0</v>
      </c>
      <c r="AF1050" s="150">
        <v>0</v>
      </c>
      <c r="AG1050" s="150">
        <v>0</v>
      </c>
      <c r="AH1050" s="150">
        <v>0</v>
      </c>
      <c r="AI1050" s="6">
        <v>0</v>
      </c>
      <c r="AJ1050" s="150">
        <v>0</v>
      </c>
      <c r="AK1050" s="150">
        <v>0</v>
      </c>
      <c r="AL1050" s="150">
        <v>0</v>
      </c>
      <c r="AM1050" s="150">
        <v>0</v>
      </c>
      <c r="AN1050" s="150">
        <v>0</v>
      </c>
      <c r="AO1050" s="150">
        <v>0</v>
      </c>
      <c r="AP1050" s="150">
        <v>0</v>
      </c>
      <c r="AQ1050" s="150">
        <v>0</v>
      </c>
      <c r="AR1050" s="151">
        <v>0</v>
      </c>
      <c r="AS1050" s="150">
        <v>0</v>
      </c>
      <c r="AT1050" s="148">
        <v>0</v>
      </c>
      <c r="AU1050" s="150">
        <v>0</v>
      </c>
      <c r="AV1050" s="150">
        <v>0</v>
      </c>
      <c r="AW1050" s="150">
        <v>0</v>
      </c>
      <c r="AX1050" s="7" t="s">
        <v>158</v>
      </c>
      <c r="AY1050" s="150">
        <v>0</v>
      </c>
      <c r="AZ1050" s="153">
        <v>0</v>
      </c>
      <c r="BA1050" s="13">
        <v>1</v>
      </c>
      <c r="BB1050" s="148" t="s">
        <v>1250</v>
      </c>
      <c r="BC1050" s="150">
        <v>0</v>
      </c>
      <c r="BD1050" s="154">
        <v>0</v>
      </c>
      <c r="BE1050" s="6">
        <v>0</v>
      </c>
      <c r="BF1050" s="150">
        <v>0</v>
      </c>
      <c r="BG1050" s="150">
        <v>0</v>
      </c>
      <c r="BH1050" s="150">
        <v>0</v>
      </c>
      <c r="BI1050" s="9">
        <v>0</v>
      </c>
      <c r="BJ1050" s="6">
        <v>0</v>
      </c>
      <c r="BK1050" s="6">
        <v>0</v>
      </c>
      <c r="BL1050" s="6">
        <v>0</v>
      </c>
      <c r="BM1050" s="6">
        <v>0</v>
      </c>
      <c r="BN1050" s="6">
        <v>0</v>
      </c>
      <c r="BO1050" s="6">
        <v>0</v>
      </c>
    </row>
    <row r="1051" spans="3:67" ht="20.100000000000001" customHeight="1">
      <c r="C1051" s="18">
        <v>69011201</v>
      </c>
      <c r="D1051" s="148" t="s">
        <v>1252</v>
      </c>
      <c r="E1051" s="149">
        <v>1</v>
      </c>
      <c r="F1051" s="149">
        <v>60090002</v>
      </c>
      <c r="G1051" s="150">
        <v>0</v>
      </c>
      <c r="H1051" s="150">
        <v>0</v>
      </c>
      <c r="I1051" s="149">
        <v>1</v>
      </c>
      <c r="J1051" s="149">
        <v>0</v>
      </c>
      <c r="K1051" s="150">
        <v>0</v>
      </c>
      <c r="L1051" s="150">
        <v>0</v>
      </c>
      <c r="M1051" s="150" t="s">
        <v>1253</v>
      </c>
      <c r="N1051" s="150">
        <v>3</v>
      </c>
      <c r="O1051" s="150">
        <v>0</v>
      </c>
      <c r="P1051" s="150">
        <v>0</v>
      </c>
      <c r="Q1051" s="150">
        <v>0</v>
      </c>
      <c r="R1051" s="6">
        <v>0</v>
      </c>
      <c r="S1051" s="150">
        <v>0</v>
      </c>
      <c r="T1051" s="11">
        <v>1</v>
      </c>
      <c r="U1051" s="150">
        <v>0</v>
      </c>
      <c r="V1051" s="150">
        <v>0</v>
      </c>
      <c r="W1051" s="150">
        <v>0</v>
      </c>
      <c r="X1051" s="150">
        <v>0</v>
      </c>
      <c r="Y1051" s="150">
        <v>0</v>
      </c>
      <c r="Z1051" s="150">
        <v>0</v>
      </c>
      <c r="AA1051" s="150">
        <v>0</v>
      </c>
      <c r="AB1051" s="149">
        <v>0</v>
      </c>
      <c r="AC1051" s="150">
        <v>0</v>
      </c>
      <c r="AD1051" s="150">
        <v>0</v>
      </c>
      <c r="AE1051" s="150">
        <v>0</v>
      </c>
      <c r="AF1051" s="150">
        <v>0</v>
      </c>
      <c r="AG1051" s="150">
        <v>0</v>
      </c>
      <c r="AH1051" s="150">
        <v>0</v>
      </c>
      <c r="AI1051" s="6">
        <v>0</v>
      </c>
      <c r="AJ1051" s="150">
        <v>0</v>
      </c>
      <c r="AK1051" s="150">
        <v>0</v>
      </c>
      <c r="AL1051" s="150">
        <v>0</v>
      </c>
      <c r="AM1051" s="150">
        <v>0</v>
      </c>
      <c r="AN1051" s="150">
        <v>0</v>
      </c>
      <c r="AO1051" s="150">
        <v>0</v>
      </c>
      <c r="AP1051" s="150">
        <v>0</v>
      </c>
      <c r="AQ1051" s="150">
        <v>0</v>
      </c>
      <c r="AR1051" s="151">
        <v>0</v>
      </c>
      <c r="AS1051" s="150">
        <v>0</v>
      </c>
      <c r="AT1051" s="148">
        <v>0</v>
      </c>
      <c r="AU1051" s="150">
        <v>0</v>
      </c>
      <c r="AV1051" s="150">
        <v>0</v>
      </c>
      <c r="AW1051" s="150">
        <v>0</v>
      </c>
      <c r="AX1051" s="7" t="s">
        <v>158</v>
      </c>
      <c r="AY1051" s="150">
        <v>0</v>
      </c>
      <c r="AZ1051" s="153">
        <v>0</v>
      </c>
      <c r="BA1051" s="13">
        <v>1</v>
      </c>
      <c r="BB1051" s="148" t="s">
        <v>1252</v>
      </c>
      <c r="BC1051" s="150">
        <v>0</v>
      </c>
      <c r="BD1051" s="154">
        <v>0</v>
      </c>
      <c r="BE1051" s="6">
        <v>0</v>
      </c>
      <c r="BF1051" s="150">
        <v>0</v>
      </c>
      <c r="BG1051" s="150">
        <v>0</v>
      </c>
      <c r="BH1051" s="150">
        <v>0</v>
      </c>
      <c r="BI1051" s="9">
        <v>0</v>
      </c>
      <c r="BJ1051" s="6">
        <v>0</v>
      </c>
      <c r="BK1051" s="6">
        <v>0</v>
      </c>
      <c r="BL1051" s="6">
        <v>0</v>
      </c>
      <c r="BM1051" s="6">
        <v>0</v>
      </c>
      <c r="BN1051" s="6">
        <v>0</v>
      </c>
      <c r="BO1051" s="6">
        <v>0</v>
      </c>
    </row>
    <row r="1052" spans="3:67" ht="20.100000000000001" customHeight="1">
      <c r="C1052" s="18">
        <v>69011202</v>
      </c>
      <c r="D1052" s="148" t="s">
        <v>1254</v>
      </c>
      <c r="E1052" s="149">
        <v>1</v>
      </c>
      <c r="F1052" s="149">
        <v>60090002</v>
      </c>
      <c r="G1052" s="150">
        <v>0</v>
      </c>
      <c r="H1052" s="150">
        <v>0</v>
      </c>
      <c r="I1052" s="149">
        <v>1</v>
      </c>
      <c r="J1052" s="149">
        <v>0</v>
      </c>
      <c r="K1052" s="150">
        <v>0</v>
      </c>
      <c r="L1052" s="150">
        <v>0</v>
      </c>
      <c r="M1052" s="150" t="s">
        <v>1255</v>
      </c>
      <c r="N1052" s="150">
        <v>3</v>
      </c>
      <c r="O1052" s="150">
        <v>0</v>
      </c>
      <c r="P1052" s="150">
        <v>0</v>
      </c>
      <c r="Q1052" s="150">
        <v>0</v>
      </c>
      <c r="R1052" s="6">
        <v>0</v>
      </c>
      <c r="S1052" s="150">
        <v>0</v>
      </c>
      <c r="T1052" s="11">
        <v>1</v>
      </c>
      <c r="U1052" s="150">
        <v>0</v>
      </c>
      <c r="V1052" s="150">
        <v>0</v>
      </c>
      <c r="W1052" s="150">
        <v>0</v>
      </c>
      <c r="X1052" s="150">
        <v>0</v>
      </c>
      <c r="Y1052" s="150">
        <v>0</v>
      </c>
      <c r="Z1052" s="150">
        <v>0</v>
      </c>
      <c r="AA1052" s="150">
        <v>0</v>
      </c>
      <c r="AB1052" s="149">
        <v>0</v>
      </c>
      <c r="AC1052" s="150">
        <v>0</v>
      </c>
      <c r="AD1052" s="150">
        <v>0</v>
      </c>
      <c r="AE1052" s="150">
        <v>0</v>
      </c>
      <c r="AF1052" s="150">
        <v>0</v>
      </c>
      <c r="AG1052" s="150">
        <v>0</v>
      </c>
      <c r="AH1052" s="150">
        <v>0</v>
      </c>
      <c r="AI1052" s="6">
        <v>0</v>
      </c>
      <c r="AJ1052" s="150">
        <v>0</v>
      </c>
      <c r="AK1052" s="150">
        <v>0</v>
      </c>
      <c r="AL1052" s="150">
        <v>0</v>
      </c>
      <c r="AM1052" s="150">
        <v>0</v>
      </c>
      <c r="AN1052" s="150">
        <v>0</v>
      </c>
      <c r="AO1052" s="150">
        <v>0</v>
      </c>
      <c r="AP1052" s="150">
        <v>0</v>
      </c>
      <c r="AQ1052" s="150">
        <v>0</v>
      </c>
      <c r="AR1052" s="151">
        <v>0</v>
      </c>
      <c r="AS1052" s="150">
        <v>0</v>
      </c>
      <c r="AT1052" s="148">
        <v>0</v>
      </c>
      <c r="AU1052" s="150">
        <v>0</v>
      </c>
      <c r="AV1052" s="150">
        <v>0</v>
      </c>
      <c r="AW1052" s="150">
        <v>0</v>
      </c>
      <c r="AX1052" s="7" t="s">
        <v>158</v>
      </c>
      <c r="AY1052" s="150">
        <v>0</v>
      </c>
      <c r="AZ1052" s="153">
        <v>0</v>
      </c>
      <c r="BA1052" s="13">
        <v>1</v>
      </c>
      <c r="BB1052" s="148" t="s">
        <v>1254</v>
      </c>
      <c r="BC1052" s="150">
        <v>0</v>
      </c>
      <c r="BD1052" s="154">
        <v>0</v>
      </c>
      <c r="BE1052" s="6">
        <v>0</v>
      </c>
      <c r="BF1052" s="150">
        <v>0</v>
      </c>
      <c r="BG1052" s="150">
        <v>0</v>
      </c>
      <c r="BH1052" s="150">
        <v>0</v>
      </c>
      <c r="BI1052" s="9">
        <v>0</v>
      </c>
      <c r="BJ1052" s="6">
        <v>0</v>
      </c>
      <c r="BK1052" s="6">
        <v>0</v>
      </c>
      <c r="BL1052" s="6">
        <v>0</v>
      </c>
      <c r="BM1052" s="6">
        <v>0</v>
      </c>
      <c r="BN1052" s="6">
        <v>0</v>
      </c>
      <c r="BO1052" s="6">
        <v>0</v>
      </c>
    </row>
    <row r="1053" spans="3:67" ht="20.100000000000001" customHeight="1">
      <c r="C1053" s="18">
        <v>69011203</v>
      </c>
      <c r="D1053" s="148" t="s">
        <v>1256</v>
      </c>
      <c r="E1053" s="149">
        <v>1</v>
      </c>
      <c r="F1053" s="149">
        <v>60090002</v>
      </c>
      <c r="G1053" s="150">
        <v>0</v>
      </c>
      <c r="H1053" s="150">
        <v>0</v>
      </c>
      <c r="I1053" s="149">
        <v>1</v>
      </c>
      <c r="J1053" s="149">
        <v>0</v>
      </c>
      <c r="K1053" s="150">
        <v>0</v>
      </c>
      <c r="L1053" s="150">
        <v>0</v>
      </c>
      <c r="M1053" s="150" t="s">
        <v>1257</v>
      </c>
      <c r="N1053" s="150">
        <v>3</v>
      </c>
      <c r="O1053" s="150">
        <v>0</v>
      </c>
      <c r="P1053" s="150">
        <v>0</v>
      </c>
      <c r="Q1053" s="150">
        <v>0</v>
      </c>
      <c r="R1053" s="6">
        <v>0</v>
      </c>
      <c r="S1053" s="150">
        <v>0</v>
      </c>
      <c r="T1053" s="11">
        <v>1</v>
      </c>
      <c r="U1053" s="150">
        <v>0</v>
      </c>
      <c r="V1053" s="150">
        <v>0</v>
      </c>
      <c r="W1053" s="150">
        <v>0</v>
      </c>
      <c r="X1053" s="150">
        <v>0</v>
      </c>
      <c r="Y1053" s="150">
        <v>0</v>
      </c>
      <c r="Z1053" s="150">
        <v>0</v>
      </c>
      <c r="AA1053" s="150">
        <v>0</v>
      </c>
      <c r="AB1053" s="149">
        <v>0</v>
      </c>
      <c r="AC1053" s="150">
        <v>0</v>
      </c>
      <c r="AD1053" s="150">
        <v>0</v>
      </c>
      <c r="AE1053" s="150">
        <v>0</v>
      </c>
      <c r="AF1053" s="150">
        <v>0</v>
      </c>
      <c r="AG1053" s="150">
        <v>0</v>
      </c>
      <c r="AH1053" s="150">
        <v>0</v>
      </c>
      <c r="AI1053" s="6">
        <v>0</v>
      </c>
      <c r="AJ1053" s="150">
        <v>0</v>
      </c>
      <c r="AK1053" s="150">
        <v>0</v>
      </c>
      <c r="AL1053" s="150">
        <v>0</v>
      </c>
      <c r="AM1053" s="150">
        <v>0</v>
      </c>
      <c r="AN1053" s="150">
        <v>0</v>
      </c>
      <c r="AO1053" s="150">
        <v>0</v>
      </c>
      <c r="AP1053" s="150">
        <v>0</v>
      </c>
      <c r="AQ1053" s="150">
        <v>0</v>
      </c>
      <c r="AR1053" s="151">
        <v>0</v>
      </c>
      <c r="AS1053" s="150">
        <v>0</v>
      </c>
      <c r="AT1053" s="148">
        <v>0</v>
      </c>
      <c r="AU1053" s="150">
        <v>0</v>
      </c>
      <c r="AV1053" s="150">
        <v>0</v>
      </c>
      <c r="AW1053" s="150">
        <v>0</v>
      </c>
      <c r="AX1053" s="7" t="s">
        <v>158</v>
      </c>
      <c r="AY1053" s="150">
        <v>0</v>
      </c>
      <c r="AZ1053" s="153">
        <v>0</v>
      </c>
      <c r="BA1053" s="13">
        <v>1</v>
      </c>
      <c r="BB1053" s="148" t="s">
        <v>1256</v>
      </c>
      <c r="BC1053" s="150">
        <v>0</v>
      </c>
      <c r="BD1053" s="154">
        <v>0</v>
      </c>
      <c r="BE1053" s="6">
        <v>0</v>
      </c>
      <c r="BF1053" s="150">
        <v>0</v>
      </c>
      <c r="BG1053" s="150">
        <v>0</v>
      </c>
      <c r="BH1053" s="150">
        <v>0</v>
      </c>
      <c r="BI1053" s="9">
        <v>0</v>
      </c>
      <c r="BJ1053" s="6">
        <v>0</v>
      </c>
      <c r="BK1053" s="6">
        <v>0</v>
      </c>
      <c r="BL1053" s="6">
        <v>0</v>
      </c>
      <c r="BM1053" s="6">
        <v>0</v>
      </c>
      <c r="BN1053" s="6">
        <v>0</v>
      </c>
      <c r="BO1053" s="6">
        <v>0</v>
      </c>
    </row>
    <row r="1054" spans="3:67" ht="20.100000000000001" customHeight="1">
      <c r="C1054" s="18">
        <v>69011204</v>
      </c>
      <c r="D1054" s="148" t="s">
        <v>1258</v>
      </c>
      <c r="E1054" s="149">
        <v>1</v>
      </c>
      <c r="F1054" s="149">
        <v>60090002</v>
      </c>
      <c r="G1054" s="150">
        <v>0</v>
      </c>
      <c r="H1054" s="150">
        <v>0</v>
      </c>
      <c r="I1054" s="149">
        <v>1</v>
      </c>
      <c r="J1054" s="149">
        <v>0</v>
      </c>
      <c r="K1054" s="150">
        <v>0</v>
      </c>
      <c r="L1054" s="150">
        <v>0</v>
      </c>
      <c r="M1054" s="150" t="s">
        <v>1259</v>
      </c>
      <c r="N1054" s="150">
        <v>3</v>
      </c>
      <c r="O1054" s="150">
        <v>0</v>
      </c>
      <c r="P1054" s="150">
        <v>0</v>
      </c>
      <c r="Q1054" s="150">
        <v>0</v>
      </c>
      <c r="R1054" s="6">
        <v>0</v>
      </c>
      <c r="S1054" s="150">
        <v>0</v>
      </c>
      <c r="T1054" s="11">
        <v>1</v>
      </c>
      <c r="U1054" s="150">
        <v>0</v>
      </c>
      <c r="V1054" s="150">
        <v>0</v>
      </c>
      <c r="W1054" s="150">
        <v>0</v>
      </c>
      <c r="X1054" s="150">
        <v>0</v>
      </c>
      <c r="Y1054" s="150">
        <v>0</v>
      </c>
      <c r="Z1054" s="150">
        <v>0</v>
      </c>
      <c r="AA1054" s="150">
        <v>0</v>
      </c>
      <c r="AB1054" s="149">
        <v>0</v>
      </c>
      <c r="AC1054" s="150">
        <v>0</v>
      </c>
      <c r="AD1054" s="150">
        <v>0</v>
      </c>
      <c r="AE1054" s="150">
        <v>0</v>
      </c>
      <c r="AF1054" s="150">
        <v>0</v>
      </c>
      <c r="AG1054" s="150">
        <v>0</v>
      </c>
      <c r="AH1054" s="150">
        <v>0</v>
      </c>
      <c r="AI1054" s="6">
        <v>0</v>
      </c>
      <c r="AJ1054" s="150">
        <v>0</v>
      </c>
      <c r="AK1054" s="150">
        <v>0</v>
      </c>
      <c r="AL1054" s="150">
        <v>0</v>
      </c>
      <c r="AM1054" s="150">
        <v>0</v>
      </c>
      <c r="AN1054" s="150">
        <v>0</v>
      </c>
      <c r="AO1054" s="150">
        <v>0</v>
      </c>
      <c r="AP1054" s="150">
        <v>0</v>
      </c>
      <c r="AQ1054" s="150">
        <v>0</v>
      </c>
      <c r="AR1054" s="151">
        <v>0</v>
      </c>
      <c r="AS1054" s="150">
        <v>0</v>
      </c>
      <c r="AT1054" s="148">
        <v>0</v>
      </c>
      <c r="AU1054" s="150">
        <v>0</v>
      </c>
      <c r="AV1054" s="150">
        <v>0</v>
      </c>
      <c r="AW1054" s="150">
        <v>0</v>
      </c>
      <c r="AX1054" s="7" t="s">
        <v>158</v>
      </c>
      <c r="AY1054" s="150">
        <v>0</v>
      </c>
      <c r="AZ1054" s="153">
        <v>0</v>
      </c>
      <c r="BA1054" s="13">
        <v>1</v>
      </c>
      <c r="BB1054" s="148" t="s">
        <v>1258</v>
      </c>
      <c r="BC1054" s="150">
        <v>0</v>
      </c>
      <c r="BD1054" s="154">
        <v>0</v>
      </c>
      <c r="BE1054" s="6">
        <v>0</v>
      </c>
      <c r="BF1054" s="150">
        <v>0</v>
      </c>
      <c r="BG1054" s="150">
        <v>0</v>
      </c>
      <c r="BH1054" s="150">
        <v>0</v>
      </c>
      <c r="BI1054" s="9">
        <v>0</v>
      </c>
      <c r="BJ1054" s="6">
        <v>0</v>
      </c>
      <c r="BK1054" s="6">
        <v>0</v>
      </c>
      <c r="BL1054" s="6">
        <v>0</v>
      </c>
      <c r="BM1054" s="6">
        <v>0</v>
      </c>
      <c r="BN1054" s="6">
        <v>0</v>
      </c>
      <c r="BO1054" s="6">
        <v>0</v>
      </c>
    </row>
    <row r="1055" spans="3:67" ht="20.100000000000001" customHeight="1">
      <c r="C1055" s="18">
        <v>69011301</v>
      </c>
      <c r="D1055" s="148" t="s">
        <v>1260</v>
      </c>
      <c r="E1055" s="149">
        <v>1</v>
      </c>
      <c r="F1055" s="149">
        <v>60090002</v>
      </c>
      <c r="G1055" s="150">
        <v>0</v>
      </c>
      <c r="H1055" s="150">
        <v>0</v>
      </c>
      <c r="I1055" s="149">
        <v>1</v>
      </c>
      <c r="J1055" s="149">
        <v>0</v>
      </c>
      <c r="K1055" s="150">
        <v>0</v>
      </c>
      <c r="L1055" s="150">
        <v>0</v>
      </c>
      <c r="M1055" s="150" t="s">
        <v>1261</v>
      </c>
      <c r="N1055" s="150">
        <v>3</v>
      </c>
      <c r="O1055" s="150">
        <v>0</v>
      </c>
      <c r="P1055" s="150">
        <v>0</v>
      </c>
      <c r="Q1055" s="150">
        <v>0</v>
      </c>
      <c r="R1055" s="6">
        <v>0</v>
      </c>
      <c r="S1055" s="150">
        <v>0</v>
      </c>
      <c r="T1055" s="11">
        <v>1</v>
      </c>
      <c r="U1055" s="150">
        <v>0</v>
      </c>
      <c r="V1055" s="150">
        <v>0</v>
      </c>
      <c r="W1055" s="150">
        <v>0</v>
      </c>
      <c r="X1055" s="150">
        <v>0</v>
      </c>
      <c r="Y1055" s="150">
        <v>0</v>
      </c>
      <c r="Z1055" s="150">
        <v>0</v>
      </c>
      <c r="AA1055" s="150">
        <v>0</v>
      </c>
      <c r="AB1055" s="149">
        <v>0</v>
      </c>
      <c r="AC1055" s="150">
        <v>0</v>
      </c>
      <c r="AD1055" s="150">
        <v>0</v>
      </c>
      <c r="AE1055" s="150">
        <v>0</v>
      </c>
      <c r="AF1055" s="150">
        <v>0</v>
      </c>
      <c r="AG1055" s="150">
        <v>0</v>
      </c>
      <c r="AH1055" s="150">
        <v>0</v>
      </c>
      <c r="AI1055" s="6">
        <v>0</v>
      </c>
      <c r="AJ1055" s="150">
        <v>0</v>
      </c>
      <c r="AK1055" s="150">
        <v>0</v>
      </c>
      <c r="AL1055" s="150">
        <v>0</v>
      </c>
      <c r="AM1055" s="150">
        <v>0</v>
      </c>
      <c r="AN1055" s="150">
        <v>0</v>
      </c>
      <c r="AO1055" s="150">
        <v>0</v>
      </c>
      <c r="AP1055" s="150">
        <v>0</v>
      </c>
      <c r="AQ1055" s="150">
        <v>0</v>
      </c>
      <c r="AR1055" s="151">
        <v>0</v>
      </c>
      <c r="AS1055" s="150">
        <v>0</v>
      </c>
      <c r="AT1055" s="148">
        <v>0</v>
      </c>
      <c r="AU1055" s="150">
        <v>0</v>
      </c>
      <c r="AV1055" s="150">
        <v>0</v>
      </c>
      <c r="AW1055" s="150">
        <v>0</v>
      </c>
      <c r="AX1055" s="7" t="s">
        <v>158</v>
      </c>
      <c r="AY1055" s="150">
        <v>0</v>
      </c>
      <c r="AZ1055" s="153">
        <v>0</v>
      </c>
      <c r="BA1055" s="13">
        <v>1</v>
      </c>
      <c r="BB1055" s="148" t="s">
        <v>1260</v>
      </c>
      <c r="BC1055" s="150">
        <v>0</v>
      </c>
      <c r="BD1055" s="154">
        <v>0</v>
      </c>
      <c r="BE1055" s="6">
        <v>0</v>
      </c>
      <c r="BF1055" s="150">
        <v>0</v>
      </c>
      <c r="BG1055" s="150">
        <v>0</v>
      </c>
      <c r="BH1055" s="150">
        <v>0</v>
      </c>
      <c r="BI1055" s="9">
        <v>0</v>
      </c>
      <c r="BJ1055" s="6">
        <v>0</v>
      </c>
      <c r="BK1055" s="6">
        <v>0</v>
      </c>
      <c r="BL1055" s="6">
        <v>0</v>
      </c>
      <c r="BM1055" s="6">
        <v>0</v>
      </c>
      <c r="BN1055" s="6">
        <v>0</v>
      </c>
      <c r="BO1055" s="6">
        <v>0</v>
      </c>
    </row>
    <row r="1056" spans="3:67" ht="20.100000000000001" customHeight="1">
      <c r="C1056" s="18">
        <v>69011302</v>
      </c>
      <c r="D1056" s="148" t="s">
        <v>1262</v>
      </c>
      <c r="E1056" s="149">
        <v>1</v>
      </c>
      <c r="F1056" s="149">
        <v>60090002</v>
      </c>
      <c r="G1056" s="150">
        <v>0</v>
      </c>
      <c r="H1056" s="150">
        <v>0</v>
      </c>
      <c r="I1056" s="149">
        <v>1</v>
      </c>
      <c r="J1056" s="149">
        <v>0</v>
      </c>
      <c r="K1056" s="150">
        <v>0</v>
      </c>
      <c r="L1056" s="150">
        <v>0</v>
      </c>
      <c r="M1056" s="150" t="s">
        <v>1263</v>
      </c>
      <c r="N1056" s="150">
        <v>3</v>
      </c>
      <c r="O1056" s="150">
        <v>0</v>
      </c>
      <c r="P1056" s="150">
        <v>0</v>
      </c>
      <c r="Q1056" s="150">
        <v>0</v>
      </c>
      <c r="R1056" s="6">
        <v>0</v>
      </c>
      <c r="S1056" s="150">
        <v>0</v>
      </c>
      <c r="T1056" s="11">
        <v>1</v>
      </c>
      <c r="U1056" s="150">
        <v>0</v>
      </c>
      <c r="V1056" s="150">
        <v>0</v>
      </c>
      <c r="W1056" s="150">
        <v>0</v>
      </c>
      <c r="X1056" s="150">
        <v>0</v>
      </c>
      <c r="Y1056" s="150">
        <v>0</v>
      </c>
      <c r="Z1056" s="150">
        <v>0</v>
      </c>
      <c r="AA1056" s="150">
        <v>0</v>
      </c>
      <c r="AB1056" s="149">
        <v>0</v>
      </c>
      <c r="AC1056" s="150">
        <v>0</v>
      </c>
      <c r="AD1056" s="150">
        <v>0</v>
      </c>
      <c r="AE1056" s="150">
        <v>0</v>
      </c>
      <c r="AF1056" s="150">
        <v>0</v>
      </c>
      <c r="AG1056" s="150">
        <v>0</v>
      </c>
      <c r="AH1056" s="150">
        <v>0</v>
      </c>
      <c r="AI1056" s="6">
        <v>0</v>
      </c>
      <c r="AJ1056" s="150">
        <v>0</v>
      </c>
      <c r="AK1056" s="150">
        <v>0</v>
      </c>
      <c r="AL1056" s="150">
        <v>0</v>
      </c>
      <c r="AM1056" s="150">
        <v>0</v>
      </c>
      <c r="AN1056" s="150">
        <v>0</v>
      </c>
      <c r="AO1056" s="150">
        <v>0</v>
      </c>
      <c r="AP1056" s="150">
        <v>0</v>
      </c>
      <c r="AQ1056" s="150">
        <v>0</v>
      </c>
      <c r="AR1056" s="151">
        <v>0</v>
      </c>
      <c r="AS1056" s="150">
        <v>0</v>
      </c>
      <c r="AT1056" s="148">
        <v>0</v>
      </c>
      <c r="AU1056" s="150">
        <v>0</v>
      </c>
      <c r="AV1056" s="150">
        <v>0</v>
      </c>
      <c r="AW1056" s="150">
        <v>0</v>
      </c>
      <c r="AX1056" s="7" t="s">
        <v>158</v>
      </c>
      <c r="AY1056" s="150">
        <v>0</v>
      </c>
      <c r="AZ1056" s="153">
        <v>0</v>
      </c>
      <c r="BA1056" s="13">
        <v>1</v>
      </c>
      <c r="BB1056" s="148" t="s">
        <v>1262</v>
      </c>
      <c r="BC1056" s="150">
        <v>0</v>
      </c>
      <c r="BD1056" s="154">
        <v>0</v>
      </c>
      <c r="BE1056" s="6">
        <v>0</v>
      </c>
      <c r="BF1056" s="150">
        <v>0</v>
      </c>
      <c r="BG1056" s="150">
        <v>0</v>
      </c>
      <c r="BH1056" s="150">
        <v>0</v>
      </c>
      <c r="BI1056" s="9">
        <v>0</v>
      </c>
      <c r="BJ1056" s="6">
        <v>0</v>
      </c>
      <c r="BK1056" s="6">
        <v>0</v>
      </c>
      <c r="BL1056" s="6">
        <v>0</v>
      </c>
      <c r="BM1056" s="6">
        <v>0</v>
      </c>
      <c r="BN1056" s="6">
        <v>0</v>
      </c>
      <c r="BO1056" s="6">
        <v>0</v>
      </c>
    </row>
    <row r="1057" spans="3:67" ht="20.100000000000001" customHeight="1">
      <c r="C1057" s="18">
        <v>69011303</v>
      </c>
      <c r="D1057" s="148" t="s">
        <v>1264</v>
      </c>
      <c r="E1057" s="149">
        <v>1</v>
      </c>
      <c r="F1057" s="149">
        <v>60090002</v>
      </c>
      <c r="G1057" s="150">
        <v>0</v>
      </c>
      <c r="H1057" s="150">
        <v>0</v>
      </c>
      <c r="I1057" s="149">
        <v>1</v>
      </c>
      <c r="J1057" s="149">
        <v>0</v>
      </c>
      <c r="K1057" s="150">
        <v>0</v>
      </c>
      <c r="L1057" s="150">
        <v>0</v>
      </c>
      <c r="M1057" s="150" t="s">
        <v>1265</v>
      </c>
      <c r="N1057" s="150">
        <v>3</v>
      </c>
      <c r="O1057" s="150">
        <v>0</v>
      </c>
      <c r="P1057" s="150">
        <v>0</v>
      </c>
      <c r="Q1057" s="150">
        <v>0</v>
      </c>
      <c r="R1057" s="6">
        <v>0</v>
      </c>
      <c r="S1057" s="150">
        <v>0</v>
      </c>
      <c r="T1057" s="11">
        <v>1</v>
      </c>
      <c r="U1057" s="150">
        <v>0</v>
      </c>
      <c r="V1057" s="150">
        <v>0</v>
      </c>
      <c r="W1057" s="150">
        <v>0</v>
      </c>
      <c r="X1057" s="150">
        <v>0</v>
      </c>
      <c r="Y1057" s="150">
        <v>0</v>
      </c>
      <c r="Z1057" s="150">
        <v>0</v>
      </c>
      <c r="AA1057" s="150">
        <v>0</v>
      </c>
      <c r="AB1057" s="149">
        <v>0</v>
      </c>
      <c r="AC1057" s="150">
        <v>0</v>
      </c>
      <c r="AD1057" s="150">
        <v>0</v>
      </c>
      <c r="AE1057" s="150">
        <v>0</v>
      </c>
      <c r="AF1057" s="150">
        <v>0</v>
      </c>
      <c r="AG1057" s="150">
        <v>0</v>
      </c>
      <c r="AH1057" s="150">
        <v>0</v>
      </c>
      <c r="AI1057" s="6">
        <v>0</v>
      </c>
      <c r="AJ1057" s="150">
        <v>0</v>
      </c>
      <c r="AK1057" s="150">
        <v>0</v>
      </c>
      <c r="AL1057" s="150">
        <v>0</v>
      </c>
      <c r="AM1057" s="150">
        <v>0</v>
      </c>
      <c r="AN1057" s="150">
        <v>0</v>
      </c>
      <c r="AO1057" s="150">
        <v>0</v>
      </c>
      <c r="AP1057" s="150">
        <v>0</v>
      </c>
      <c r="AQ1057" s="150">
        <v>0</v>
      </c>
      <c r="AR1057" s="151">
        <v>0</v>
      </c>
      <c r="AS1057" s="150">
        <v>0</v>
      </c>
      <c r="AT1057" s="148">
        <v>0</v>
      </c>
      <c r="AU1057" s="150">
        <v>0</v>
      </c>
      <c r="AV1057" s="150">
        <v>0</v>
      </c>
      <c r="AW1057" s="150">
        <v>0</v>
      </c>
      <c r="AX1057" s="7" t="s">
        <v>158</v>
      </c>
      <c r="AY1057" s="150">
        <v>0</v>
      </c>
      <c r="AZ1057" s="153">
        <v>0</v>
      </c>
      <c r="BA1057" s="13">
        <v>1</v>
      </c>
      <c r="BB1057" s="148" t="s">
        <v>1264</v>
      </c>
      <c r="BC1057" s="150">
        <v>0</v>
      </c>
      <c r="BD1057" s="154">
        <v>0</v>
      </c>
      <c r="BE1057" s="6">
        <v>0</v>
      </c>
      <c r="BF1057" s="150">
        <v>0</v>
      </c>
      <c r="BG1057" s="150">
        <v>0</v>
      </c>
      <c r="BH1057" s="150">
        <v>0</v>
      </c>
      <c r="BI1057" s="9">
        <v>0</v>
      </c>
      <c r="BJ1057" s="6">
        <v>0</v>
      </c>
      <c r="BK1057" s="6">
        <v>0</v>
      </c>
      <c r="BL1057" s="6">
        <v>0</v>
      </c>
      <c r="BM1057" s="6">
        <v>0</v>
      </c>
      <c r="BN1057" s="6">
        <v>0</v>
      </c>
      <c r="BO1057" s="6">
        <v>0</v>
      </c>
    </row>
    <row r="1058" spans="3:67" ht="20.100000000000001" customHeight="1">
      <c r="C1058" s="18">
        <v>69011304</v>
      </c>
      <c r="D1058" s="148" t="s">
        <v>1266</v>
      </c>
      <c r="E1058" s="149">
        <v>1</v>
      </c>
      <c r="F1058" s="149">
        <v>60090002</v>
      </c>
      <c r="G1058" s="150">
        <v>0</v>
      </c>
      <c r="H1058" s="150">
        <v>0</v>
      </c>
      <c r="I1058" s="149">
        <v>1</v>
      </c>
      <c r="J1058" s="149">
        <v>0</v>
      </c>
      <c r="K1058" s="150">
        <v>0</v>
      </c>
      <c r="L1058" s="150">
        <v>0</v>
      </c>
      <c r="M1058" s="150" t="s">
        <v>1267</v>
      </c>
      <c r="N1058" s="150">
        <v>3</v>
      </c>
      <c r="O1058" s="150">
        <v>0</v>
      </c>
      <c r="P1058" s="150">
        <v>0</v>
      </c>
      <c r="Q1058" s="150">
        <v>0</v>
      </c>
      <c r="R1058" s="6">
        <v>0</v>
      </c>
      <c r="S1058" s="150">
        <v>0</v>
      </c>
      <c r="T1058" s="11">
        <v>1</v>
      </c>
      <c r="U1058" s="150">
        <v>0</v>
      </c>
      <c r="V1058" s="150">
        <v>0</v>
      </c>
      <c r="W1058" s="150">
        <v>0</v>
      </c>
      <c r="X1058" s="150">
        <v>0</v>
      </c>
      <c r="Y1058" s="150">
        <v>0</v>
      </c>
      <c r="Z1058" s="150">
        <v>0</v>
      </c>
      <c r="AA1058" s="150">
        <v>0</v>
      </c>
      <c r="AB1058" s="149">
        <v>0</v>
      </c>
      <c r="AC1058" s="150">
        <v>0</v>
      </c>
      <c r="AD1058" s="150">
        <v>0</v>
      </c>
      <c r="AE1058" s="150">
        <v>0</v>
      </c>
      <c r="AF1058" s="150">
        <v>0</v>
      </c>
      <c r="AG1058" s="150">
        <v>0</v>
      </c>
      <c r="AH1058" s="150">
        <v>0</v>
      </c>
      <c r="AI1058" s="6">
        <v>0</v>
      </c>
      <c r="AJ1058" s="150">
        <v>0</v>
      </c>
      <c r="AK1058" s="150">
        <v>0</v>
      </c>
      <c r="AL1058" s="150">
        <v>0</v>
      </c>
      <c r="AM1058" s="150">
        <v>0</v>
      </c>
      <c r="AN1058" s="150">
        <v>0</v>
      </c>
      <c r="AO1058" s="150">
        <v>0</v>
      </c>
      <c r="AP1058" s="150">
        <v>0</v>
      </c>
      <c r="AQ1058" s="150">
        <v>0</v>
      </c>
      <c r="AR1058" s="151">
        <v>0</v>
      </c>
      <c r="AS1058" s="150">
        <v>0</v>
      </c>
      <c r="AT1058" s="148">
        <v>0</v>
      </c>
      <c r="AU1058" s="150">
        <v>0</v>
      </c>
      <c r="AV1058" s="150">
        <v>0</v>
      </c>
      <c r="AW1058" s="150">
        <v>0</v>
      </c>
      <c r="AX1058" s="7" t="s">
        <v>158</v>
      </c>
      <c r="AY1058" s="150">
        <v>0</v>
      </c>
      <c r="AZ1058" s="153">
        <v>0</v>
      </c>
      <c r="BA1058" s="13">
        <v>1</v>
      </c>
      <c r="BB1058" s="148" t="s">
        <v>1266</v>
      </c>
      <c r="BC1058" s="150">
        <v>0</v>
      </c>
      <c r="BD1058" s="154">
        <v>0</v>
      </c>
      <c r="BE1058" s="6">
        <v>0</v>
      </c>
      <c r="BF1058" s="150">
        <v>0</v>
      </c>
      <c r="BG1058" s="150">
        <v>0</v>
      </c>
      <c r="BH1058" s="150">
        <v>0</v>
      </c>
      <c r="BI1058" s="9">
        <v>0</v>
      </c>
      <c r="BJ1058" s="6">
        <v>0</v>
      </c>
      <c r="BK1058" s="6">
        <v>0</v>
      </c>
      <c r="BL1058" s="6">
        <v>0</v>
      </c>
      <c r="BM1058" s="6">
        <v>0</v>
      </c>
      <c r="BN1058" s="6">
        <v>0</v>
      </c>
      <c r="BO1058" s="6">
        <v>0</v>
      </c>
    </row>
    <row r="1059" spans="3:67" ht="20.100000000000001" customHeight="1">
      <c r="C1059" s="18">
        <v>69012001</v>
      </c>
      <c r="D1059" s="148" t="s">
        <v>1268</v>
      </c>
      <c r="E1059" s="149">
        <v>1</v>
      </c>
      <c r="F1059" s="149">
        <v>60090002</v>
      </c>
      <c r="G1059" s="150">
        <v>0</v>
      </c>
      <c r="H1059" s="150">
        <v>0</v>
      </c>
      <c r="I1059" s="149">
        <v>1</v>
      </c>
      <c r="J1059" s="149">
        <v>0</v>
      </c>
      <c r="K1059" s="150">
        <v>0</v>
      </c>
      <c r="L1059" s="150">
        <v>0</v>
      </c>
      <c r="M1059" s="150" t="s">
        <v>2028</v>
      </c>
      <c r="N1059" s="150">
        <v>3</v>
      </c>
      <c r="O1059" s="150">
        <v>0</v>
      </c>
      <c r="P1059" s="150">
        <v>0</v>
      </c>
      <c r="Q1059" s="150">
        <v>0</v>
      </c>
      <c r="R1059" s="6">
        <v>0</v>
      </c>
      <c r="S1059" s="150">
        <v>0</v>
      </c>
      <c r="T1059" s="11">
        <v>1</v>
      </c>
      <c r="U1059" s="150">
        <v>0</v>
      </c>
      <c r="V1059" s="150">
        <v>0</v>
      </c>
      <c r="W1059" s="150">
        <v>0</v>
      </c>
      <c r="X1059" s="150">
        <v>0</v>
      </c>
      <c r="Y1059" s="150">
        <v>0</v>
      </c>
      <c r="Z1059" s="150">
        <v>0</v>
      </c>
      <c r="AA1059" s="150">
        <v>0</v>
      </c>
      <c r="AB1059" s="149">
        <v>0</v>
      </c>
      <c r="AC1059" s="150">
        <v>0</v>
      </c>
      <c r="AD1059" s="150">
        <v>0</v>
      </c>
      <c r="AE1059" s="150">
        <v>0</v>
      </c>
      <c r="AF1059" s="150">
        <v>0</v>
      </c>
      <c r="AG1059" s="150">
        <v>0</v>
      </c>
      <c r="AH1059" s="150">
        <v>0</v>
      </c>
      <c r="AI1059" s="6">
        <v>0</v>
      </c>
      <c r="AJ1059" s="150">
        <v>0</v>
      </c>
      <c r="AK1059" s="150">
        <v>0</v>
      </c>
      <c r="AL1059" s="150">
        <v>0</v>
      </c>
      <c r="AM1059" s="150">
        <v>0</v>
      </c>
      <c r="AN1059" s="150">
        <v>0</v>
      </c>
      <c r="AO1059" s="150">
        <v>0</v>
      </c>
      <c r="AP1059" s="150">
        <v>0</v>
      </c>
      <c r="AQ1059" s="150">
        <v>0</v>
      </c>
      <c r="AR1059" s="151">
        <v>0</v>
      </c>
      <c r="AS1059" s="150">
        <v>0</v>
      </c>
      <c r="AT1059" s="148">
        <v>0</v>
      </c>
      <c r="AU1059" s="150">
        <v>0</v>
      </c>
      <c r="AV1059" s="150">
        <v>0</v>
      </c>
      <c r="AW1059" s="150">
        <v>0</v>
      </c>
      <c r="AX1059" s="7" t="s">
        <v>158</v>
      </c>
      <c r="AY1059" s="150">
        <v>0</v>
      </c>
      <c r="AZ1059" s="153">
        <v>0</v>
      </c>
      <c r="BA1059" s="13">
        <v>1</v>
      </c>
      <c r="BB1059" s="148" t="s">
        <v>1268</v>
      </c>
      <c r="BC1059" s="150">
        <v>0</v>
      </c>
      <c r="BD1059" s="154">
        <v>0</v>
      </c>
      <c r="BE1059" s="6">
        <v>0</v>
      </c>
      <c r="BF1059" s="150">
        <v>0</v>
      </c>
      <c r="BG1059" s="150">
        <v>0</v>
      </c>
      <c r="BH1059" s="150">
        <v>0</v>
      </c>
      <c r="BI1059" s="9">
        <v>0</v>
      </c>
      <c r="BJ1059" s="6">
        <v>0</v>
      </c>
      <c r="BK1059" s="6">
        <v>0</v>
      </c>
      <c r="BL1059" s="6">
        <v>0</v>
      </c>
      <c r="BM1059" s="6">
        <v>0</v>
      </c>
      <c r="BN1059" s="6">
        <v>0</v>
      </c>
      <c r="BO1059" s="6">
        <v>0</v>
      </c>
    </row>
    <row r="1060" spans="3:67" ht="20.100000000000001" customHeight="1">
      <c r="C1060" s="18">
        <v>69012002</v>
      </c>
      <c r="D1060" s="148" t="s">
        <v>1269</v>
      </c>
      <c r="E1060" s="149">
        <v>1</v>
      </c>
      <c r="F1060" s="149">
        <v>60090002</v>
      </c>
      <c r="G1060" s="150">
        <v>0</v>
      </c>
      <c r="H1060" s="150">
        <v>0</v>
      </c>
      <c r="I1060" s="149">
        <v>1</v>
      </c>
      <c r="J1060" s="149">
        <v>0</v>
      </c>
      <c r="K1060" s="150">
        <v>0</v>
      </c>
      <c r="L1060" s="150">
        <v>0</v>
      </c>
      <c r="M1060" s="150" t="s">
        <v>1270</v>
      </c>
      <c r="N1060" s="150">
        <v>3</v>
      </c>
      <c r="O1060" s="150">
        <v>0</v>
      </c>
      <c r="P1060" s="150">
        <v>0</v>
      </c>
      <c r="Q1060" s="150">
        <v>0</v>
      </c>
      <c r="R1060" s="6">
        <v>0</v>
      </c>
      <c r="S1060" s="150">
        <v>0</v>
      </c>
      <c r="T1060" s="11">
        <v>1</v>
      </c>
      <c r="U1060" s="150">
        <v>0</v>
      </c>
      <c r="V1060" s="150">
        <v>0</v>
      </c>
      <c r="W1060" s="150">
        <v>0</v>
      </c>
      <c r="X1060" s="150">
        <v>0</v>
      </c>
      <c r="Y1060" s="150">
        <v>0</v>
      </c>
      <c r="Z1060" s="150">
        <v>0</v>
      </c>
      <c r="AA1060" s="150">
        <v>0</v>
      </c>
      <c r="AB1060" s="149">
        <v>0</v>
      </c>
      <c r="AC1060" s="150">
        <v>0</v>
      </c>
      <c r="AD1060" s="150">
        <v>0</v>
      </c>
      <c r="AE1060" s="150">
        <v>0</v>
      </c>
      <c r="AF1060" s="150">
        <v>0</v>
      </c>
      <c r="AG1060" s="150">
        <v>0</v>
      </c>
      <c r="AH1060" s="150">
        <v>0</v>
      </c>
      <c r="AI1060" s="6">
        <v>0</v>
      </c>
      <c r="AJ1060" s="150">
        <v>0</v>
      </c>
      <c r="AK1060" s="150">
        <v>0</v>
      </c>
      <c r="AL1060" s="150">
        <v>0</v>
      </c>
      <c r="AM1060" s="150">
        <v>0</v>
      </c>
      <c r="AN1060" s="150">
        <v>0</v>
      </c>
      <c r="AO1060" s="150">
        <v>0</v>
      </c>
      <c r="AP1060" s="150">
        <v>0</v>
      </c>
      <c r="AQ1060" s="150">
        <v>0</v>
      </c>
      <c r="AR1060" s="151">
        <v>0</v>
      </c>
      <c r="AS1060" s="150">
        <v>0</v>
      </c>
      <c r="AT1060" s="148">
        <v>0</v>
      </c>
      <c r="AU1060" s="150">
        <v>0</v>
      </c>
      <c r="AV1060" s="150">
        <v>0</v>
      </c>
      <c r="AW1060" s="150">
        <v>0</v>
      </c>
      <c r="AX1060" s="7" t="s">
        <v>158</v>
      </c>
      <c r="AY1060" s="150">
        <v>0</v>
      </c>
      <c r="AZ1060" s="153">
        <v>0</v>
      </c>
      <c r="BA1060" s="13">
        <v>1</v>
      </c>
      <c r="BB1060" s="148" t="s">
        <v>1269</v>
      </c>
      <c r="BC1060" s="150">
        <v>0</v>
      </c>
      <c r="BD1060" s="154">
        <v>0</v>
      </c>
      <c r="BE1060" s="6">
        <v>0</v>
      </c>
      <c r="BF1060" s="150">
        <v>0</v>
      </c>
      <c r="BG1060" s="150">
        <v>0</v>
      </c>
      <c r="BH1060" s="150">
        <v>0</v>
      </c>
      <c r="BI1060" s="9">
        <v>0</v>
      </c>
      <c r="BJ1060" s="6">
        <v>0</v>
      </c>
      <c r="BK1060" s="6">
        <v>0</v>
      </c>
      <c r="BL1060" s="6">
        <v>0</v>
      </c>
      <c r="BM1060" s="6">
        <v>0</v>
      </c>
      <c r="BN1060" s="6">
        <v>0</v>
      </c>
      <c r="BO1060" s="6">
        <v>0</v>
      </c>
    </row>
    <row r="1061" spans="3:67" ht="20.100000000000001" customHeight="1">
      <c r="C1061" s="18">
        <v>69012003</v>
      </c>
      <c r="D1061" s="148" t="s">
        <v>1271</v>
      </c>
      <c r="E1061" s="149">
        <v>1</v>
      </c>
      <c r="F1061" s="149">
        <v>60090002</v>
      </c>
      <c r="G1061" s="150">
        <v>0</v>
      </c>
      <c r="H1061" s="150">
        <v>0</v>
      </c>
      <c r="I1061" s="149">
        <v>1</v>
      </c>
      <c r="J1061" s="149">
        <v>0</v>
      </c>
      <c r="K1061" s="150">
        <v>0</v>
      </c>
      <c r="L1061" s="150">
        <v>0</v>
      </c>
      <c r="M1061" s="150" t="s">
        <v>1272</v>
      </c>
      <c r="N1061" s="150">
        <v>3</v>
      </c>
      <c r="O1061" s="150">
        <v>0</v>
      </c>
      <c r="P1061" s="150">
        <v>0</v>
      </c>
      <c r="Q1061" s="150">
        <v>0</v>
      </c>
      <c r="R1061" s="6">
        <v>0</v>
      </c>
      <c r="S1061" s="150">
        <v>0</v>
      </c>
      <c r="T1061" s="11">
        <v>1</v>
      </c>
      <c r="U1061" s="150">
        <v>0</v>
      </c>
      <c r="V1061" s="150">
        <v>0</v>
      </c>
      <c r="W1061" s="150">
        <v>0</v>
      </c>
      <c r="X1061" s="150">
        <v>0</v>
      </c>
      <c r="Y1061" s="150">
        <v>0</v>
      </c>
      <c r="Z1061" s="150">
        <v>0</v>
      </c>
      <c r="AA1061" s="150">
        <v>0</v>
      </c>
      <c r="AB1061" s="149">
        <v>0</v>
      </c>
      <c r="AC1061" s="150">
        <v>0</v>
      </c>
      <c r="AD1061" s="150">
        <v>0</v>
      </c>
      <c r="AE1061" s="150">
        <v>0</v>
      </c>
      <c r="AF1061" s="150">
        <v>0</v>
      </c>
      <c r="AG1061" s="150">
        <v>0</v>
      </c>
      <c r="AH1061" s="150">
        <v>0</v>
      </c>
      <c r="AI1061" s="6">
        <v>0</v>
      </c>
      <c r="AJ1061" s="150">
        <v>0</v>
      </c>
      <c r="AK1061" s="150">
        <v>0</v>
      </c>
      <c r="AL1061" s="150">
        <v>0</v>
      </c>
      <c r="AM1061" s="150">
        <v>0</v>
      </c>
      <c r="AN1061" s="150">
        <v>0</v>
      </c>
      <c r="AO1061" s="150">
        <v>0</v>
      </c>
      <c r="AP1061" s="150">
        <v>0</v>
      </c>
      <c r="AQ1061" s="150">
        <v>0</v>
      </c>
      <c r="AR1061" s="151">
        <v>0</v>
      </c>
      <c r="AS1061" s="150">
        <v>0</v>
      </c>
      <c r="AT1061" s="148">
        <v>0</v>
      </c>
      <c r="AU1061" s="150">
        <v>0</v>
      </c>
      <c r="AV1061" s="150">
        <v>0</v>
      </c>
      <c r="AW1061" s="150">
        <v>0</v>
      </c>
      <c r="AX1061" s="7" t="s">
        <v>158</v>
      </c>
      <c r="AY1061" s="150">
        <v>0</v>
      </c>
      <c r="AZ1061" s="153">
        <v>0</v>
      </c>
      <c r="BA1061" s="13">
        <v>1</v>
      </c>
      <c r="BB1061" s="148" t="s">
        <v>1271</v>
      </c>
      <c r="BC1061" s="150">
        <v>0</v>
      </c>
      <c r="BD1061" s="154">
        <v>0</v>
      </c>
      <c r="BE1061" s="6">
        <v>0</v>
      </c>
      <c r="BF1061" s="150">
        <v>0</v>
      </c>
      <c r="BG1061" s="150">
        <v>0</v>
      </c>
      <c r="BH1061" s="150">
        <v>0</v>
      </c>
      <c r="BI1061" s="9">
        <v>0</v>
      </c>
      <c r="BJ1061" s="6">
        <v>0</v>
      </c>
      <c r="BK1061" s="6">
        <v>0</v>
      </c>
      <c r="BL1061" s="6">
        <v>0</v>
      </c>
      <c r="BM1061" s="6">
        <v>0</v>
      </c>
      <c r="BN1061" s="6">
        <v>0</v>
      </c>
      <c r="BO1061" s="6">
        <v>0</v>
      </c>
    </row>
    <row r="1062" spans="3:67" ht="20.100000000000001" customHeight="1">
      <c r="C1062" s="18">
        <v>69012004</v>
      </c>
      <c r="D1062" s="148" t="s">
        <v>1273</v>
      </c>
      <c r="E1062" s="149">
        <v>1</v>
      </c>
      <c r="F1062" s="149">
        <v>60090002</v>
      </c>
      <c r="G1062" s="150">
        <v>0</v>
      </c>
      <c r="H1062" s="150">
        <v>0</v>
      </c>
      <c r="I1062" s="149">
        <v>1</v>
      </c>
      <c r="J1062" s="149">
        <v>0</v>
      </c>
      <c r="K1062" s="150">
        <v>0</v>
      </c>
      <c r="L1062" s="150">
        <v>0</v>
      </c>
      <c r="M1062" s="150" t="s">
        <v>2029</v>
      </c>
      <c r="N1062" s="150">
        <v>3</v>
      </c>
      <c r="O1062" s="150">
        <v>0</v>
      </c>
      <c r="P1062" s="150">
        <v>0</v>
      </c>
      <c r="Q1062" s="150">
        <v>0</v>
      </c>
      <c r="R1062" s="6">
        <v>0</v>
      </c>
      <c r="S1062" s="150">
        <v>0</v>
      </c>
      <c r="T1062" s="11">
        <v>1</v>
      </c>
      <c r="U1062" s="150">
        <v>0</v>
      </c>
      <c r="V1062" s="150">
        <v>0</v>
      </c>
      <c r="W1062" s="150">
        <v>0</v>
      </c>
      <c r="X1062" s="150">
        <v>0</v>
      </c>
      <c r="Y1062" s="150">
        <v>0</v>
      </c>
      <c r="Z1062" s="150">
        <v>0</v>
      </c>
      <c r="AA1062" s="150">
        <v>0</v>
      </c>
      <c r="AB1062" s="149">
        <v>0</v>
      </c>
      <c r="AC1062" s="150">
        <v>0</v>
      </c>
      <c r="AD1062" s="150">
        <v>0</v>
      </c>
      <c r="AE1062" s="150">
        <v>0</v>
      </c>
      <c r="AF1062" s="150">
        <v>0</v>
      </c>
      <c r="AG1062" s="150">
        <v>0</v>
      </c>
      <c r="AH1062" s="150">
        <v>0</v>
      </c>
      <c r="AI1062" s="6">
        <v>0</v>
      </c>
      <c r="AJ1062" s="150">
        <v>0</v>
      </c>
      <c r="AK1062" s="150">
        <v>0</v>
      </c>
      <c r="AL1062" s="150">
        <v>0</v>
      </c>
      <c r="AM1062" s="150">
        <v>0</v>
      </c>
      <c r="AN1062" s="150">
        <v>0</v>
      </c>
      <c r="AO1062" s="150">
        <v>0</v>
      </c>
      <c r="AP1062" s="150">
        <v>0</v>
      </c>
      <c r="AQ1062" s="150">
        <v>0</v>
      </c>
      <c r="AR1062" s="151">
        <v>0</v>
      </c>
      <c r="AS1062" s="150">
        <v>0</v>
      </c>
      <c r="AT1062" s="148">
        <v>0</v>
      </c>
      <c r="AU1062" s="150">
        <v>0</v>
      </c>
      <c r="AV1062" s="150">
        <v>0</v>
      </c>
      <c r="AW1062" s="150">
        <v>0</v>
      </c>
      <c r="AX1062" s="7" t="s">
        <v>158</v>
      </c>
      <c r="AY1062" s="150">
        <v>0</v>
      </c>
      <c r="AZ1062" s="153">
        <v>0</v>
      </c>
      <c r="BA1062" s="13">
        <v>1</v>
      </c>
      <c r="BB1062" s="148" t="s">
        <v>1273</v>
      </c>
      <c r="BC1062" s="150">
        <v>0</v>
      </c>
      <c r="BD1062" s="154">
        <v>0</v>
      </c>
      <c r="BE1062" s="6">
        <v>0</v>
      </c>
      <c r="BF1062" s="150">
        <v>0</v>
      </c>
      <c r="BG1062" s="150">
        <v>0</v>
      </c>
      <c r="BH1062" s="150">
        <v>0</v>
      </c>
      <c r="BI1062" s="9">
        <v>0</v>
      </c>
      <c r="BJ1062" s="6">
        <v>0</v>
      </c>
      <c r="BK1062" s="6">
        <v>0</v>
      </c>
      <c r="BL1062" s="6">
        <v>0</v>
      </c>
      <c r="BM1062" s="6">
        <v>0</v>
      </c>
      <c r="BN1062" s="6">
        <v>0</v>
      </c>
      <c r="BO1062" s="6">
        <v>0</v>
      </c>
    </row>
    <row r="1063" spans="3:67" ht="20.100000000000001" customHeight="1">
      <c r="C1063" s="18">
        <v>69012005</v>
      </c>
      <c r="D1063" s="148" t="s">
        <v>1274</v>
      </c>
      <c r="E1063" s="149">
        <v>1</v>
      </c>
      <c r="F1063" s="149">
        <v>60090002</v>
      </c>
      <c r="G1063" s="150">
        <v>0</v>
      </c>
      <c r="H1063" s="150">
        <v>0</v>
      </c>
      <c r="I1063" s="149">
        <v>1</v>
      </c>
      <c r="J1063" s="149">
        <v>0</v>
      </c>
      <c r="K1063" s="150">
        <v>0</v>
      </c>
      <c r="L1063" s="150">
        <v>0</v>
      </c>
      <c r="M1063" s="150" t="s">
        <v>2030</v>
      </c>
      <c r="N1063" s="150">
        <v>3</v>
      </c>
      <c r="O1063" s="150">
        <v>0</v>
      </c>
      <c r="P1063" s="150">
        <v>0</v>
      </c>
      <c r="Q1063" s="150">
        <v>0</v>
      </c>
      <c r="R1063" s="6">
        <v>0</v>
      </c>
      <c r="S1063" s="150">
        <v>0</v>
      </c>
      <c r="T1063" s="11">
        <v>1</v>
      </c>
      <c r="U1063" s="150">
        <v>0</v>
      </c>
      <c r="V1063" s="150">
        <v>0</v>
      </c>
      <c r="W1063" s="150">
        <v>0</v>
      </c>
      <c r="X1063" s="150">
        <v>0</v>
      </c>
      <c r="Y1063" s="150">
        <v>0</v>
      </c>
      <c r="Z1063" s="150">
        <v>0</v>
      </c>
      <c r="AA1063" s="150">
        <v>0</v>
      </c>
      <c r="AB1063" s="149">
        <v>0</v>
      </c>
      <c r="AC1063" s="150">
        <v>0</v>
      </c>
      <c r="AD1063" s="150">
        <v>0</v>
      </c>
      <c r="AE1063" s="150">
        <v>0</v>
      </c>
      <c r="AF1063" s="150">
        <v>0</v>
      </c>
      <c r="AG1063" s="150">
        <v>0</v>
      </c>
      <c r="AH1063" s="150">
        <v>0</v>
      </c>
      <c r="AI1063" s="6">
        <v>0</v>
      </c>
      <c r="AJ1063" s="150">
        <v>0</v>
      </c>
      <c r="AK1063" s="150">
        <v>0</v>
      </c>
      <c r="AL1063" s="150">
        <v>0</v>
      </c>
      <c r="AM1063" s="150">
        <v>0</v>
      </c>
      <c r="AN1063" s="150">
        <v>0</v>
      </c>
      <c r="AO1063" s="150">
        <v>0</v>
      </c>
      <c r="AP1063" s="150">
        <v>0</v>
      </c>
      <c r="AQ1063" s="150">
        <v>0</v>
      </c>
      <c r="AR1063" s="151">
        <v>0</v>
      </c>
      <c r="AS1063" s="150">
        <v>0</v>
      </c>
      <c r="AT1063" s="148">
        <v>0</v>
      </c>
      <c r="AU1063" s="150">
        <v>0</v>
      </c>
      <c r="AV1063" s="150">
        <v>0</v>
      </c>
      <c r="AW1063" s="150">
        <v>0</v>
      </c>
      <c r="AX1063" s="7" t="s">
        <v>158</v>
      </c>
      <c r="AY1063" s="150">
        <v>0</v>
      </c>
      <c r="AZ1063" s="153">
        <v>0</v>
      </c>
      <c r="BA1063" s="13">
        <v>1</v>
      </c>
      <c r="BB1063" s="148" t="s">
        <v>1274</v>
      </c>
      <c r="BC1063" s="150">
        <v>0</v>
      </c>
      <c r="BD1063" s="154">
        <v>0</v>
      </c>
      <c r="BE1063" s="6">
        <v>0</v>
      </c>
      <c r="BF1063" s="150">
        <v>0</v>
      </c>
      <c r="BG1063" s="150">
        <v>0</v>
      </c>
      <c r="BH1063" s="150">
        <v>0</v>
      </c>
      <c r="BI1063" s="9">
        <v>0</v>
      </c>
      <c r="BJ1063" s="6">
        <v>0</v>
      </c>
      <c r="BK1063" s="6">
        <v>0</v>
      </c>
      <c r="BL1063" s="6">
        <v>0</v>
      </c>
      <c r="BM1063" s="6">
        <v>0</v>
      </c>
      <c r="BN1063" s="6">
        <v>0</v>
      </c>
      <c r="BO1063" s="6">
        <v>0</v>
      </c>
    </row>
    <row r="1064" spans="3:67" ht="20.100000000000001" customHeight="1">
      <c r="C1064" s="18">
        <v>69012006</v>
      </c>
      <c r="D1064" s="148" t="s">
        <v>1275</v>
      </c>
      <c r="E1064" s="149">
        <v>1</v>
      </c>
      <c r="F1064" s="149">
        <v>60090002</v>
      </c>
      <c r="G1064" s="150">
        <v>0</v>
      </c>
      <c r="H1064" s="150">
        <v>0</v>
      </c>
      <c r="I1064" s="149">
        <v>1</v>
      </c>
      <c r="J1064" s="149">
        <v>0</v>
      </c>
      <c r="K1064" s="150">
        <v>0</v>
      </c>
      <c r="L1064" s="150">
        <v>0</v>
      </c>
      <c r="M1064" s="150" t="s">
        <v>2031</v>
      </c>
      <c r="N1064" s="150">
        <v>3</v>
      </c>
      <c r="O1064" s="150">
        <v>0</v>
      </c>
      <c r="P1064" s="150">
        <v>0</v>
      </c>
      <c r="Q1064" s="150">
        <v>0</v>
      </c>
      <c r="R1064" s="6">
        <v>0</v>
      </c>
      <c r="S1064" s="150">
        <v>0</v>
      </c>
      <c r="T1064" s="11">
        <v>1</v>
      </c>
      <c r="U1064" s="150">
        <v>0</v>
      </c>
      <c r="V1064" s="150">
        <v>0</v>
      </c>
      <c r="W1064" s="150">
        <v>0</v>
      </c>
      <c r="X1064" s="150">
        <v>0</v>
      </c>
      <c r="Y1064" s="150">
        <v>0</v>
      </c>
      <c r="Z1064" s="150">
        <v>0</v>
      </c>
      <c r="AA1064" s="150">
        <v>0</v>
      </c>
      <c r="AB1064" s="149">
        <v>0</v>
      </c>
      <c r="AC1064" s="150">
        <v>0</v>
      </c>
      <c r="AD1064" s="150">
        <v>0</v>
      </c>
      <c r="AE1064" s="150">
        <v>0</v>
      </c>
      <c r="AF1064" s="150">
        <v>0</v>
      </c>
      <c r="AG1064" s="150">
        <v>0</v>
      </c>
      <c r="AH1064" s="150">
        <v>0</v>
      </c>
      <c r="AI1064" s="6">
        <v>0</v>
      </c>
      <c r="AJ1064" s="150">
        <v>0</v>
      </c>
      <c r="AK1064" s="150">
        <v>0</v>
      </c>
      <c r="AL1064" s="150">
        <v>0</v>
      </c>
      <c r="AM1064" s="150">
        <v>0</v>
      </c>
      <c r="AN1064" s="150">
        <v>0</v>
      </c>
      <c r="AO1064" s="150">
        <v>0</v>
      </c>
      <c r="AP1064" s="150">
        <v>0</v>
      </c>
      <c r="AQ1064" s="150">
        <v>0</v>
      </c>
      <c r="AR1064" s="151">
        <v>0</v>
      </c>
      <c r="AS1064" s="150">
        <v>0</v>
      </c>
      <c r="AT1064" s="148">
        <v>0</v>
      </c>
      <c r="AU1064" s="150">
        <v>0</v>
      </c>
      <c r="AV1064" s="150">
        <v>0</v>
      </c>
      <c r="AW1064" s="150">
        <v>0</v>
      </c>
      <c r="AX1064" s="7" t="s">
        <v>158</v>
      </c>
      <c r="AY1064" s="150">
        <v>0</v>
      </c>
      <c r="AZ1064" s="153">
        <v>0</v>
      </c>
      <c r="BA1064" s="13">
        <v>1</v>
      </c>
      <c r="BB1064" s="148" t="s">
        <v>1275</v>
      </c>
      <c r="BC1064" s="150">
        <v>0</v>
      </c>
      <c r="BD1064" s="154">
        <v>0</v>
      </c>
      <c r="BE1064" s="6">
        <v>0</v>
      </c>
      <c r="BF1064" s="150">
        <v>0</v>
      </c>
      <c r="BG1064" s="150">
        <v>0</v>
      </c>
      <c r="BH1064" s="150">
        <v>0</v>
      </c>
      <c r="BI1064" s="9">
        <v>0</v>
      </c>
      <c r="BJ1064" s="6">
        <v>0</v>
      </c>
      <c r="BK1064" s="6">
        <v>0</v>
      </c>
      <c r="BL1064" s="6">
        <v>0</v>
      </c>
      <c r="BM1064" s="6">
        <v>0</v>
      </c>
      <c r="BN1064" s="6">
        <v>0</v>
      </c>
      <c r="BO1064" s="6">
        <v>0</v>
      </c>
    </row>
    <row r="1065" spans="3:67" ht="20.100000000000001" customHeight="1">
      <c r="C1065" s="18">
        <v>69012101</v>
      </c>
      <c r="D1065" s="148" t="s">
        <v>1276</v>
      </c>
      <c r="E1065" s="149">
        <v>1</v>
      </c>
      <c r="F1065" s="149">
        <v>60090002</v>
      </c>
      <c r="G1065" s="150">
        <v>0</v>
      </c>
      <c r="H1065" s="150">
        <v>0</v>
      </c>
      <c r="I1065" s="149">
        <v>1</v>
      </c>
      <c r="J1065" s="149">
        <v>0</v>
      </c>
      <c r="K1065" s="150">
        <v>0</v>
      </c>
      <c r="L1065" s="150">
        <v>0</v>
      </c>
      <c r="M1065" s="150" t="s">
        <v>1277</v>
      </c>
      <c r="N1065" s="150">
        <v>3</v>
      </c>
      <c r="O1065" s="150">
        <v>0</v>
      </c>
      <c r="P1065" s="150">
        <v>0</v>
      </c>
      <c r="Q1065" s="150">
        <v>0</v>
      </c>
      <c r="R1065" s="6">
        <v>0</v>
      </c>
      <c r="S1065" s="150">
        <v>0</v>
      </c>
      <c r="T1065" s="11">
        <v>1</v>
      </c>
      <c r="U1065" s="150">
        <v>0</v>
      </c>
      <c r="V1065" s="150">
        <v>0</v>
      </c>
      <c r="W1065" s="150">
        <v>0</v>
      </c>
      <c r="X1065" s="150">
        <v>0</v>
      </c>
      <c r="Y1065" s="150">
        <v>0</v>
      </c>
      <c r="Z1065" s="150">
        <v>0</v>
      </c>
      <c r="AA1065" s="150">
        <v>0</v>
      </c>
      <c r="AB1065" s="149">
        <v>0</v>
      </c>
      <c r="AC1065" s="150">
        <v>0</v>
      </c>
      <c r="AD1065" s="150">
        <v>0</v>
      </c>
      <c r="AE1065" s="150">
        <v>0</v>
      </c>
      <c r="AF1065" s="150">
        <v>0</v>
      </c>
      <c r="AG1065" s="150">
        <v>0</v>
      </c>
      <c r="AH1065" s="150">
        <v>0</v>
      </c>
      <c r="AI1065" s="6">
        <v>0</v>
      </c>
      <c r="AJ1065" s="150">
        <v>0</v>
      </c>
      <c r="AK1065" s="150">
        <v>0</v>
      </c>
      <c r="AL1065" s="150">
        <v>0</v>
      </c>
      <c r="AM1065" s="150">
        <v>0</v>
      </c>
      <c r="AN1065" s="150">
        <v>0</v>
      </c>
      <c r="AO1065" s="150">
        <v>0</v>
      </c>
      <c r="AP1065" s="150">
        <v>0</v>
      </c>
      <c r="AQ1065" s="150">
        <v>0</v>
      </c>
      <c r="AR1065" s="151">
        <v>0</v>
      </c>
      <c r="AS1065" s="150">
        <v>0</v>
      </c>
      <c r="AT1065" s="148">
        <v>0</v>
      </c>
      <c r="AU1065" s="150">
        <v>0</v>
      </c>
      <c r="AV1065" s="150">
        <v>0</v>
      </c>
      <c r="AW1065" s="150">
        <v>0</v>
      </c>
      <c r="AX1065" s="7" t="s">
        <v>158</v>
      </c>
      <c r="AY1065" s="150">
        <v>0</v>
      </c>
      <c r="AZ1065" s="153">
        <v>0</v>
      </c>
      <c r="BA1065" s="13">
        <v>1</v>
      </c>
      <c r="BB1065" s="148" t="s">
        <v>1276</v>
      </c>
      <c r="BC1065" s="150">
        <v>0</v>
      </c>
      <c r="BD1065" s="154">
        <v>0</v>
      </c>
      <c r="BE1065" s="6">
        <v>0</v>
      </c>
      <c r="BF1065" s="150">
        <v>0</v>
      </c>
      <c r="BG1065" s="150">
        <v>0</v>
      </c>
      <c r="BH1065" s="150">
        <v>0</v>
      </c>
      <c r="BI1065" s="9">
        <v>0</v>
      </c>
      <c r="BJ1065" s="6">
        <v>0</v>
      </c>
      <c r="BK1065" s="6">
        <v>0</v>
      </c>
      <c r="BL1065" s="6">
        <v>0</v>
      </c>
      <c r="BM1065" s="6">
        <v>0</v>
      </c>
      <c r="BN1065" s="6">
        <v>0</v>
      </c>
      <c r="BO1065" s="6">
        <v>0</v>
      </c>
    </row>
    <row r="1066" spans="3:67" ht="20.100000000000001" customHeight="1">
      <c r="C1066" s="18">
        <v>69012102</v>
      </c>
      <c r="D1066" s="148" t="s">
        <v>1278</v>
      </c>
      <c r="E1066" s="149">
        <v>1</v>
      </c>
      <c r="F1066" s="149">
        <v>60090002</v>
      </c>
      <c r="G1066" s="150">
        <v>0</v>
      </c>
      <c r="H1066" s="150">
        <v>0</v>
      </c>
      <c r="I1066" s="149">
        <v>1</v>
      </c>
      <c r="J1066" s="149">
        <v>0</v>
      </c>
      <c r="K1066" s="150">
        <v>0</v>
      </c>
      <c r="L1066" s="150">
        <v>0</v>
      </c>
      <c r="M1066" s="150" t="s">
        <v>1279</v>
      </c>
      <c r="N1066" s="150">
        <v>3</v>
      </c>
      <c r="O1066" s="150">
        <v>0</v>
      </c>
      <c r="P1066" s="150">
        <v>0</v>
      </c>
      <c r="Q1066" s="150">
        <v>0</v>
      </c>
      <c r="R1066" s="6">
        <v>0</v>
      </c>
      <c r="S1066" s="150">
        <v>0</v>
      </c>
      <c r="T1066" s="11">
        <v>1</v>
      </c>
      <c r="U1066" s="150">
        <v>0</v>
      </c>
      <c r="V1066" s="150">
        <v>0</v>
      </c>
      <c r="W1066" s="150">
        <v>0</v>
      </c>
      <c r="X1066" s="150">
        <v>0</v>
      </c>
      <c r="Y1066" s="150">
        <v>0</v>
      </c>
      <c r="Z1066" s="150">
        <v>0</v>
      </c>
      <c r="AA1066" s="150">
        <v>0</v>
      </c>
      <c r="AB1066" s="149">
        <v>0</v>
      </c>
      <c r="AC1066" s="150">
        <v>0</v>
      </c>
      <c r="AD1066" s="150">
        <v>0</v>
      </c>
      <c r="AE1066" s="150">
        <v>0</v>
      </c>
      <c r="AF1066" s="150">
        <v>0</v>
      </c>
      <c r="AG1066" s="150">
        <v>0</v>
      </c>
      <c r="AH1066" s="150">
        <v>0</v>
      </c>
      <c r="AI1066" s="6">
        <v>0</v>
      </c>
      <c r="AJ1066" s="150">
        <v>0</v>
      </c>
      <c r="AK1066" s="150">
        <v>0</v>
      </c>
      <c r="AL1066" s="150">
        <v>0</v>
      </c>
      <c r="AM1066" s="150">
        <v>0</v>
      </c>
      <c r="AN1066" s="150">
        <v>0</v>
      </c>
      <c r="AO1066" s="150">
        <v>0</v>
      </c>
      <c r="AP1066" s="150">
        <v>0</v>
      </c>
      <c r="AQ1066" s="150">
        <v>0</v>
      </c>
      <c r="AR1066" s="151">
        <v>0</v>
      </c>
      <c r="AS1066" s="150">
        <v>0</v>
      </c>
      <c r="AT1066" s="148">
        <v>0</v>
      </c>
      <c r="AU1066" s="150">
        <v>0</v>
      </c>
      <c r="AV1066" s="150">
        <v>0</v>
      </c>
      <c r="AW1066" s="150">
        <v>0</v>
      </c>
      <c r="AX1066" s="7" t="s">
        <v>158</v>
      </c>
      <c r="AY1066" s="150">
        <v>0</v>
      </c>
      <c r="AZ1066" s="153">
        <v>0</v>
      </c>
      <c r="BA1066" s="13">
        <v>1</v>
      </c>
      <c r="BB1066" s="148" t="s">
        <v>1278</v>
      </c>
      <c r="BC1066" s="150">
        <v>0</v>
      </c>
      <c r="BD1066" s="154">
        <v>0</v>
      </c>
      <c r="BE1066" s="6">
        <v>0</v>
      </c>
      <c r="BF1066" s="150">
        <v>0</v>
      </c>
      <c r="BG1066" s="150">
        <v>0</v>
      </c>
      <c r="BH1066" s="150">
        <v>0</v>
      </c>
      <c r="BI1066" s="9">
        <v>0</v>
      </c>
      <c r="BJ1066" s="6">
        <v>0</v>
      </c>
      <c r="BK1066" s="6">
        <v>0</v>
      </c>
      <c r="BL1066" s="6">
        <v>0</v>
      </c>
      <c r="BM1066" s="6">
        <v>0</v>
      </c>
      <c r="BN1066" s="6">
        <v>0</v>
      </c>
      <c r="BO1066" s="6">
        <v>0</v>
      </c>
    </row>
    <row r="1067" spans="3:67" ht="20.100000000000001" customHeight="1">
      <c r="C1067" s="18">
        <v>69012103</v>
      </c>
      <c r="D1067" s="148" t="s">
        <v>1280</v>
      </c>
      <c r="E1067" s="149">
        <v>1</v>
      </c>
      <c r="F1067" s="149">
        <v>60090002</v>
      </c>
      <c r="G1067" s="150">
        <v>0</v>
      </c>
      <c r="H1067" s="150">
        <v>0</v>
      </c>
      <c r="I1067" s="149">
        <v>1</v>
      </c>
      <c r="J1067" s="149">
        <v>0</v>
      </c>
      <c r="K1067" s="150">
        <v>0</v>
      </c>
      <c r="L1067" s="150">
        <v>0</v>
      </c>
      <c r="M1067" s="150" t="s">
        <v>1281</v>
      </c>
      <c r="N1067" s="150">
        <v>3</v>
      </c>
      <c r="O1067" s="150">
        <v>0</v>
      </c>
      <c r="P1067" s="150">
        <v>0</v>
      </c>
      <c r="Q1067" s="150">
        <v>0</v>
      </c>
      <c r="R1067" s="6">
        <v>0</v>
      </c>
      <c r="S1067" s="150">
        <v>0</v>
      </c>
      <c r="T1067" s="11">
        <v>1</v>
      </c>
      <c r="U1067" s="150">
        <v>0</v>
      </c>
      <c r="V1067" s="150">
        <v>0</v>
      </c>
      <c r="W1067" s="150">
        <v>0</v>
      </c>
      <c r="X1067" s="150">
        <v>0</v>
      </c>
      <c r="Y1067" s="150">
        <v>0</v>
      </c>
      <c r="Z1067" s="150">
        <v>0</v>
      </c>
      <c r="AA1067" s="150">
        <v>0</v>
      </c>
      <c r="AB1067" s="149">
        <v>0</v>
      </c>
      <c r="AC1067" s="150">
        <v>0</v>
      </c>
      <c r="AD1067" s="150">
        <v>0</v>
      </c>
      <c r="AE1067" s="150">
        <v>0</v>
      </c>
      <c r="AF1067" s="150">
        <v>0</v>
      </c>
      <c r="AG1067" s="150">
        <v>0</v>
      </c>
      <c r="AH1067" s="150">
        <v>0</v>
      </c>
      <c r="AI1067" s="6">
        <v>0</v>
      </c>
      <c r="AJ1067" s="150">
        <v>0</v>
      </c>
      <c r="AK1067" s="150">
        <v>0</v>
      </c>
      <c r="AL1067" s="150">
        <v>0</v>
      </c>
      <c r="AM1067" s="150">
        <v>0</v>
      </c>
      <c r="AN1067" s="150">
        <v>0</v>
      </c>
      <c r="AO1067" s="150">
        <v>0</v>
      </c>
      <c r="AP1067" s="150">
        <v>0</v>
      </c>
      <c r="AQ1067" s="150">
        <v>0</v>
      </c>
      <c r="AR1067" s="151">
        <v>0</v>
      </c>
      <c r="AS1067" s="150">
        <v>0</v>
      </c>
      <c r="AT1067" s="148">
        <v>0</v>
      </c>
      <c r="AU1067" s="150">
        <v>0</v>
      </c>
      <c r="AV1067" s="150">
        <v>0</v>
      </c>
      <c r="AW1067" s="150">
        <v>0</v>
      </c>
      <c r="AX1067" s="7" t="s">
        <v>158</v>
      </c>
      <c r="AY1067" s="150">
        <v>0</v>
      </c>
      <c r="AZ1067" s="153">
        <v>0</v>
      </c>
      <c r="BA1067" s="13">
        <v>1</v>
      </c>
      <c r="BB1067" s="148" t="s">
        <v>1280</v>
      </c>
      <c r="BC1067" s="150">
        <v>0</v>
      </c>
      <c r="BD1067" s="154">
        <v>0</v>
      </c>
      <c r="BE1067" s="6">
        <v>0</v>
      </c>
      <c r="BF1067" s="150">
        <v>0</v>
      </c>
      <c r="BG1067" s="150">
        <v>0</v>
      </c>
      <c r="BH1067" s="150">
        <v>0</v>
      </c>
      <c r="BI1067" s="9">
        <v>0</v>
      </c>
      <c r="BJ1067" s="6">
        <v>0</v>
      </c>
      <c r="BK1067" s="6">
        <v>0</v>
      </c>
      <c r="BL1067" s="6">
        <v>0</v>
      </c>
      <c r="BM1067" s="6">
        <v>0</v>
      </c>
      <c r="BN1067" s="6">
        <v>0</v>
      </c>
      <c r="BO1067" s="6">
        <v>0</v>
      </c>
    </row>
    <row r="1068" spans="3:67" ht="20.100000000000001" customHeight="1">
      <c r="C1068" s="18">
        <v>69012104</v>
      </c>
      <c r="D1068" s="148" t="s">
        <v>1282</v>
      </c>
      <c r="E1068" s="149">
        <v>1</v>
      </c>
      <c r="F1068" s="149">
        <v>60090002</v>
      </c>
      <c r="G1068" s="150">
        <v>0</v>
      </c>
      <c r="H1068" s="150">
        <v>0</v>
      </c>
      <c r="I1068" s="149">
        <v>1</v>
      </c>
      <c r="J1068" s="149">
        <v>0</v>
      </c>
      <c r="K1068" s="150">
        <v>0</v>
      </c>
      <c r="L1068" s="150">
        <v>0</v>
      </c>
      <c r="M1068" s="150" t="s">
        <v>1283</v>
      </c>
      <c r="N1068" s="150">
        <v>3</v>
      </c>
      <c r="O1068" s="150">
        <v>0</v>
      </c>
      <c r="P1068" s="150">
        <v>0</v>
      </c>
      <c r="Q1068" s="150">
        <v>0</v>
      </c>
      <c r="R1068" s="6">
        <v>0</v>
      </c>
      <c r="S1068" s="150">
        <v>0</v>
      </c>
      <c r="T1068" s="11">
        <v>1</v>
      </c>
      <c r="U1068" s="150">
        <v>0</v>
      </c>
      <c r="V1068" s="150">
        <v>0</v>
      </c>
      <c r="W1068" s="150">
        <v>0</v>
      </c>
      <c r="X1068" s="150">
        <v>0</v>
      </c>
      <c r="Y1068" s="150">
        <v>0</v>
      </c>
      <c r="Z1068" s="150">
        <v>0</v>
      </c>
      <c r="AA1068" s="150">
        <v>0</v>
      </c>
      <c r="AB1068" s="149">
        <v>0</v>
      </c>
      <c r="AC1068" s="150">
        <v>0</v>
      </c>
      <c r="AD1068" s="150">
        <v>0</v>
      </c>
      <c r="AE1068" s="150">
        <v>0</v>
      </c>
      <c r="AF1068" s="150">
        <v>0</v>
      </c>
      <c r="AG1068" s="150">
        <v>0</v>
      </c>
      <c r="AH1068" s="150">
        <v>0</v>
      </c>
      <c r="AI1068" s="6">
        <v>0</v>
      </c>
      <c r="AJ1068" s="150">
        <v>0</v>
      </c>
      <c r="AK1068" s="150">
        <v>0</v>
      </c>
      <c r="AL1068" s="150">
        <v>0</v>
      </c>
      <c r="AM1068" s="150">
        <v>0</v>
      </c>
      <c r="AN1068" s="150">
        <v>0</v>
      </c>
      <c r="AO1068" s="150">
        <v>0</v>
      </c>
      <c r="AP1068" s="150">
        <v>0</v>
      </c>
      <c r="AQ1068" s="150">
        <v>0</v>
      </c>
      <c r="AR1068" s="151">
        <v>0</v>
      </c>
      <c r="AS1068" s="150">
        <v>0</v>
      </c>
      <c r="AT1068" s="148">
        <v>0</v>
      </c>
      <c r="AU1068" s="150">
        <v>0</v>
      </c>
      <c r="AV1068" s="150">
        <v>0</v>
      </c>
      <c r="AW1068" s="150">
        <v>0</v>
      </c>
      <c r="AX1068" s="7" t="s">
        <v>158</v>
      </c>
      <c r="AY1068" s="150">
        <v>0</v>
      </c>
      <c r="AZ1068" s="153">
        <v>0</v>
      </c>
      <c r="BA1068" s="13">
        <v>1</v>
      </c>
      <c r="BB1068" s="148" t="s">
        <v>1282</v>
      </c>
      <c r="BC1068" s="150">
        <v>0</v>
      </c>
      <c r="BD1068" s="154">
        <v>0</v>
      </c>
      <c r="BE1068" s="6">
        <v>0</v>
      </c>
      <c r="BF1068" s="150">
        <v>0</v>
      </c>
      <c r="BG1068" s="150">
        <v>0</v>
      </c>
      <c r="BH1068" s="150">
        <v>0</v>
      </c>
      <c r="BI1068" s="9">
        <v>0</v>
      </c>
      <c r="BJ1068" s="6">
        <v>0</v>
      </c>
      <c r="BK1068" s="6">
        <v>0</v>
      </c>
      <c r="BL1068" s="6">
        <v>0</v>
      </c>
      <c r="BM1068" s="6">
        <v>0</v>
      </c>
      <c r="BN1068" s="6">
        <v>0</v>
      </c>
      <c r="BO1068" s="6">
        <v>0</v>
      </c>
    </row>
    <row r="1069" spans="3:67" ht="20.100000000000001" customHeight="1">
      <c r="C1069" s="18">
        <v>69012201</v>
      </c>
      <c r="D1069" s="148" t="s">
        <v>1284</v>
      </c>
      <c r="E1069" s="149">
        <v>1</v>
      </c>
      <c r="F1069" s="149">
        <v>60090002</v>
      </c>
      <c r="G1069" s="150">
        <v>0</v>
      </c>
      <c r="H1069" s="150">
        <v>0</v>
      </c>
      <c r="I1069" s="149">
        <v>1</v>
      </c>
      <c r="J1069" s="149">
        <v>0</v>
      </c>
      <c r="K1069" s="150">
        <v>0</v>
      </c>
      <c r="L1069" s="150">
        <v>0</v>
      </c>
      <c r="M1069" s="150" t="s">
        <v>1285</v>
      </c>
      <c r="N1069" s="150">
        <v>3</v>
      </c>
      <c r="O1069" s="150">
        <v>0</v>
      </c>
      <c r="P1069" s="150">
        <v>0</v>
      </c>
      <c r="Q1069" s="150">
        <v>0</v>
      </c>
      <c r="R1069" s="6">
        <v>0</v>
      </c>
      <c r="S1069" s="150">
        <v>0</v>
      </c>
      <c r="T1069" s="11">
        <v>1</v>
      </c>
      <c r="U1069" s="150">
        <v>0</v>
      </c>
      <c r="V1069" s="150">
        <v>0</v>
      </c>
      <c r="W1069" s="150">
        <v>0</v>
      </c>
      <c r="X1069" s="150">
        <v>0</v>
      </c>
      <c r="Y1069" s="150">
        <v>0</v>
      </c>
      <c r="Z1069" s="150">
        <v>0</v>
      </c>
      <c r="AA1069" s="150">
        <v>0</v>
      </c>
      <c r="AB1069" s="149">
        <v>0</v>
      </c>
      <c r="AC1069" s="150">
        <v>0</v>
      </c>
      <c r="AD1069" s="150">
        <v>0</v>
      </c>
      <c r="AE1069" s="150">
        <v>0</v>
      </c>
      <c r="AF1069" s="150">
        <v>0</v>
      </c>
      <c r="AG1069" s="150">
        <v>0</v>
      </c>
      <c r="AH1069" s="150">
        <v>0</v>
      </c>
      <c r="AI1069" s="6">
        <v>0</v>
      </c>
      <c r="AJ1069" s="150">
        <v>0</v>
      </c>
      <c r="AK1069" s="150">
        <v>0</v>
      </c>
      <c r="AL1069" s="150">
        <v>0</v>
      </c>
      <c r="AM1069" s="150">
        <v>0</v>
      </c>
      <c r="AN1069" s="150">
        <v>0</v>
      </c>
      <c r="AO1069" s="150">
        <v>0</v>
      </c>
      <c r="AP1069" s="150">
        <v>0</v>
      </c>
      <c r="AQ1069" s="150">
        <v>0</v>
      </c>
      <c r="AR1069" s="151">
        <v>0</v>
      </c>
      <c r="AS1069" s="150">
        <v>0</v>
      </c>
      <c r="AT1069" s="148">
        <v>0</v>
      </c>
      <c r="AU1069" s="150">
        <v>0</v>
      </c>
      <c r="AV1069" s="150">
        <v>0</v>
      </c>
      <c r="AW1069" s="150">
        <v>0</v>
      </c>
      <c r="AX1069" s="7" t="s">
        <v>158</v>
      </c>
      <c r="AY1069" s="150">
        <v>0</v>
      </c>
      <c r="AZ1069" s="153">
        <v>0</v>
      </c>
      <c r="BA1069" s="13">
        <v>1</v>
      </c>
      <c r="BB1069" s="148" t="s">
        <v>1284</v>
      </c>
      <c r="BC1069" s="150">
        <v>0</v>
      </c>
      <c r="BD1069" s="154">
        <v>0</v>
      </c>
      <c r="BE1069" s="6">
        <v>0</v>
      </c>
      <c r="BF1069" s="150">
        <v>0</v>
      </c>
      <c r="BG1069" s="150">
        <v>0</v>
      </c>
      <c r="BH1069" s="150">
        <v>0</v>
      </c>
      <c r="BI1069" s="9">
        <v>0</v>
      </c>
      <c r="BJ1069" s="6">
        <v>0</v>
      </c>
      <c r="BK1069" s="6">
        <v>0</v>
      </c>
      <c r="BL1069" s="6">
        <v>0</v>
      </c>
      <c r="BM1069" s="6">
        <v>0</v>
      </c>
      <c r="BN1069" s="6">
        <v>0</v>
      </c>
      <c r="BO1069" s="6">
        <v>0</v>
      </c>
    </row>
    <row r="1070" spans="3:67" ht="20.100000000000001" customHeight="1">
      <c r="C1070" s="18">
        <v>69012202</v>
      </c>
      <c r="D1070" s="148" t="s">
        <v>1286</v>
      </c>
      <c r="E1070" s="149">
        <v>1</v>
      </c>
      <c r="F1070" s="149">
        <v>60090002</v>
      </c>
      <c r="G1070" s="150">
        <v>0</v>
      </c>
      <c r="H1070" s="150">
        <v>0</v>
      </c>
      <c r="I1070" s="149">
        <v>1</v>
      </c>
      <c r="J1070" s="149">
        <v>0</v>
      </c>
      <c r="K1070" s="150">
        <v>0</v>
      </c>
      <c r="L1070" s="150">
        <v>0</v>
      </c>
      <c r="M1070" s="150" t="s">
        <v>1287</v>
      </c>
      <c r="N1070" s="150">
        <v>3</v>
      </c>
      <c r="O1070" s="150">
        <v>0</v>
      </c>
      <c r="P1070" s="150">
        <v>0</v>
      </c>
      <c r="Q1070" s="150">
        <v>0</v>
      </c>
      <c r="R1070" s="6">
        <v>0</v>
      </c>
      <c r="S1070" s="150">
        <v>0</v>
      </c>
      <c r="T1070" s="11">
        <v>1</v>
      </c>
      <c r="U1070" s="150">
        <v>0</v>
      </c>
      <c r="V1070" s="150">
        <v>0</v>
      </c>
      <c r="W1070" s="150">
        <v>0</v>
      </c>
      <c r="X1070" s="150">
        <v>0</v>
      </c>
      <c r="Y1070" s="150">
        <v>0</v>
      </c>
      <c r="Z1070" s="150">
        <v>0</v>
      </c>
      <c r="AA1070" s="150">
        <v>0</v>
      </c>
      <c r="AB1070" s="149">
        <v>0</v>
      </c>
      <c r="AC1070" s="150">
        <v>0</v>
      </c>
      <c r="AD1070" s="150">
        <v>0</v>
      </c>
      <c r="AE1070" s="150">
        <v>0</v>
      </c>
      <c r="AF1070" s="150">
        <v>0</v>
      </c>
      <c r="AG1070" s="150">
        <v>0</v>
      </c>
      <c r="AH1070" s="150">
        <v>0</v>
      </c>
      <c r="AI1070" s="6">
        <v>0</v>
      </c>
      <c r="AJ1070" s="150">
        <v>0</v>
      </c>
      <c r="AK1070" s="150">
        <v>0</v>
      </c>
      <c r="AL1070" s="150">
        <v>0</v>
      </c>
      <c r="AM1070" s="150">
        <v>0</v>
      </c>
      <c r="AN1070" s="150">
        <v>0</v>
      </c>
      <c r="AO1070" s="150">
        <v>0</v>
      </c>
      <c r="AP1070" s="150">
        <v>0</v>
      </c>
      <c r="AQ1070" s="150">
        <v>0</v>
      </c>
      <c r="AR1070" s="151">
        <v>0</v>
      </c>
      <c r="AS1070" s="150">
        <v>0</v>
      </c>
      <c r="AT1070" s="148">
        <v>0</v>
      </c>
      <c r="AU1070" s="150">
        <v>0</v>
      </c>
      <c r="AV1070" s="150">
        <v>0</v>
      </c>
      <c r="AW1070" s="150">
        <v>0</v>
      </c>
      <c r="AX1070" s="7" t="s">
        <v>158</v>
      </c>
      <c r="AY1070" s="150">
        <v>0</v>
      </c>
      <c r="AZ1070" s="153">
        <v>0</v>
      </c>
      <c r="BA1070" s="13">
        <v>1</v>
      </c>
      <c r="BB1070" s="148" t="s">
        <v>1286</v>
      </c>
      <c r="BC1070" s="150">
        <v>0</v>
      </c>
      <c r="BD1070" s="154">
        <v>0</v>
      </c>
      <c r="BE1070" s="6">
        <v>0</v>
      </c>
      <c r="BF1070" s="150">
        <v>0</v>
      </c>
      <c r="BG1070" s="150">
        <v>0</v>
      </c>
      <c r="BH1070" s="150">
        <v>0</v>
      </c>
      <c r="BI1070" s="9">
        <v>0</v>
      </c>
      <c r="BJ1070" s="6">
        <v>0</v>
      </c>
      <c r="BK1070" s="6">
        <v>0</v>
      </c>
      <c r="BL1070" s="6">
        <v>0</v>
      </c>
      <c r="BM1070" s="6">
        <v>0</v>
      </c>
      <c r="BN1070" s="6">
        <v>0</v>
      </c>
      <c r="BO1070" s="6">
        <v>0</v>
      </c>
    </row>
    <row r="1071" spans="3:67" ht="20.100000000000001" customHeight="1">
      <c r="C1071" s="18">
        <v>69012203</v>
      </c>
      <c r="D1071" s="148" t="s">
        <v>1288</v>
      </c>
      <c r="E1071" s="149">
        <v>1</v>
      </c>
      <c r="F1071" s="149">
        <v>60090002</v>
      </c>
      <c r="G1071" s="150">
        <v>0</v>
      </c>
      <c r="H1071" s="150">
        <v>0</v>
      </c>
      <c r="I1071" s="149">
        <v>1</v>
      </c>
      <c r="J1071" s="149">
        <v>0</v>
      </c>
      <c r="K1071" s="150">
        <v>0</v>
      </c>
      <c r="L1071" s="150">
        <v>0</v>
      </c>
      <c r="M1071" s="150" t="s">
        <v>1289</v>
      </c>
      <c r="N1071" s="150">
        <v>3</v>
      </c>
      <c r="O1071" s="150">
        <v>0</v>
      </c>
      <c r="P1071" s="150">
        <v>0</v>
      </c>
      <c r="Q1071" s="150">
        <v>0</v>
      </c>
      <c r="R1071" s="6">
        <v>0</v>
      </c>
      <c r="S1071" s="150">
        <v>0</v>
      </c>
      <c r="T1071" s="11">
        <v>1</v>
      </c>
      <c r="U1071" s="150">
        <v>0</v>
      </c>
      <c r="V1071" s="150">
        <v>0</v>
      </c>
      <c r="W1071" s="150">
        <v>0</v>
      </c>
      <c r="X1071" s="150">
        <v>0</v>
      </c>
      <c r="Y1071" s="150">
        <v>0</v>
      </c>
      <c r="Z1071" s="150">
        <v>0</v>
      </c>
      <c r="AA1071" s="150">
        <v>0</v>
      </c>
      <c r="AB1071" s="149">
        <v>0</v>
      </c>
      <c r="AC1071" s="150">
        <v>0</v>
      </c>
      <c r="AD1071" s="150">
        <v>0</v>
      </c>
      <c r="AE1071" s="150">
        <v>0</v>
      </c>
      <c r="AF1071" s="150">
        <v>0</v>
      </c>
      <c r="AG1071" s="150">
        <v>0</v>
      </c>
      <c r="AH1071" s="150">
        <v>0</v>
      </c>
      <c r="AI1071" s="6">
        <v>0</v>
      </c>
      <c r="AJ1071" s="150">
        <v>0</v>
      </c>
      <c r="AK1071" s="150">
        <v>0</v>
      </c>
      <c r="AL1071" s="150">
        <v>0</v>
      </c>
      <c r="AM1071" s="150">
        <v>0</v>
      </c>
      <c r="AN1071" s="150">
        <v>0</v>
      </c>
      <c r="AO1071" s="150">
        <v>0</v>
      </c>
      <c r="AP1071" s="150">
        <v>0</v>
      </c>
      <c r="AQ1071" s="150">
        <v>0</v>
      </c>
      <c r="AR1071" s="151">
        <v>0</v>
      </c>
      <c r="AS1071" s="150">
        <v>0</v>
      </c>
      <c r="AT1071" s="148">
        <v>0</v>
      </c>
      <c r="AU1071" s="150">
        <v>0</v>
      </c>
      <c r="AV1071" s="150">
        <v>0</v>
      </c>
      <c r="AW1071" s="150">
        <v>0</v>
      </c>
      <c r="AX1071" s="7" t="s">
        <v>158</v>
      </c>
      <c r="AY1071" s="150">
        <v>0</v>
      </c>
      <c r="AZ1071" s="153">
        <v>0</v>
      </c>
      <c r="BA1071" s="13">
        <v>1</v>
      </c>
      <c r="BB1071" s="148" t="s">
        <v>1288</v>
      </c>
      <c r="BC1071" s="150">
        <v>0</v>
      </c>
      <c r="BD1071" s="154">
        <v>0</v>
      </c>
      <c r="BE1071" s="6">
        <v>0</v>
      </c>
      <c r="BF1071" s="150">
        <v>0</v>
      </c>
      <c r="BG1071" s="150">
        <v>0</v>
      </c>
      <c r="BH1071" s="150">
        <v>0</v>
      </c>
      <c r="BI1071" s="9">
        <v>0</v>
      </c>
      <c r="BJ1071" s="6">
        <v>0</v>
      </c>
      <c r="BK1071" s="6">
        <v>0</v>
      </c>
      <c r="BL1071" s="6">
        <v>0</v>
      </c>
      <c r="BM1071" s="6">
        <v>0</v>
      </c>
      <c r="BN1071" s="6">
        <v>0</v>
      </c>
      <c r="BO1071" s="6">
        <v>0</v>
      </c>
    </row>
    <row r="1072" spans="3:67" ht="20.100000000000001" customHeight="1">
      <c r="C1072" s="18">
        <v>69012204</v>
      </c>
      <c r="D1072" s="148" t="s">
        <v>1290</v>
      </c>
      <c r="E1072" s="149">
        <v>1</v>
      </c>
      <c r="F1072" s="149">
        <v>60090002</v>
      </c>
      <c r="G1072" s="150">
        <v>0</v>
      </c>
      <c r="H1072" s="150">
        <v>0</v>
      </c>
      <c r="I1072" s="149">
        <v>1</v>
      </c>
      <c r="J1072" s="149">
        <v>0</v>
      </c>
      <c r="K1072" s="150">
        <v>0</v>
      </c>
      <c r="L1072" s="150">
        <v>0</v>
      </c>
      <c r="M1072" s="150" t="s">
        <v>1291</v>
      </c>
      <c r="N1072" s="150">
        <v>3</v>
      </c>
      <c r="O1072" s="150">
        <v>0</v>
      </c>
      <c r="P1072" s="150">
        <v>0</v>
      </c>
      <c r="Q1072" s="150">
        <v>0</v>
      </c>
      <c r="R1072" s="6">
        <v>0</v>
      </c>
      <c r="S1072" s="150">
        <v>0</v>
      </c>
      <c r="T1072" s="11">
        <v>1</v>
      </c>
      <c r="U1072" s="150">
        <v>0</v>
      </c>
      <c r="V1072" s="150">
        <v>0</v>
      </c>
      <c r="W1072" s="150">
        <v>0</v>
      </c>
      <c r="X1072" s="150">
        <v>0</v>
      </c>
      <c r="Y1072" s="150">
        <v>0</v>
      </c>
      <c r="Z1072" s="150">
        <v>0</v>
      </c>
      <c r="AA1072" s="150">
        <v>0</v>
      </c>
      <c r="AB1072" s="149">
        <v>0</v>
      </c>
      <c r="AC1072" s="150">
        <v>0</v>
      </c>
      <c r="AD1072" s="150">
        <v>0</v>
      </c>
      <c r="AE1072" s="150">
        <v>0</v>
      </c>
      <c r="AF1072" s="150">
        <v>0</v>
      </c>
      <c r="AG1072" s="150">
        <v>0</v>
      </c>
      <c r="AH1072" s="150">
        <v>0</v>
      </c>
      <c r="AI1072" s="6">
        <v>0</v>
      </c>
      <c r="AJ1072" s="150">
        <v>0</v>
      </c>
      <c r="AK1072" s="150">
        <v>0</v>
      </c>
      <c r="AL1072" s="150">
        <v>0</v>
      </c>
      <c r="AM1072" s="150">
        <v>0</v>
      </c>
      <c r="AN1072" s="150">
        <v>0</v>
      </c>
      <c r="AO1072" s="150">
        <v>0</v>
      </c>
      <c r="AP1072" s="150">
        <v>0</v>
      </c>
      <c r="AQ1072" s="150">
        <v>0</v>
      </c>
      <c r="AR1072" s="151">
        <v>0</v>
      </c>
      <c r="AS1072" s="150">
        <v>0</v>
      </c>
      <c r="AT1072" s="148">
        <v>0</v>
      </c>
      <c r="AU1072" s="150">
        <v>0</v>
      </c>
      <c r="AV1072" s="150">
        <v>0</v>
      </c>
      <c r="AW1072" s="150">
        <v>0</v>
      </c>
      <c r="AX1072" s="7" t="s">
        <v>158</v>
      </c>
      <c r="AY1072" s="150">
        <v>0</v>
      </c>
      <c r="AZ1072" s="153">
        <v>0</v>
      </c>
      <c r="BA1072" s="13">
        <v>1</v>
      </c>
      <c r="BB1072" s="148" t="s">
        <v>1290</v>
      </c>
      <c r="BC1072" s="150">
        <v>0</v>
      </c>
      <c r="BD1072" s="154">
        <v>0</v>
      </c>
      <c r="BE1072" s="6">
        <v>0</v>
      </c>
      <c r="BF1072" s="150">
        <v>0</v>
      </c>
      <c r="BG1072" s="150">
        <v>0</v>
      </c>
      <c r="BH1072" s="150">
        <v>0</v>
      </c>
      <c r="BI1072" s="9">
        <v>0</v>
      </c>
      <c r="BJ1072" s="6">
        <v>0</v>
      </c>
      <c r="BK1072" s="6">
        <v>0</v>
      </c>
      <c r="BL1072" s="6">
        <v>0</v>
      </c>
      <c r="BM1072" s="6">
        <v>0</v>
      </c>
      <c r="BN1072" s="6">
        <v>0</v>
      </c>
      <c r="BO1072" s="6">
        <v>0</v>
      </c>
    </row>
    <row r="1073" spans="3:67" ht="20.100000000000001" customHeight="1">
      <c r="C1073" s="18">
        <v>69012301</v>
      </c>
      <c r="D1073" s="148" t="s">
        <v>1292</v>
      </c>
      <c r="E1073" s="149">
        <v>1</v>
      </c>
      <c r="F1073" s="149">
        <v>60090002</v>
      </c>
      <c r="G1073" s="150">
        <v>0</v>
      </c>
      <c r="H1073" s="150">
        <v>0</v>
      </c>
      <c r="I1073" s="149">
        <v>1</v>
      </c>
      <c r="J1073" s="149">
        <v>0</v>
      </c>
      <c r="K1073" s="150">
        <v>0</v>
      </c>
      <c r="L1073" s="150">
        <v>0</v>
      </c>
      <c r="M1073" s="150" t="s">
        <v>1293</v>
      </c>
      <c r="N1073" s="150">
        <v>3</v>
      </c>
      <c r="O1073" s="150">
        <v>0</v>
      </c>
      <c r="P1073" s="150">
        <v>0</v>
      </c>
      <c r="Q1073" s="150">
        <v>0</v>
      </c>
      <c r="R1073" s="6">
        <v>0</v>
      </c>
      <c r="S1073" s="150">
        <v>0</v>
      </c>
      <c r="T1073" s="11">
        <v>1</v>
      </c>
      <c r="U1073" s="150">
        <v>0</v>
      </c>
      <c r="V1073" s="150">
        <v>0</v>
      </c>
      <c r="W1073" s="150">
        <v>0</v>
      </c>
      <c r="X1073" s="150">
        <v>0</v>
      </c>
      <c r="Y1073" s="150">
        <v>0</v>
      </c>
      <c r="Z1073" s="150">
        <v>0</v>
      </c>
      <c r="AA1073" s="150">
        <v>0</v>
      </c>
      <c r="AB1073" s="149">
        <v>0</v>
      </c>
      <c r="AC1073" s="150">
        <v>0</v>
      </c>
      <c r="AD1073" s="150">
        <v>0</v>
      </c>
      <c r="AE1073" s="150">
        <v>0</v>
      </c>
      <c r="AF1073" s="150">
        <v>0</v>
      </c>
      <c r="AG1073" s="150">
        <v>0</v>
      </c>
      <c r="AH1073" s="150">
        <v>0</v>
      </c>
      <c r="AI1073" s="6">
        <v>0</v>
      </c>
      <c r="AJ1073" s="150">
        <v>0</v>
      </c>
      <c r="AK1073" s="150">
        <v>0</v>
      </c>
      <c r="AL1073" s="150">
        <v>0</v>
      </c>
      <c r="AM1073" s="150">
        <v>0</v>
      </c>
      <c r="AN1073" s="150">
        <v>0</v>
      </c>
      <c r="AO1073" s="150">
        <v>0</v>
      </c>
      <c r="AP1073" s="150">
        <v>0</v>
      </c>
      <c r="AQ1073" s="150">
        <v>0</v>
      </c>
      <c r="AR1073" s="151">
        <v>0</v>
      </c>
      <c r="AS1073" s="150">
        <v>0</v>
      </c>
      <c r="AT1073" s="148">
        <v>0</v>
      </c>
      <c r="AU1073" s="150">
        <v>0</v>
      </c>
      <c r="AV1073" s="150">
        <v>0</v>
      </c>
      <c r="AW1073" s="150">
        <v>0</v>
      </c>
      <c r="AX1073" s="7" t="s">
        <v>158</v>
      </c>
      <c r="AY1073" s="150">
        <v>0</v>
      </c>
      <c r="AZ1073" s="153">
        <v>0</v>
      </c>
      <c r="BA1073" s="13">
        <v>1</v>
      </c>
      <c r="BB1073" s="148" t="s">
        <v>1292</v>
      </c>
      <c r="BC1073" s="150">
        <v>0</v>
      </c>
      <c r="BD1073" s="154">
        <v>0</v>
      </c>
      <c r="BE1073" s="6">
        <v>0</v>
      </c>
      <c r="BF1073" s="150">
        <v>0</v>
      </c>
      <c r="BG1073" s="150">
        <v>0</v>
      </c>
      <c r="BH1073" s="150">
        <v>0</v>
      </c>
      <c r="BI1073" s="9">
        <v>0</v>
      </c>
      <c r="BJ1073" s="6">
        <v>0</v>
      </c>
      <c r="BK1073" s="6">
        <v>0</v>
      </c>
      <c r="BL1073" s="6">
        <v>0</v>
      </c>
      <c r="BM1073" s="6">
        <v>0</v>
      </c>
      <c r="BN1073" s="6">
        <v>0</v>
      </c>
      <c r="BO1073" s="6">
        <v>0</v>
      </c>
    </row>
    <row r="1074" spans="3:67" ht="20.100000000000001" customHeight="1">
      <c r="C1074" s="18">
        <v>69012302</v>
      </c>
      <c r="D1074" s="148" t="s">
        <v>1294</v>
      </c>
      <c r="E1074" s="149">
        <v>1</v>
      </c>
      <c r="F1074" s="149">
        <v>60090002</v>
      </c>
      <c r="G1074" s="150">
        <v>0</v>
      </c>
      <c r="H1074" s="150">
        <v>0</v>
      </c>
      <c r="I1074" s="149">
        <v>1</v>
      </c>
      <c r="J1074" s="149">
        <v>0</v>
      </c>
      <c r="K1074" s="150">
        <v>0</v>
      </c>
      <c r="L1074" s="150">
        <v>0</v>
      </c>
      <c r="M1074" s="150" t="s">
        <v>1295</v>
      </c>
      <c r="N1074" s="150">
        <v>3</v>
      </c>
      <c r="O1074" s="150">
        <v>0</v>
      </c>
      <c r="P1074" s="150">
        <v>0</v>
      </c>
      <c r="Q1074" s="150">
        <v>0</v>
      </c>
      <c r="R1074" s="6">
        <v>0</v>
      </c>
      <c r="S1074" s="150">
        <v>0</v>
      </c>
      <c r="T1074" s="11">
        <v>1</v>
      </c>
      <c r="U1074" s="150">
        <v>0</v>
      </c>
      <c r="V1074" s="150">
        <v>0</v>
      </c>
      <c r="W1074" s="150">
        <v>0</v>
      </c>
      <c r="X1074" s="150">
        <v>0</v>
      </c>
      <c r="Y1074" s="150">
        <v>0</v>
      </c>
      <c r="Z1074" s="150">
        <v>0</v>
      </c>
      <c r="AA1074" s="150">
        <v>0</v>
      </c>
      <c r="AB1074" s="149">
        <v>0</v>
      </c>
      <c r="AC1074" s="150">
        <v>0</v>
      </c>
      <c r="AD1074" s="150">
        <v>0</v>
      </c>
      <c r="AE1074" s="150">
        <v>0</v>
      </c>
      <c r="AF1074" s="150">
        <v>0</v>
      </c>
      <c r="AG1074" s="150">
        <v>0</v>
      </c>
      <c r="AH1074" s="150">
        <v>0</v>
      </c>
      <c r="AI1074" s="6">
        <v>0</v>
      </c>
      <c r="AJ1074" s="150">
        <v>0</v>
      </c>
      <c r="AK1074" s="150">
        <v>0</v>
      </c>
      <c r="AL1074" s="150">
        <v>0</v>
      </c>
      <c r="AM1074" s="150">
        <v>0</v>
      </c>
      <c r="AN1074" s="150">
        <v>0</v>
      </c>
      <c r="AO1074" s="150">
        <v>0</v>
      </c>
      <c r="AP1074" s="150">
        <v>0</v>
      </c>
      <c r="AQ1074" s="150">
        <v>0</v>
      </c>
      <c r="AR1074" s="151">
        <v>0</v>
      </c>
      <c r="AS1074" s="150">
        <v>0</v>
      </c>
      <c r="AT1074" s="148">
        <v>0</v>
      </c>
      <c r="AU1074" s="150">
        <v>0</v>
      </c>
      <c r="AV1074" s="150">
        <v>0</v>
      </c>
      <c r="AW1074" s="150">
        <v>0</v>
      </c>
      <c r="AX1074" s="7" t="s">
        <v>158</v>
      </c>
      <c r="AY1074" s="150">
        <v>0</v>
      </c>
      <c r="AZ1074" s="153">
        <v>0</v>
      </c>
      <c r="BA1074" s="13">
        <v>1</v>
      </c>
      <c r="BB1074" s="148" t="s">
        <v>1294</v>
      </c>
      <c r="BC1074" s="150">
        <v>0</v>
      </c>
      <c r="BD1074" s="154">
        <v>0</v>
      </c>
      <c r="BE1074" s="6">
        <v>0</v>
      </c>
      <c r="BF1074" s="150">
        <v>0</v>
      </c>
      <c r="BG1074" s="150">
        <v>0</v>
      </c>
      <c r="BH1074" s="150">
        <v>0</v>
      </c>
      <c r="BI1074" s="9">
        <v>0</v>
      </c>
      <c r="BJ1074" s="6">
        <v>0</v>
      </c>
      <c r="BK1074" s="6">
        <v>0</v>
      </c>
      <c r="BL1074" s="6">
        <v>0</v>
      </c>
      <c r="BM1074" s="6">
        <v>0</v>
      </c>
      <c r="BN1074" s="6">
        <v>0</v>
      </c>
      <c r="BO1074" s="6">
        <v>0</v>
      </c>
    </row>
    <row r="1075" spans="3:67" ht="20.100000000000001" customHeight="1">
      <c r="C1075" s="18">
        <v>69012303</v>
      </c>
      <c r="D1075" s="148" t="s">
        <v>1296</v>
      </c>
      <c r="E1075" s="149">
        <v>1</v>
      </c>
      <c r="F1075" s="149">
        <v>60090002</v>
      </c>
      <c r="G1075" s="150">
        <v>0</v>
      </c>
      <c r="H1075" s="150">
        <v>0</v>
      </c>
      <c r="I1075" s="149">
        <v>1</v>
      </c>
      <c r="J1075" s="149">
        <v>0</v>
      </c>
      <c r="K1075" s="150">
        <v>0</v>
      </c>
      <c r="L1075" s="150">
        <v>0</v>
      </c>
      <c r="M1075" s="150" t="s">
        <v>1297</v>
      </c>
      <c r="N1075" s="150">
        <v>3</v>
      </c>
      <c r="O1075" s="150">
        <v>0</v>
      </c>
      <c r="P1075" s="150">
        <v>0</v>
      </c>
      <c r="Q1075" s="150">
        <v>0</v>
      </c>
      <c r="R1075" s="6">
        <v>0</v>
      </c>
      <c r="S1075" s="150">
        <v>0</v>
      </c>
      <c r="T1075" s="11">
        <v>1</v>
      </c>
      <c r="U1075" s="150">
        <v>0</v>
      </c>
      <c r="V1075" s="150">
        <v>0</v>
      </c>
      <c r="W1075" s="150">
        <v>0</v>
      </c>
      <c r="X1075" s="150">
        <v>0</v>
      </c>
      <c r="Y1075" s="150">
        <v>0</v>
      </c>
      <c r="Z1075" s="150">
        <v>0</v>
      </c>
      <c r="AA1075" s="150">
        <v>0</v>
      </c>
      <c r="AB1075" s="149">
        <v>0</v>
      </c>
      <c r="AC1075" s="150">
        <v>0</v>
      </c>
      <c r="AD1075" s="150">
        <v>0</v>
      </c>
      <c r="AE1075" s="150">
        <v>0</v>
      </c>
      <c r="AF1075" s="150">
        <v>0</v>
      </c>
      <c r="AG1075" s="150">
        <v>0</v>
      </c>
      <c r="AH1075" s="150">
        <v>0</v>
      </c>
      <c r="AI1075" s="6">
        <v>0</v>
      </c>
      <c r="AJ1075" s="150">
        <v>0</v>
      </c>
      <c r="AK1075" s="150">
        <v>0</v>
      </c>
      <c r="AL1075" s="150">
        <v>0</v>
      </c>
      <c r="AM1075" s="150">
        <v>0</v>
      </c>
      <c r="AN1075" s="150">
        <v>0</v>
      </c>
      <c r="AO1075" s="150">
        <v>0</v>
      </c>
      <c r="AP1075" s="150">
        <v>0</v>
      </c>
      <c r="AQ1075" s="150">
        <v>0</v>
      </c>
      <c r="AR1075" s="151">
        <v>0</v>
      </c>
      <c r="AS1075" s="150">
        <v>0</v>
      </c>
      <c r="AT1075" s="148">
        <v>0</v>
      </c>
      <c r="AU1075" s="150">
        <v>0</v>
      </c>
      <c r="AV1075" s="150">
        <v>0</v>
      </c>
      <c r="AW1075" s="150">
        <v>0</v>
      </c>
      <c r="AX1075" s="7" t="s">
        <v>158</v>
      </c>
      <c r="AY1075" s="150">
        <v>0</v>
      </c>
      <c r="AZ1075" s="153">
        <v>0</v>
      </c>
      <c r="BA1075" s="13">
        <v>1</v>
      </c>
      <c r="BB1075" s="148" t="s">
        <v>1296</v>
      </c>
      <c r="BC1075" s="150">
        <v>0</v>
      </c>
      <c r="BD1075" s="154">
        <v>0</v>
      </c>
      <c r="BE1075" s="6">
        <v>0</v>
      </c>
      <c r="BF1075" s="150">
        <v>0</v>
      </c>
      <c r="BG1075" s="150">
        <v>0</v>
      </c>
      <c r="BH1075" s="150">
        <v>0</v>
      </c>
      <c r="BI1075" s="9">
        <v>0</v>
      </c>
      <c r="BJ1075" s="6">
        <v>0</v>
      </c>
      <c r="BK1075" s="6">
        <v>0</v>
      </c>
      <c r="BL1075" s="6">
        <v>0</v>
      </c>
      <c r="BM1075" s="6">
        <v>0</v>
      </c>
      <c r="BN1075" s="6">
        <v>0</v>
      </c>
      <c r="BO1075" s="6">
        <v>0</v>
      </c>
    </row>
    <row r="1076" spans="3:67" ht="20.100000000000001" customHeight="1">
      <c r="C1076" s="18">
        <v>69012304</v>
      </c>
      <c r="D1076" s="148" t="s">
        <v>1298</v>
      </c>
      <c r="E1076" s="149">
        <v>1</v>
      </c>
      <c r="F1076" s="149">
        <v>60090002</v>
      </c>
      <c r="G1076" s="150">
        <v>0</v>
      </c>
      <c r="H1076" s="150">
        <v>0</v>
      </c>
      <c r="I1076" s="149">
        <v>1</v>
      </c>
      <c r="J1076" s="149">
        <v>0</v>
      </c>
      <c r="K1076" s="150">
        <v>0</v>
      </c>
      <c r="L1076" s="150">
        <v>0</v>
      </c>
      <c r="M1076" s="150" t="s">
        <v>1299</v>
      </c>
      <c r="N1076" s="150">
        <v>3</v>
      </c>
      <c r="O1076" s="150">
        <v>0</v>
      </c>
      <c r="P1076" s="150">
        <v>0</v>
      </c>
      <c r="Q1076" s="150">
        <v>0</v>
      </c>
      <c r="R1076" s="6">
        <v>0</v>
      </c>
      <c r="S1076" s="150">
        <v>0</v>
      </c>
      <c r="T1076" s="11">
        <v>1</v>
      </c>
      <c r="U1076" s="150">
        <v>0</v>
      </c>
      <c r="V1076" s="150">
        <v>0</v>
      </c>
      <c r="W1076" s="150">
        <v>0</v>
      </c>
      <c r="X1076" s="150">
        <v>0</v>
      </c>
      <c r="Y1076" s="150">
        <v>0</v>
      </c>
      <c r="Z1076" s="150">
        <v>0</v>
      </c>
      <c r="AA1076" s="150">
        <v>0</v>
      </c>
      <c r="AB1076" s="149">
        <v>0</v>
      </c>
      <c r="AC1076" s="150">
        <v>0</v>
      </c>
      <c r="AD1076" s="150">
        <v>0</v>
      </c>
      <c r="AE1076" s="150">
        <v>0</v>
      </c>
      <c r="AF1076" s="150">
        <v>0</v>
      </c>
      <c r="AG1076" s="150">
        <v>0</v>
      </c>
      <c r="AH1076" s="150">
        <v>0</v>
      </c>
      <c r="AI1076" s="6">
        <v>0</v>
      </c>
      <c r="AJ1076" s="150">
        <v>0</v>
      </c>
      <c r="AK1076" s="150">
        <v>0</v>
      </c>
      <c r="AL1076" s="150">
        <v>0</v>
      </c>
      <c r="AM1076" s="150">
        <v>0</v>
      </c>
      <c r="AN1076" s="150">
        <v>0</v>
      </c>
      <c r="AO1076" s="150">
        <v>0</v>
      </c>
      <c r="AP1076" s="150">
        <v>0</v>
      </c>
      <c r="AQ1076" s="150">
        <v>0</v>
      </c>
      <c r="AR1076" s="151">
        <v>0</v>
      </c>
      <c r="AS1076" s="150">
        <v>0</v>
      </c>
      <c r="AT1076" s="148">
        <v>0</v>
      </c>
      <c r="AU1076" s="150">
        <v>0</v>
      </c>
      <c r="AV1076" s="150">
        <v>0</v>
      </c>
      <c r="AW1076" s="150">
        <v>0</v>
      </c>
      <c r="AX1076" s="7" t="s">
        <v>158</v>
      </c>
      <c r="AY1076" s="150">
        <v>0</v>
      </c>
      <c r="AZ1076" s="153">
        <v>0</v>
      </c>
      <c r="BA1076" s="13">
        <v>1</v>
      </c>
      <c r="BB1076" s="148" t="s">
        <v>1298</v>
      </c>
      <c r="BC1076" s="150">
        <v>0</v>
      </c>
      <c r="BD1076" s="154">
        <v>0</v>
      </c>
      <c r="BE1076" s="6">
        <v>0</v>
      </c>
      <c r="BF1076" s="150">
        <v>0</v>
      </c>
      <c r="BG1076" s="150">
        <v>0</v>
      </c>
      <c r="BH1076" s="150">
        <v>0</v>
      </c>
      <c r="BI1076" s="9">
        <v>0</v>
      </c>
      <c r="BJ1076" s="6">
        <v>0</v>
      </c>
      <c r="BK1076" s="6">
        <v>0</v>
      </c>
      <c r="BL1076" s="6">
        <v>0</v>
      </c>
      <c r="BM1076" s="6">
        <v>0</v>
      </c>
      <c r="BN1076" s="6">
        <v>0</v>
      </c>
      <c r="BO1076" s="6">
        <v>0</v>
      </c>
    </row>
    <row r="1077" spans="3:67" ht="20.100000000000001" customHeight="1">
      <c r="C1077" s="18">
        <v>69021001</v>
      </c>
      <c r="D1077" s="19" t="s">
        <v>1300</v>
      </c>
      <c r="E1077" s="18">
        <v>1</v>
      </c>
      <c r="F1077" s="18">
        <v>68000015</v>
      </c>
      <c r="G1077" s="18">
        <v>0</v>
      </c>
      <c r="H1077" s="13">
        <v>0</v>
      </c>
      <c r="I1077" s="18">
        <v>1</v>
      </c>
      <c r="J1077" s="18">
        <v>0</v>
      </c>
      <c r="K1077" s="18">
        <v>0</v>
      </c>
      <c r="L1077" s="18">
        <v>0</v>
      </c>
      <c r="M1077" s="18">
        <v>0</v>
      </c>
      <c r="N1077" s="18">
        <v>8</v>
      </c>
      <c r="O1077" s="18">
        <v>0</v>
      </c>
      <c r="P1077" s="18">
        <v>0</v>
      </c>
      <c r="Q1077" s="18">
        <v>0</v>
      </c>
      <c r="R1077" s="6">
        <v>0</v>
      </c>
      <c r="S1077" s="13">
        <v>0</v>
      </c>
      <c r="T1077" s="11">
        <v>1</v>
      </c>
      <c r="U1077" s="18">
        <v>2</v>
      </c>
      <c r="V1077" s="18">
        <v>0</v>
      </c>
      <c r="W1077" s="18">
        <v>0</v>
      </c>
      <c r="X1077" s="18">
        <v>0</v>
      </c>
      <c r="Y1077" s="18">
        <v>0</v>
      </c>
      <c r="Z1077" s="18">
        <v>0</v>
      </c>
      <c r="AA1077" s="18">
        <v>0</v>
      </c>
      <c r="AB1077" s="18">
        <v>1</v>
      </c>
      <c r="AC1077" s="18">
        <v>0</v>
      </c>
      <c r="AD1077" s="18">
        <v>18</v>
      </c>
      <c r="AE1077" s="18">
        <v>0</v>
      </c>
      <c r="AF1077" s="18">
        <v>0</v>
      </c>
      <c r="AG1077" s="6">
        <v>2</v>
      </c>
      <c r="AH1077" s="6">
        <v>0</v>
      </c>
      <c r="AI1077" s="6">
        <v>0</v>
      </c>
      <c r="AJ1077" s="6">
        <v>0</v>
      </c>
      <c r="AK1077" s="18">
        <v>0</v>
      </c>
      <c r="AL1077" s="18">
        <v>0</v>
      </c>
      <c r="AM1077" s="18">
        <v>0</v>
      </c>
      <c r="AN1077" s="18">
        <v>0</v>
      </c>
      <c r="AO1077" s="18">
        <v>1000</v>
      </c>
      <c r="AP1077" s="18">
        <v>0</v>
      </c>
      <c r="AQ1077" s="18">
        <v>0</v>
      </c>
      <c r="AR1077" s="6"/>
      <c r="AS1077" s="18" t="s">
        <v>156</v>
      </c>
      <c r="AT1077" s="19" t="s">
        <v>157</v>
      </c>
      <c r="AU1077" s="18">
        <v>0</v>
      </c>
      <c r="AV1077" s="18">
        <v>0</v>
      </c>
      <c r="AW1077" s="18">
        <v>0</v>
      </c>
      <c r="AX1077" s="19" t="s">
        <v>158</v>
      </c>
      <c r="AY1077" s="19" t="s">
        <v>1301</v>
      </c>
      <c r="AZ1077" s="13">
        <v>0</v>
      </c>
      <c r="BA1077" s="13">
        <v>1</v>
      </c>
      <c r="BB1077" s="19" t="s">
        <v>1302</v>
      </c>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69021002</v>
      </c>
      <c r="D1078" s="19" t="s">
        <v>1303</v>
      </c>
      <c r="E1078" s="18">
        <v>1</v>
      </c>
      <c r="F1078" s="18">
        <v>68000015</v>
      </c>
      <c r="G1078" s="18">
        <v>0</v>
      </c>
      <c r="H1078" s="13">
        <v>0</v>
      </c>
      <c r="I1078" s="18">
        <v>1</v>
      </c>
      <c r="J1078" s="18">
        <v>0</v>
      </c>
      <c r="K1078" s="18">
        <v>0</v>
      </c>
      <c r="L1078" s="18">
        <v>0</v>
      </c>
      <c r="M1078" s="18">
        <v>0</v>
      </c>
      <c r="N1078" s="18">
        <v>8</v>
      </c>
      <c r="O1078" s="18">
        <v>0</v>
      </c>
      <c r="P1078" s="18">
        <v>0</v>
      </c>
      <c r="Q1078" s="18">
        <v>0</v>
      </c>
      <c r="R1078" s="6">
        <v>0</v>
      </c>
      <c r="S1078" s="13">
        <v>0</v>
      </c>
      <c r="T1078" s="11">
        <v>1</v>
      </c>
      <c r="U1078" s="18">
        <v>2</v>
      </c>
      <c r="V1078" s="18">
        <v>0</v>
      </c>
      <c r="W1078" s="18">
        <v>0</v>
      </c>
      <c r="X1078" s="18">
        <v>0</v>
      </c>
      <c r="Y1078" s="18">
        <v>0</v>
      </c>
      <c r="Z1078" s="18">
        <v>0</v>
      </c>
      <c r="AA1078" s="18">
        <v>0</v>
      </c>
      <c r="AB1078" s="18">
        <v>1</v>
      </c>
      <c r="AC1078" s="18">
        <v>0</v>
      </c>
      <c r="AD1078" s="18">
        <v>18</v>
      </c>
      <c r="AE1078" s="18">
        <v>0</v>
      </c>
      <c r="AF1078" s="18">
        <v>0</v>
      </c>
      <c r="AG1078" s="6">
        <v>2</v>
      </c>
      <c r="AH1078" s="6">
        <v>0</v>
      </c>
      <c r="AI1078" s="6">
        <v>0</v>
      </c>
      <c r="AJ1078" s="6">
        <v>0</v>
      </c>
      <c r="AK1078" s="18">
        <v>0</v>
      </c>
      <c r="AL1078" s="18">
        <v>0</v>
      </c>
      <c r="AM1078" s="18">
        <v>0</v>
      </c>
      <c r="AN1078" s="18">
        <v>0</v>
      </c>
      <c r="AO1078" s="18">
        <v>1000</v>
      </c>
      <c r="AP1078" s="18">
        <v>0</v>
      </c>
      <c r="AQ1078" s="18">
        <v>0</v>
      </c>
      <c r="AR1078" s="6"/>
      <c r="AS1078" s="18" t="s">
        <v>156</v>
      </c>
      <c r="AT1078" s="19" t="s">
        <v>157</v>
      </c>
      <c r="AU1078" s="18">
        <v>0</v>
      </c>
      <c r="AV1078" s="18">
        <v>0</v>
      </c>
      <c r="AW1078" s="18">
        <v>0</v>
      </c>
      <c r="AX1078" s="19" t="s">
        <v>158</v>
      </c>
      <c r="AY1078" s="19" t="s">
        <v>1304</v>
      </c>
      <c r="AZ1078" s="13">
        <v>0</v>
      </c>
      <c r="BA1078" s="13">
        <v>1</v>
      </c>
      <c r="BB1078" s="19" t="s">
        <v>1305</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69021003</v>
      </c>
      <c r="D1079" s="19" t="s">
        <v>1306</v>
      </c>
      <c r="E1079" s="18">
        <v>1</v>
      </c>
      <c r="F1079" s="18">
        <v>68000015</v>
      </c>
      <c r="G1079" s="18">
        <v>0</v>
      </c>
      <c r="H1079" s="13">
        <v>0</v>
      </c>
      <c r="I1079" s="18">
        <v>1</v>
      </c>
      <c r="J1079" s="18">
        <v>0</v>
      </c>
      <c r="K1079" s="18">
        <v>0</v>
      </c>
      <c r="L1079" s="18">
        <v>0</v>
      </c>
      <c r="M1079" s="18">
        <v>0</v>
      </c>
      <c r="N1079" s="18">
        <v>8</v>
      </c>
      <c r="O1079" s="18">
        <v>0</v>
      </c>
      <c r="P1079" s="18">
        <v>0</v>
      </c>
      <c r="Q1079" s="18">
        <v>0</v>
      </c>
      <c r="R1079" s="6">
        <v>0</v>
      </c>
      <c r="S1079" s="13">
        <v>0</v>
      </c>
      <c r="T1079" s="11">
        <v>1</v>
      </c>
      <c r="U1079" s="18">
        <v>2</v>
      </c>
      <c r="V1079" s="18">
        <v>0</v>
      </c>
      <c r="W1079" s="18">
        <v>0</v>
      </c>
      <c r="X1079" s="18">
        <v>0</v>
      </c>
      <c r="Y1079" s="18">
        <v>0</v>
      </c>
      <c r="Z1079" s="18">
        <v>0</v>
      </c>
      <c r="AA1079" s="18">
        <v>0</v>
      </c>
      <c r="AB1079" s="18">
        <v>1</v>
      </c>
      <c r="AC1079" s="18">
        <v>0</v>
      </c>
      <c r="AD1079" s="18">
        <v>18</v>
      </c>
      <c r="AE1079" s="18">
        <v>0</v>
      </c>
      <c r="AF1079" s="18">
        <v>0</v>
      </c>
      <c r="AG1079" s="6">
        <v>2</v>
      </c>
      <c r="AH1079" s="6">
        <v>0</v>
      </c>
      <c r="AI1079" s="6">
        <v>0</v>
      </c>
      <c r="AJ1079" s="6">
        <v>0</v>
      </c>
      <c r="AK1079" s="18">
        <v>0</v>
      </c>
      <c r="AL1079" s="18">
        <v>0</v>
      </c>
      <c r="AM1079" s="18">
        <v>0</v>
      </c>
      <c r="AN1079" s="18">
        <v>0</v>
      </c>
      <c r="AO1079" s="18">
        <v>1000</v>
      </c>
      <c r="AP1079" s="18">
        <v>0</v>
      </c>
      <c r="AQ1079" s="18">
        <v>0</v>
      </c>
      <c r="AR1079" s="6"/>
      <c r="AS1079" s="18" t="s">
        <v>156</v>
      </c>
      <c r="AT1079" s="19" t="s">
        <v>157</v>
      </c>
      <c r="AU1079" s="18">
        <v>0</v>
      </c>
      <c r="AV1079" s="18">
        <v>0</v>
      </c>
      <c r="AW1079" s="18">
        <v>0</v>
      </c>
      <c r="AX1079" s="19" t="s">
        <v>158</v>
      </c>
      <c r="AY1079" s="19" t="s">
        <v>1307</v>
      </c>
      <c r="AZ1079" s="13">
        <v>0</v>
      </c>
      <c r="BA1079" s="13">
        <v>1</v>
      </c>
      <c r="BB1079" s="19" t="s">
        <v>1308</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69021004</v>
      </c>
      <c r="D1080" s="19" t="s">
        <v>1309</v>
      </c>
      <c r="E1080" s="18">
        <v>1</v>
      </c>
      <c r="F1080" s="18">
        <v>68000015</v>
      </c>
      <c r="G1080" s="18">
        <v>0</v>
      </c>
      <c r="H1080" s="13">
        <v>0</v>
      </c>
      <c r="I1080" s="18">
        <v>1</v>
      </c>
      <c r="J1080" s="18">
        <v>0</v>
      </c>
      <c r="K1080" s="18">
        <v>0</v>
      </c>
      <c r="L1080" s="18">
        <v>0</v>
      </c>
      <c r="M1080" s="18">
        <v>0</v>
      </c>
      <c r="N1080" s="18">
        <v>8</v>
      </c>
      <c r="O1080" s="18">
        <v>0</v>
      </c>
      <c r="P1080" s="18">
        <v>0</v>
      </c>
      <c r="Q1080" s="18">
        <v>0</v>
      </c>
      <c r="R1080" s="6">
        <v>0</v>
      </c>
      <c r="S1080" s="13">
        <v>0</v>
      </c>
      <c r="T1080" s="11">
        <v>1</v>
      </c>
      <c r="U1080" s="18">
        <v>2</v>
      </c>
      <c r="V1080" s="18">
        <v>0</v>
      </c>
      <c r="W1080" s="18">
        <v>0</v>
      </c>
      <c r="X1080" s="18">
        <v>0</v>
      </c>
      <c r="Y1080" s="18">
        <v>0</v>
      </c>
      <c r="Z1080" s="18">
        <v>0</v>
      </c>
      <c r="AA1080" s="18">
        <v>0</v>
      </c>
      <c r="AB1080" s="18">
        <v>1</v>
      </c>
      <c r="AC1080" s="18">
        <v>0</v>
      </c>
      <c r="AD1080" s="18">
        <v>18</v>
      </c>
      <c r="AE1080" s="18">
        <v>0</v>
      </c>
      <c r="AF1080" s="18">
        <v>0</v>
      </c>
      <c r="AG1080" s="6">
        <v>2</v>
      </c>
      <c r="AH1080" s="6">
        <v>0</v>
      </c>
      <c r="AI1080" s="6">
        <v>0</v>
      </c>
      <c r="AJ1080" s="6">
        <v>0</v>
      </c>
      <c r="AK1080" s="18">
        <v>0</v>
      </c>
      <c r="AL1080" s="18">
        <v>0</v>
      </c>
      <c r="AM1080" s="18">
        <v>0</v>
      </c>
      <c r="AN1080" s="18">
        <v>0</v>
      </c>
      <c r="AO1080" s="18">
        <v>1000</v>
      </c>
      <c r="AP1080" s="18">
        <v>0</v>
      </c>
      <c r="AQ1080" s="18">
        <v>0</v>
      </c>
      <c r="AR1080" s="6"/>
      <c r="AS1080" s="18" t="s">
        <v>156</v>
      </c>
      <c r="AT1080" s="19" t="s">
        <v>157</v>
      </c>
      <c r="AU1080" s="18">
        <v>0</v>
      </c>
      <c r="AV1080" s="18">
        <v>0</v>
      </c>
      <c r="AW1080" s="18">
        <v>0</v>
      </c>
      <c r="AX1080" s="19" t="s">
        <v>158</v>
      </c>
      <c r="AY1080" s="19" t="s">
        <v>1310</v>
      </c>
      <c r="AZ1080" s="13">
        <v>0</v>
      </c>
      <c r="BA1080" s="13">
        <v>1</v>
      </c>
      <c r="BB1080" s="19" t="s">
        <v>1311</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69021005</v>
      </c>
      <c r="D1081" s="19" t="s">
        <v>1312</v>
      </c>
      <c r="E1081" s="18">
        <v>1</v>
      </c>
      <c r="F1081" s="18">
        <v>68000015</v>
      </c>
      <c r="G1081" s="18">
        <v>0</v>
      </c>
      <c r="H1081" s="13">
        <v>0</v>
      </c>
      <c r="I1081" s="18">
        <v>1</v>
      </c>
      <c r="J1081" s="18">
        <v>0</v>
      </c>
      <c r="K1081" s="18">
        <v>0</v>
      </c>
      <c r="L1081" s="18">
        <v>0</v>
      </c>
      <c r="M1081" s="18">
        <v>0</v>
      </c>
      <c r="N1081" s="18">
        <v>8</v>
      </c>
      <c r="O1081" s="18">
        <v>0</v>
      </c>
      <c r="P1081" s="18">
        <v>0</v>
      </c>
      <c r="Q1081" s="18">
        <v>0</v>
      </c>
      <c r="R1081" s="6">
        <v>0</v>
      </c>
      <c r="S1081" s="13">
        <v>0</v>
      </c>
      <c r="T1081" s="11">
        <v>1</v>
      </c>
      <c r="U1081" s="18">
        <v>2</v>
      </c>
      <c r="V1081" s="18">
        <v>0</v>
      </c>
      <c r="W1081" s="18">
        <v>0</v>
      </c>
      <c r="X1081" s="18">
        <v>0</v>
      </c>
      <c r="Y1081" s="18">
        <v>0</v>
      </c>
      <c r="Z1081" s="18">
        <v>0</v>
      </c>
      <c r="AA1081" s="18">
        <v>0</v>
      </c>
      <c r="AB1081" s="18">
        <v>1</v>
      </c>
      <c r="AC1081" s="18">
        <v>0</v>
      </c>
      <c r="AD1081" s="18">
        <v>18</v>
      </c>
      <c r="AE1081" s="18">
        <v>0</v>
      </c>
      <c r="AF1081" s="18">
        <v>0</v>
      </c>
      <c r="AG1081" s="6">
        <v>2</v>
      </c>
      <c r="AH1081" s="6">
        <v>0</v>
      </c>
      <c r="AI1081" s="6">
        <v>0</v>
      </c>
      <c r="AJ1081" s="6">
        <v>0</v>
      </c>
      <c r="AK1081" s="18">
        <v>0</v>
      </c>
      <c r="AL1081" s="18">
        <v>0</v>
      </c>
      <c r="AM1081" s="18">
        <v>0</v>
      </c>
      <c r="AN1081" s="18">
        <v>0</v>
      </c>
      <c r="AO1081" s="18">
        <v>1000</v>
      </c>
      <c r="AP1081" s="18">
        <v>0</v>
      </c>
      <c r="AQ1081" s="18">
        <v>0</v>
      </c>
      <c r="AR1081" s="6"/>
      <c r="AS1081" s="18" t="s">
        <v>156</v>
      </c>
      <c r="AT1081" s="19" t="s">
        <v>157</v>
      </c>
      <c r="AU1081" s="18">
        <v>0</v>
      </c>
      <c r="AV1081" s="18">
        <v>0</v>
      </c>
      <c r="AW1081" s="18">
        <v>0</v>
      </c>
      <c r="AX1081" s="19" t="s">
        <v>158</v>
      </c>
      <c r="AY1081" s="19" t="s">
        <v>1313</v>
      </c>
      <c r="AZ1081" s="13">
        <v>0</v>
      </c>
      <c r="BA1081" s="13">
        <v>1</v>
      </c>
      <c r="BB1081" s="19" t="s">
        <v>1314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69021006</v>
      </c>
      <c r="D1082" s="19" t="s">
        <v>1315</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1316</v>
      </c>
      <c r="AZ1082" s="13">
        <v>0</v>
      </c>
      <c r="BA1082" s="13">
        <v>1</v>
      </c>
      <c r="BB1082" s="19" t="s">
        <v>1317</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69021007</v>
      </c>
      <c r="D1083" s="19" t="s">
        <v>1318</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1319</v>
      </c>
      <c r="AZ1083" s="13">
        <v>0</v>
      </c>
      <c r="BA1083" s="13">
        <v>1</v>
      </c>
      <c r="BB1083" s="19" t="s">
        <v>1320</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69021008</v>
      </c>
      <c r="D1084" s="19" t="s">
        <v>1321</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1322</v>
      </c>
      <c r="AZ1084" s="13">
        <v>0</v>
      </c>
      <c r="BA1084" s="13">
        <v>1</v>
      </c>
      <c r="BB1084" s="19" t="s">
        <v>1323</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69021009</v>
      </c>
      <c r="D1085" s="19" t="s">
        <v>1324</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1173</v>
      </c>
      <c r="AZ1085" s="13">
        <v>0</v>
      </c>
      <c r="BA1085" s="13">
        <v>1</v>
      </c>
      <c r="BB1085" s="19" t="s">
        <v>1325</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69021010</v>
      </c>
      <c r="D1086" s="19" t="s">
        <v>1326</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1327</v>
      </c>
      <c r="AZ1086" s="13">
        <v>0</v>
      </c>
      <c r="BA1086" s="13">
        <v>1</v>
      </c>
      <c r="BB1086" s="19" t="s">
        <v>1328</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69021011</v>
      </c>
      <c r="D1087" s="19" t="s">
        <v>1329</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967</v>
      </c>
      <c r="AZ1087" s="13">
        <v>0</v>
      </c>
      <c r="BA1087" s="13">
        <v>1</v>
      </c>
      <c r="BB1087" s="19" t="s">
        <v>1330</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69021012</v>
      </c>
      <c r="D1088" s="19" t="s">
        <v>1329</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957</v>
      </c>
      <c r="AZ1088" s="13">
        <v>0</v>
      </c>
      <c r="BA1088" s="13">
        <v>1</v>
      </c>
      <c r="BB1088" s="19" t="s">
        <v>1331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69021013</v>
      </c>
      <c r="D1089" s="19" t="s">
        <v>1329</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985</v>
      </c>
      <c r="AZ1089" s="13">
        <v>0</v>
      </c>
      <c r="BA1089" s="13">
        <v>1</v>
      </c>
      <c r="BB1089" s="19" t="s">
        <v>1332</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69021014</v>
      </c>
      <c r="D1090" s="19" t="s">
        <v>1329</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975</v>
      </c>
      <c r="AZ1090" s="13">
        <v>0</v>
      </c>
      <c r="BA1090" s="13">
        <v>1</v>
      </c>
      <c r="BB1090" s="19" t="s">
        <v>1333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69031001</v>
      </c>
      <c r="D1091" s="19" t="s">
        <v>467</v>
      </c>
      <c r="E1091" s="18">
        <v>1</v>
      </c>
      <c r="F1091" s="18">
        <v>68000110</v>
      </c>
      <c r="G1091" s="18">
        <v>0</v>
      </c>
      <c r="H1091" s="13">
        <v>0</v>
      </c>
      <c r="I1091" s="9">
        <v>1</v>
      </c>
      <c r="J1091" s="18">
        <v>0</v>
      </c>
      <c r="K1091" s="18">
        <v>0</v>
      </c>
      <c r="L1091" s="18">
        <v>0</v>
      </c>
      <c r="M1091" s="18">
        <v>0</v>
      </c>
      <c r="N1091" s="18">
        <v>2</v>
      </c>
      <c r="O1091" s="18">
        <v>1</v>
      </c>
      <c r="P1091" s="18">
        <v>0.05</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146">
        <v>69000021</v>
      </c>
      <c r="AS1091" s="18" t="s">
        <v>156</v>
      </c>
      <c r="AT1091" s="19" t="s">
        <v>157</v>
      </c>
      <c r="AU1091" s="18">
        <v>0</v>
      </c>
      <c r="AV1091" s="18">
        <v>0</v>
      </c>
      <c r="AW1091" s="18">
        <v>0</v>
      </c>
      <c r="AX1091" s="19" t="s">
        <v>158</v>
      </c>
      <c r="AY1091" s="19" t="s">
        <v>156</v>
      </c>
      <c r="AZ1091" s="13">
        <v>0</v>
      </c>
      <c r="BA1091" s="13">
        <v>1</v>
      </c>
      <c r="BB1091" s="69" t="s">
        <v>1334</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69031002</v>
      </c>
      <c r="D1092" s="19" t="s">
        <v>1335</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1336</v>
      </c>
      <c r="AZ1092" s="13">
        <v>0</v>
      </c>
      <c r="BA1092" s="13">
        <v>1</v>
      </c>
      <c r="BB1092" s="19" t="s">
        <v>1337</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69031003</v>
      </c>
      <c r="D1093" s="19" t="s">
        <v>1338</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1339</v>
      </c>
      <c r="AZ1093" s="13">
        <v>0</v>
      </c>
      <c r="BA1093" s="13">
        <v>1</v>
      </c>
      <c r="BB1093" s="19" t="s">
        <v>1340</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69031004</v>
      </c>
      <c r="D1094" s="19" t="s">
        <v>1341</v>
      </c>
      <c r="E1094" s="18">
        <v>1</v>
      </c>
      <c r="F1094" s="18">
        <v>68000110</v>
      </c>
      <c r="G1094" s="18">
        <v>0</v>
      </c>
      <c r="H1094" s="13">
        <v>0</v>
      </c>
      <c r="I1094" s="9">
        <v>1</v>
      </c>
      <c r="J1094" s="18">
        <v>0</v>
      </c>
      <c r="K1094" s="18">
        <v>0</v>
      </c>
      <c r="L1094" s="18">
        <v>0</v>
      </c>
      <c r="M1094" s="18">
        <v>0</v>
      </c>
      <c r="N1094" s="18">
        <v>2</v>
      </c>
      <c r="O1094" s="18">
        <v>1</v>
      </c>
      <c r="P1094" s="18">
        <v>0.05</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146">
        <v>69000071</v>
      </c>
      <c r="AS1094" s="18" t="s">
        <v>156</v>
      </c>
      <c r="AT1094" s="19" t="s">
        <v>157</v>
      </c>
      <c r="AU1094" s="18">
        <v>0</v>
      </c>
      <c r="AV1094" s="18">
        <v>0</v>
      </c>
      <c r="AW1094" s="18">
        <v>0</v>
      </c>
      <c r="AX1094" s="19" t="s">
        <v>158</v>
      </c>
      <c r="AY1094" s="19" t="s">
        <v>156</v>
      </c>
      <c r="AZ1094" s="13">
        <v>0</v>
      </c>
      <c r="BA1094" s="13">
        <v>1</v>
      </c>
      <c r="BB1094" s="33" t="s">
        <v>1342</v>
      </c>
      <c r="BC1094" s="18">
        <v>0</v>
      </c>
      <c r="BD1094" s="11">
        <v>0</v>
      </c>
      <c r="BE1094" s="18">
        <v>0</v>
      </c>
      <c r="BF1094" s="18">
        <v>0</v>
      </c>
      <c r="BG1094" s="18">
        <v>0</v>
      </c>
      <c r="BH1094" s="18">
        <v>0</v>
      </c>
      <c r="BI1094" s="9">
        <v>0</v>
      </c>
      <c r="BJ1094" s="6">
        <v>1</v>
      </c>
      <c r="BK1094" s="6">
        <v>0</v>
      </c>
      <c r="BL1094" s="6">
        <v>0</v>
      </c>
      <c r="BM1094" s="6">
        <v>0</v>
      </c>
      <c r="BN1094" s="6">
        <v>0</v>
      </c>
      <c r="BO1094" s="6">
        <v>0</v>
      </c>
    </row>
    <row r="1095" spans="3:67" ht="20.100000000000001" customHeight="1">
      <c r="C1095" s="18">
        <v>69031005</v>
      </c>
      <c r="D1095" s="19" t="s">
        <v>1343</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1344</v>
      </c>
      <c r="AZ1095" s="13">
        <v>0</v>
      </c>
      <c r="BA1095" s="13">
        <v>1</v>
      </c>
      <c r="BB1095" s="19" t="s">
        <v>1345</v>
      </c>
      <c r="BC1095" s="18">
        <v>0</v>
      </c>
      <c r="BD1095" s="11">
        <v>0</v>
      </c>
      <c r="BE1095" s="18">
        <v>0</v>
      </c>
      <c r="BF1095" s="18">
        <v>0</v>
      </c>
      <c r="BG1095" s="18">
        <v>0</v>
      </c>
      <c r="BH1095" s="18">
        <v>0</v>
      </c>
      <c r="BI1095" s="9">
        <v>0</v>
      </c>
      <c r="BJ1095" s="6">
        <v>1</v>
      </c>
      <c r="BK1095" s="6">
        <v>0</v>
      </c>
      <c r="BL1095" s="6">
        <v>0</v>
      </c>
      <c r="BM1095" s="6">
        <v>0</v>
      </c>
      <c r="BN1095" s="6">
        <v>0</v>
      </c>
      <c r="BO1095" s="6">
        <v>0</v>
      </c>
    </row>
    <row r="1096" spans="3:67" ht="20.100000000000001" customHeight="1">
      <c r="C1096" s="18">
        <v>69031006</v>
      </c>
      <c r="D1096" s="19" t="s">
        <v>1346</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1347</v>
      </c>
      <c r="AZ1096" s="13">
        <v>0</v>
      </c>
      <c r="BA1096" s="13">
        <v>1</v>
      </c>
      <c r="BB1096" s="19" t="s">
        <v>1348</v>
      </c>
      <c r="BC1096" s="18">
        <v>0</v>
      </c>
      <c r="BD1096" s="11">
        <v>0</v>
      </c>
      <c r="BE1096" s="18">
        <v>0</v>
      </c>
      <c r="BF1096" s="18">
        <v>0</v>
      </c>
      <c r="BG1096" s="18">
        <v>0</v>
      </c>
      <c r="BH1096" s="18">
        <v>0</v>
      </c>
      <c r="BI1096" s="9">
        <v>0</v>
      </c>
      <c r="BJ1096" s="6">
        <v>1</v>
      </c>
      <c r="BK1096" s="6">
        <v>0</v>
      </c>
      <c r="BL1096" s="6">
        <v>0</v>
      </c>
      <c r="BM1096" s="6">
        <v>0</v>
      </c>
      <c r="BN1096" s="6">
        <v>0</v>
      </c>
      <c r="BO1096" s="6">
        <v>0</v>
      </c>
    </row>
    <row r="1097" spans="3:67" ht="20.100000000000001" customHeight="1">
      <c r="C1097" s="18">
        <v>69031007</v>
      </c>
      <c r="D1097" s="19" t="s">
        <v>1349</v>
      </c>
      <c r="E1097" s="18">
        <v>1</v>
      </c>
      <c r="F1097" s="18">
        <v>68000110</v>
      </c>
      <c r="G1097" s="18">
        <v>0</v>
      </c>
      <c r="H1097" s="13">
        <v>0</v>
      </c>
      <c r="I1097" s="9">
        <v>1</v>
      </c>
      <c r="J1097" s="18">
        <v>0</v>
      </c>
      <c r="K1097" s="18">
        <v>0</v>
      </c>
      <c r="L1097" s="18">
        <v>0</v>
      </c>
      <c r="M1097" s="18">
        <v>0</v>
      </c>
      <c r="N1097" s="18">
        <v>2</v>
      </c>
      <c r="O1097" s="18">
        <v>7</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55">
        <v>10001001</v>
      </c>
      <c r="AS1097" s="18" t="s">
        <v>156</v>
      </c>
      <c r="AT1097" s="19" t="s">
        <v>157</v>
      </c>
      <c r="AU1097" s="18">
        <v>0</v>
      </c>
      <c r="AV1097" s="18">
        <v>0</v>
      </c>
      <c r="AW1097" s="18">
        <v>0</v>
      </c>
      <c r="AX1097" s="19" t="s">
        <v>158</v>
      </c>
      <c r="AY1097" s="19" t="s">
        <v>156</v>
      </c>
      <c r="AZ1097" s="13">
        <v>0</v>
      </c>
      <c r="BA1097" s="13">
        <v>1</v>
      </c>
      <c r="BB1097" s="69" t="s">
        <v>1350</v>
      </c>
      <c r="BC1097" s="18">
        <v>0</v>
      </c>
      <c r="BD1097" s="11">
        <v>0</v>
      </c>
      <c r="BE1097" s="18">
        <v>0</v>
      </c>
      <c r="BF1097" s="18">
        <v>0</v>
      </c>
      <c r="BG1097" s="18">
        <v>0</v>
      </c>
      <c r="BH1097" s="18">
        <v>0</v>
      </c>
      <c r="BI1097" s="9">
        <v>0</v>
      </c>
      <c r="BJ1097" s="6">
        <v>1</v>
      </c>
      <c r="BK1097" s="6">
        <v>0</v>
      </c>
      <c r="BL1097" s="6">
        <v>0</v>
      </c>
      <c r="BM1097" s="6">
        <v>0</v>
      </c>
      <c r="BN1097" s="6">
        <v>0</v>
      </c>
      <c r="BO1097" s="6">
        <v>0</v>
      </c>
    </row>
    <row r="1098" spans="3:67" ht="20.100000000000001" customHeight="1">
      <c r="C1098" s="18">
        <v>69031008</v>
      </c>
      <c r="D1098" s="19" t="s">
        <v>1351</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1173</v>
      </c>
      <c r="AZ1098" s="13">
        <v>0</v>
      </c>
      <c r="BA1098" s="13">
        <v>1</v>
      </c>
      <c r="BB1098" s="19" t="s">
        <v>1352</v>
      </c>
      <c r="BC1098" s="18">
        <v>0</v>
      </c>
      <c r="BD1098" s="11">
        <v>0</v>
      </c>
      <c r="BE1098" s="18">
        <v>0</v>
      </c>
      <c r="BF1098" s="18">
        <v>0</v>
      </c>
      <c r="BG1098" s="18">
        <v>0</v>
      </c>
      <c r="BH1098" s="18">
        <v>0</v>
      </c>
      <c r="BI1098" s="9">
        <v>0</v>
      </c>
      <c r="BJ1098" s="6">
        <v>1</v>
      </c>
      <c r="BK1098" s="6">
        <v>0</v>
      </c>
      <c r="BL1098" s="6">
        <v>0</v>
      </c>
      <c r="BM1098" s="6">
        <v>0</v>
      </c>
      <c r="BN1098" s="6">
        <v>0</v>
      </c>
      <c r="BO1098" s="6">
        <v>0</v>
      </c>
    </row>
    <row r="1099" spans="3:67" ht="20.100000000000001" customHeight="1">
      <c r="C1099" s="18">
        <v>69031009</v>
      </c>
      <c r="D1099" s="19" t="s">
        <v>1341</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1353</v>
      </c>
      <c r="AZ1099" s="13">
        <v>0</v>
      </c>
      <c r="BA1099" s="13">
        <v>1</v>
      </c>
      <c r="BB1099" s="19" t="s">
        <v>1354</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69031010</v>
      </c>
      <c r="D1100" s="19" t="s">
        <v>1355</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6">
        <v>69000022</v>
      </c>
      <c r="AS1100" s="18" t="s">
        <v>156</v>
      </c>
      <c r="AT1100" s="19" t="s">
        <v>157</v>
      </c>
      <c r="AU1100" s="18">
        <v>0</v>
      </c>
      <c r="AV1100" s="18">
        <v>0</v>
      </c>
      <c r="AW1100" s="18">
        <v>0</v>
      </c>
      <c r="AX1100" s="19" t="s">
        <v>158</v>
      </c>
      <c r="AY1100" s="19" t="s">
        <v>156</v>
      </c>
      <c r="AZ1100" s="13">
        <v>0</v>
      </c>
      <c r="BA1100" s="13">
        <v>1</v>
      </c>
      <c r="BB1100" s="19" t="s">
        <v>1356</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69032001</v>
      </c>
      <c r="D1101" s="19" t="s">
        <v>1357</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1358</v>
      </c>
      <c r="AZ1101" s="13">
        <v>0</v>
      </c>
      <c r="BA1101" s="13">
        <v>1</v>
      </c>
      <c r="BB1101" s="157" t="s">
        <v>1359</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69032002</v>
      </c>
      <c r="D1102" s="19" t="s">
        <v>1360</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1361</v>
      </c>
      <c r="AZ1102" s="13">
        <v>0</v>
      </c>
      <c r="BA1102" s="13">
        <v>1</v>
      </c>
      <c r="BB1102" s="157" t="s">
        <v>1362</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69032003</v>
      </c>
      <c r="D1103" s="19" t="s">
        <v>1363</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1364</v>
      </c>
      <c r="AZ1103" s="13">
        <v>0</v>
      </c>
      <c r="BA1103" s="13">
        <v>1</v>
      </c>
      <c r="BB1103" s="157" t="s">
        <v>1365</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69032004</v>
      </c>
      <c r="D1104" s="19" t="s">
        <v>1366</v>
      </c>
      <c r="E1104" s="18">
        <v>1</v>
      </c>
      <c r="F1104" s="18">
        <v>68000110</v>
      </c>
      <c r="G1104" s="18">
        <v>0</v>
      </c>
      <c r="H1104" s="13">
        <v>0</v>
      </c>
      <c r="I1104" s="9">
        <v>1</v>
      </c>
      <c r="J1104" s="18">
        <v>0</v>
      </c>
      <c r="K1104" s="18">
        <v>0</v>
      </c>
      <c r="L1104" s="18">
        <v>0</v>
      </c>
      <c r="M1104" s="18">
        <v>0</v>
      </c>
      <c r="N1104" s="18">
        <v>2</v>
      </c>
      <c r="O1104" s="18">
        <v>3</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6">
        <v>69000101</v>
      </c>
      <c r="AS1104" s="18" t="s">
        <v>156</v>
      </c>
      <c r="AT1104" s="19" t="s">
        <v>157</v>
      </c>
      <c r="AU1104" s="18">
        <v>0</v>
      </c>
      <c r="AV1104" s="18">
        <v>0</v>
      </c>
      <c r="AW1104" s="18">
        <v>0</v>
      </c>
      <c r="AX1104" s="19" t="s">
        <v>158</v>
      </c>
      <c r="AY1104" s="19" t="s">
        <v>156</v>
      </c>
      <c r="AZ1104" s="13">
        <v>0</v>
      </c>
      <c r="BA1104" s="13">
        <v>1</v>
      </c>
      <c r="BB1104" s="69" t="s">
        <v>1367</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69032005</v>
      </c>
      <c r="D1105" s="7" t="s">
        <v>1368</v>
      </c>
      <c r="E1105" s="18">
        <v>1</v>
      </c>
      <c r="F1105" s="18">
        <v>66001007</v>
      </c>
      <c r="G1105" s="6">
        <v>0</v>
      </c>
      <c r="H1105" s="6">
        <v>0</v>
      </c>
      <c r="I1105" s="18">
        <v>1</v>
      </c>
      <c r="J1105" s="18">
        <v>0</v>
      </c>
      <c r="K1105" s="6">
        <v>0</v>
      </c>
      <c r="L1105" s="6">
        <v>0</v>
      </c>
      <c r="M1105" s="6">
        <v>0</v>
      </c>
      <c r="N1105" s="6">
        <v>2</v>
      </c>
      <c r="O1105" s="6">
        <v>3</v>
      </c>
      <c r="P1105" s="6">
        <v>0.15</v>
      </c>
      <c r="Q1105" s="6">
        <v>0</v>
      </c>
      <c r="R1105" s="6">
        <v>0</v>
      </c>
      <c r="S1105" s="6">
        <v>0</v>
      </c>
      <c r="T1105" s="11">
        <v>1</v>
      </c>
      <c r="U1105" s="6">
        <v>2</v>
      </c>
      <c r="V1105" s="6">
        <v>0</v>
      </c>
      <c r="W1105" s="6">
        <v>0</v>
      </c>
      <c r="X1105" s="6">
        <v>0</v>
      </c>
      <c r="Y1105" s="6">
        <v>0</v>
      </c>
      <c r="Z1105" s="6">
        <v>0</v>
      </c>
      <c r="AA1105" s="6">
        <v>0</v>
      </c>
      <c r="AB1105" s="18">
        <v>1</v>
      </c>
      <c r="AC1105" s="6">
        <v>0</v>
      </c>
      <c r="AD1105" s="6">
        <v>15</v>
      </c>
      <c r="AE1105" s="6">
        <v>0</v>
      </c>
      <c r="AF1105" s="6">
        <v>0</v>
      </c>
      <c r="AG1105" s="6">
        <v>7</v>
      </c>
      <c r="AH1105" s="6">
        <v>0</v>
      </c>
      <c r="AI1105" s="6">
        <v>0</v>
      </c>
      <c r="AJ1105" s="6">
        <v>6</v>
      </c>
      <c r="AK1105" s="6">
        <v>0</v>
      </c>
      <c r="AL1105" s="6">
        <v>0</v>
      </c>
      <c r="AM1105" s="6">
        <v>0</v>
      </c>
      <c r="AN1105" s="6">
        <v>0.5</v>
      </c>
      <c r="AO1105" s="6">
        <v>1000</v>
      </c>
      <c r="AP1105" s="6">
        <v>0</v>
      </c>
      <c r="AQ1105" s="6">
        <v>0</v>
      </c>
      <c r="AR1105" s="146">
        <v>0</v>
      </c>
      <c r="AS1105" s="6">
        <v>69000121</v>
      </c>
      <c r="AT1105" s="7" t="s">
        <v>199</v>
      </c>
      <c r="AU1105" s="6" t="s">
        <v>783</v>
      </c>
      <c r="AV1105" s="6" t="s">
        <v>156</v>
      </c>
      <c r="AW1105" s="6" t="s">
        <v>1113</v>
      </c>
      <c r="AX1105" s="7" t="s">
        <v>158</v>
      </c>
      <c r="AY1105" s="6">
        <v>0</v>
      </c>
      <c r="AZ1105" s="13">
        <v>0</v>
      </c>
      <c r="BA1105" s="13">
        <v>1</v>
      </c>
      <c r="BB1105" s="157" t="s">
        <v>1232</v>
      </c>
      <c r="BC1105" s="6">
        <v>0</v>
      </c>
      <c r="BD1105" s="11">
        <v>0</v>
      </c>
      <c r="BE1105" s="6">
        <v>0</v>
      </c>
      <c r="BF1105" s="6">
        <v>0</v>
      </c>
      <c r="BG1105" s="6">
        <v>0</v>
      </c>
      <c r="BH1105" s="6">
        <v>0</v>
      </c>
      <c r="BI1105" s="9">
        <v>0</v>
      </c>
      <c r="BJ1105" s="6">
        <v>1</v>
      </c>
      <c r="BK1105" s="6">
        <v>0</v>
      </c>
      <c r="BL1105" s="6">
        <v>0</v>
      </c>
      <c r="BM1105" s="6">
        <v>0</v>
      </c>
      <c r="BN1105" s="6">
        <v>0</v>
      </c>
      <c r="BO1105" s="6">
        <v>0</v>
      </c>
    </row>
    <row r="1106" spans="3:67" ht="20.100000000000001" customHeight="1">
      <c r="C1106" s="18">
        <v>69032006</v>
      </c>
      <c r="D1106" s="106" t="s">
        <v>1369</v>
      </c>
      <c r="E1106" s="105">
        <v>1</v>
      </c>
      <c r="F1106" s="105">
        <v>66001007</v>
      </c>
      <c r="G1106" s="105">
        <v>0</v>
      </c>
      <c r="H1106" s="105">
        <v>0</v>
      </c>
      <c r="I1106" s="105">
        <v>1</v>
      </c>
      <c r="J1106" s="105">
        <v>0</v>
      </c>
      <c r="K1106" s="105">
        <v>0</v>
      </c>
      <c r="L1106" s="105">
        <v>0</v>
      </c>
      <c r="M1106" s="105">
        <v>0</v>
      </c>
      <c r="N1106" s="105">
        <v>2</v>
      </c>
      <c r="O1106" s="105">
        <v>2</v>
      </c>
      <c r="P1106" s="105">
        <v>0.05</v>
      </c>
      <c r="Q1106" s="105">
        <v>0</v>
      </c>
      <c r="R1106" s="105">
        <v>0</v>
      </c>
      <c r="S1106" s="105">
        <v>0</v>
      </c>
      <c r="T1106" s="105">
        <v>1</v>
      </c>
      <c r="U1106" s="105">
        <v>2</v>
      </c>
      <c r="V1106" s="105">
        <v>0</v>
      </c>
      <c r="W1106" s="105">
        <v>0</v>
      </c>
      <c r="X1106" s="105">
        <v>0</v>
      </c>
      <c r="Y1106" s="105">
        <v>0</v>
      </c>
      <c r="Z1106" s="105">
        <v>0</v>
      </c>
      <c r="AA1106" s="105">
        <v>0</v>
      </c>
      <c r="AB1106" s="105">
        <v>1</v>
      </c>
      <c r="AC1106" s="105">
        <v>0</v>
      </c>
      <c r="AD1106" s="105">
        <v>15</v>
      </c>
      <c r="AE1106" s="105">
        <v>0</v>
      </c>
      <c r="AF1106" s="105">
        <v>0</v>
      </c>
      <c r="AG1106" s="105">
        <v>7</v>
      </c>
      <c r="AH1106" s="105">
        <v>0</v>
      </c>
      <c r="AI1106" s="105">
        <v>0</v>
      </c>
      <c r="AJ1106" s="105">
        <v>6</v>
      </c>
      <c r="AK1106" s="105">
        <v>0</v>
      </c>
      <c r="AL1106" s="105">
        <v>0</v>
      </c>
      <c r="AM1106" s="105">
        <v>0</v>
      </c>
      <c r="AN1106" s="105">
        <v>0</v>
      </c>
      <c r="AO1106" s="105">
        <v>1000</v>
      </c>
      <c r="AP1106" s="105">
        <v>0</v>
      </c>
      <c r="AQ1106" s="105">
        <v>0</v>
      </c>
      <c r="AR1106" s="156">
        <v>10001003</v>
      </c>
      <c r="AS1106" s="105">
        <v>0</v>
      </c>
      <c r="AT1106" s="106" t="s">
        <v>199</v>
      </c>
      <c r="AU1106" s="105" t="s">
        <v>783</v>
      </c>
      <c r="AV1106" s="105" t="s">
        <v>156</v>
      </c>
      <c r="AW1106" s="105">
        <v>0</v>
      </c>
      <c r="AX1106" s="106" t="s">
        <v>158</v>
      </c>
      <c r="AY1106" s="105">
        <v>0</v>
      </c>
      <c r="AZ1106" s="105">
        <v>0</v>
      </c>
      <c r="BA1106" s="13">
        <v>1</v>
      </c>
      <c r="BB1106" s="158" t="s">
        <v>1370</v>
      </c>
      <c r="BC1106" s="105">
        <v>0</v>
      </c>
      <c r="BD1106" s="105">
        <v>0</v>
      </c>
      <c r="BE1106" s="105">
        <v>0</v>
      </c>
      <c r="BF1106" s="105">
        <v>0</v>
      </c>
      <c r="BG1106" s="105">
        <v>0</v>
      </c>
      <c r="BH1106" s="105">
        <v>0</v>
      </c>
      <c r="BI1106" s="111">
        <v>0</v>
      </c>
      <c r="BJ1106" s="6">
        <v>1</v>
      </c>
      <c r="BK1106" s="105">
        <v>0</v>
      </c>
      <c r="BL1106" s="105">
        <v>0</v>
      </c>
      <c r="BM1106" s="105">
        <v>0</v>
      </c>
      <c r="BN1106" s="105">
        <v>0</v>
      </c>
      <c r="BO1106" s="105">
        <v>0</v>
      </c>
    </row>
    <row r="1107" spans="3:67" ht="19.5" customHeight="1">
      <c r="C1107" s="18">
        <v>69032007</v>
      </c>
      <c r="D1107" s="19" t="s">
        <v>1371</v>
      </c>
      <c r="E1107" s="11">
        <v>1</v>
      </c>
      <c r="F1107" s="18">
        <v>62021301</v>
      </c>
      <c r="G1107" s="11">
        <v>62021203</v>
      </c>
      <c r="H1107" s="13">
        <v>0</v>
      </c>
      <c r="I1107" s="11">
        <v>32</v>
      </c>
      <c r="J1107" s="11">
        <v>2</v>
      </c>
      <c r="K1107" s="11">
        <v>0</v>
      </c>
      <c r="L1107" s="18">
        <v>0</v>
      </c>
      <c r="M1107" s="18">
        <v>0</v>
      </c>
      <c r="N1107" s="18">
        <v>2</v>
      </c>
      <c r="O1107" s="18">
        <v>14</v>
      </c>
      <c r="P1107" s="18">
        <v>1</v>
      </c>
      <c r="Q1107" s="18">
        <v>0</v>
      </c>
      <c r="R1107" s="6">
        <v>0</v>
      </c>
      <c r="S1107" s="13">
        <v>0</v>
      </c>
      <c r="T1107" s="11">
        <v>1</v>
      </c>
      <c r="U1107" s="18">
        <v>2</v>
      </c>
      <c r="V1107" s="18">
        <v>0</v>
      </c>
      <c r="W1107" s="18">
        <v>2.5</v>
      </c>
      <c r="X1107" s="18">
        <v>1500</v>
      </c>
      <c r="Y1107" s="18">
        <v>0</v>
      </c>
      <c r="Z1107" s="18">
        <v>0</v>
      </c>
      <c r="AA1107" s="18">
        <v>0</v>
      </c>
      <c r="AB1107" s="18">
        <v>1</v>
      </c>
      <c r="AC1107" s="18">
        <v>0</v>
      </c>
      <c r="AD1107" s="18">
        <v>3</v>
      </c>
      <c r="AE1107" s="18">
        <v>1</v>
      </c>
      <c r="AF1107" s="18">
        <v>3</v>
      </c>
      <c r="AG1107" s="6">
        <v>2</v>
      </c>
      <c r="AH1107" s="6">
        <v>2</v>
      </c>
      <c r="AI1107" s="6">
        <v>0</v>
      </c>
      <c r="AJ1107" s="6">
        <v>0</v>
      </c>
      <c r="AK1107" s="18">
        <v>0</v>
      </c>
      <c r="AL1107" s="18">
        <v>0</v>
      </c>
      <c r="AM1107" s="18">
        <v>0</v>
      </c>
      <c r="AN1107" s="18">
        <v>0</v>
      </c>
      <c r="AO1107" s="18">
        <v>2000</v>
      </c>
      <c r="AP1107" s="18">
        <v>0</v>
      </c>
      <c r="AQ1107" s="18">
        <v>0</v>
      </c>
      <c r="AR1107" s="6">
        <v>69000141</v>
      </c>
      <c r="AS1107" s="18">
        <v>0</v>
      </c>
      <c r="AT1107" s="19" t="s">
        <v>157</v>
      </c>
      <c r="AU1107" s="18" t="s">
        <v>357</v>
      </c>
      <c r="AV1107" s="18">
        <v>0</v>
      </c>
      <c r="AW1107" s="18">
        <v>0</v>
      </c>
      <c r="AX1107" s="19" t="s">
        <v>158</v>
      </c>
      <c r="AY1107" s="19">
        <v>0</v>
      </c>
      <c r="AZ1107" s="13">
        <v>0</v>
      </c>
      <c r="BA1107" s="13">
        <v>0</v>
      </c>
      <c r="BB1107" s="157" t="s">
        <v>1372</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69032008</v>
      </c>
      <c r="D1108" s="19" t="s">
        <v>1373</v>
      </c>
      <c r="E1108" s="18">
        <v>1</v>
      </c>
      <c r="F1108" s="18">
        <v>68000002</v>
      </c>
      <c r="G1108" s="18">
        <v>0</v>
      </c>
      <c r="H1108" s="13">
        <v>0</v>
      </c>
      <c r="I1108" s="18">
        <v>1</v>
      </c>
      <c r="J1108" s="18">
        <v>0</v>
      </c>
      <c r="K1108" s="18">
        <v>0</v>
      </c>
      <c r="L1108" s="18">
        <v>0</v>
      </c>
      <c r="M1108" s="18">
        <v>0</v>
      </c>
      <c r="N1108" s="18">
        <v>2</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0</v>
      </c>
      <c r="AE1108" s="18">
        <v>0</v>
      </c>
      <c r="AF1108" s="18">
        <v>0</v>
      </c>
      <c r="AG1108" s="6">
        <v>2</v>
      </c>
      <c r="AH1108" s="6">
        <v>0</v>
      </c>
      <c r="AI1108" s="6">
        <v>0</v>
      </c>
      <c r="AJ1108" s="6">
        <v>0</v>
      </c>
      <c r="AK1108" s="18">
        <v>0</v>
      </c>
      <c r="AL1108" s="18">
        <v>0</v>
      </c>
      <c r="AM1108" s="18">
        <v>0</v>
      </c>
      <c r="AN1108" s="18">
        <v>0</v>
      </c>
      <c r="AO1108" s="18">
        <v>1000</v>
      </c>
      <c r="AP1108" s="18">
        <v>0</v>
      </c>
      <c r="AQ1108" s="18">
        <v>0</v>
      </c>
      <c r="AR1108" s="6">
        <v>0</v>
      </c>
      <c r="AS1108" s="18" t="s">
        <v>156</v>
      </c>
      <c r="AT1108" s="19" t="s">
        <v>157</v>
      </c>
      <c r="AU1108" s="18">
        <v>0</v>
      </c>
      <c r="AV1108" s="18">
        <v>0</v>
      </c>
      <c r="AW1108" s="18">
        <v>0</v>
      </c>
      <c r="AX1108" s="19" t="s">
        <v>158</v>
      </c>
      <c r="AY1108" s="19" t="s">
        <v>1374</v>
      </c>
      <c r="AZ1108" s="13">
        <v>0</v>
      </c>
      <c r="BA1108" s="13">
        <v>1</v>
      </c>
      <c r="BB1108" s="69" t="s">
        <v>1375</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69032009</v>
      </c>
      <c r="D1109" s="19" t="s">
        <v>1376</v>
      </c>
      <c r="E1109" s="18">
        <v>1</v>
      </c>
      <c r="F1109" s="18">
        <v>68000002</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0</v>
      </c>
      <c r="AE1109" s="18">
        <v>0</v>
      </c>
      <c r="AF1109" s="18">
        <v>0</v>
      </c>
      <c r="AG1109" s="6">
        <v>2</v>
      </c>
      <c r="AH1109" s="6">
        <v>0</v>
      </c>
      <c r="AI1109" s="6">
        <v>0</v>
      </c>
      <c r="AJ1109" s="6">
        <v>0</v>
      </c>
      <c r="AK1109" s="18">
        <v>0</v>
      </c>
      <c r="AL1109" s="18">
        <v>0</v>
      </c>
      <c r="AM1109" s="18">
        <v>0</v>
      </c>
      <c r="AN1109" s="18">
        <v>0</v>
      </c>
      <c r="AO1109" s="18">
        <v>1000</v>
      </c>
      <c r="AP1109" s="18">
        <v>0</v>
      </c>
      <c r="AQ1109" s="18">
        <v>0</v>
      </c>
      <c r="AR1109" s="6">
        <v>0</v>
      </c>
      <c r="AS1109" s="18" t="s">
        <v>156</v>
      </c>
      <c r="AT1109" s="19" t="s">
        <v>157</v>
      </c>
      <c r="AU1109" s="18">
        <v>0</v>
      </c>
      <c r="AV1109" s="18">
        <v>0</v>
      </c>
      <c r="AW1109" s="18">
        <v>0</v>
      </c>
      <c r="AX1109" s="19" t="s">
        <v>158</v>
      </c>
      <c r="AY1109" s="19" t="s">
        <v>1377</v>
      </c>
      <c r="AZ1109" s="13">
        <v>0</v>
      </c>
      <c r="BA1109" s="13">
        <v>1</v>
      </c>
      <c r="BB1109" s="69" t="s">
        <v>1378</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69032010</v>
      </c>
      <c r="D1110" s="19" t="s">
        <v>1379</v>
      </c>
      <c r="E1110" s="18">
        <v>1</v>
      </c>
      <c r="F1110" s="18">
        <v>68000002</v>
      </c>
      <c r="G1110" s="18">
        <v>0</v>
      </c>
      <c r="H1110" s="13">
        <v>0</v>
      </c>
      <c r="I1110" s="18">
        <v>1</v>
      </c>
      <c r="J1110" s="18">
        <v>0</v>
      </c>
      <c r="K1110" s="18">
        <v>0</v>
      </c>
      <c r="L1110" s="18">
        <v>0</v>
      </c>
      <c r="M1110" s="18">
        <v>0</v>
      </c>
      <c r="N1110" s="18">
        <v>2</v>
      </c>
      <c r="O1110" s="18">
        <v>5</v>
      </c>
      <c r="P1110" s="18">
        <v>0.2</v>
      </c>
      <c r="Q1110" s="18">
        <v>0</v>
      </c>
      <c r="R1110" s="6">
        <v>0</v>
      </c>
      <c r="S1110" s="13">
        <v>0</v>
      </c>
      <c r="T1110" s="11">
        <v>1</v>
      </c>
      <c r="U1110" s="18">
        <v>2</v>
      </c>
      <c r="V1110" s="18">
        <v>0</v>
      </c>
      <c r="W1110" s="18">
        <v>0</v>
      </c>
      <c r="X1110" s="18">
        <v>0</v>
      </c>
      <c r="Y1110" s="18">
        <v>0</v>
      </c>
      <c r="Z1110" s="18">
        <v>0</v>
      </c>
      <c r="AA1110" s="18">
        <v>0</v>
      </c>
      <c r="AB1110" s="18">
        <v>1</v>
      </c>
      <c r="AC1110" s="18">
        <v>0</v>
      </c>
      <c r="AD1110" s="18">
        <v>0</v>
      </c>
      <c r="AE1110" s="18">
        <v>0</v>
      </c>
      <c r="AF1110" s="18">
        <v>0</v>
      </c>
      <c r="AG1110" s="6">
        <v>2</v>
      </c>
      <c r="AH1110" s="6">
        <v>0</v>
      </c>
      <c r="AI1110" s="6">
        <v>0</v>
      </c>
      <c r="AJ1110" s="6">
        <v>0</v>
      </c>
      <c r="AK1110" s="18">
        <v>0</v>
      </c>
      <c r="AL1110" s="18">
        <v>0</v>
      </c>
      <c r="AM1110" s="18">
        <v>0</v>
      </c>
      <c r="AN1110" s="18">
        <v>0</v>
      </c>
      <c r="AO1110" s="18">
        <v>1000</v>
      </c>
      <c r="AP1110" s="18">
        <v>0</v>
      </c>
      <c r="AQ1110" s="18">
        <v>0</v>
      </c>
      <c r="AR1110" s="6">
        <v>10001002</v>
      </c>
      <c r="AS1110" s="18" t="s">
        <v>156</v>
      </c>
      <c r="AT1110" s="19" t="s">
        <v>157</v>
      </c>
      <c r="AU1110" s="18">
        <v>0</v>
      </c>
      <c r="AV1110" s="18">
        <v>0</v>
      </c>
      <c r="AW1110" s="18">
        <v>0</v>
      </c>
      <c r="AX1110" s="19" t="s">
        <v>158</v>
      </c>
      <c r="AY1110" s="19" t="s">
        <v>156</v>
      </c>
      <c r="AZ1110" s="13">
        <v>0</v>
      </c>
      <c r="BA1110" s="13">
        <v>1</v>
      </c>
      <c r="BB1110" s="69" t="s">
        <v>1380</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69033101</v>
      </c>
      <c r="D1111" s="19" t="s">
        <v>1381</v>
      </c>
      <c r="E1111" s="18">
        <v>1</v>
      </c>
      <c r="F1111" s="18">
        <v>68000015</v>
      </c>
      <c r="G1111" s="18">
        <v>0</v>
      </c>
      <c r="H1111" s="13">
        <v>0</v>
      </c>
      <c r="I1111" s="18">
        <v>1</v>
      </c>
      <c r="J1111" s="18">
        <v>0</v>
      </c>
      <c r="K1111" s="18">
        <v>0</v>
      </c>
      <c r="L1111" s="18">
        <v>0</v>
      </c>
      <c r="M1111" s="18">
        <v>0</v>
      </c>
      <c r="N1111" s="18">
        <v>5</v>
      </c>
      <c r="O1111" s="18">
        <v>11</v>
      </c>
      <c r="P1111" s="18">
        <v>200001</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156</v>
      </c>
      <c r="AZ1111" s="18">
        <v>200001</v>
      </c>
      <c r="BA1111" s="13">
        <v>1</v>
      </c>
      <c r="BB1111" s="19" t="s">
        <v>1382</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20.100000000000001" customHeight="1">
      <c r="C1112" s="18">
        <v>69033102</v>
      </c>
      <c r="D1112" s="19" t="s">
        <v>1381</v>
      </c>
      <c r="E1112" s="18">
        <v>1</v>
      </c>
      <c r="F1112" s="18">
        <v>68000015</v>
      </c>
      <c r="G1112" s="18">
        <v>0</v>
      </c>
      <c r="H1112" s="13">
        <v>0</v>
      </c>
      <c r="I1112" s="18">
        <v>1</v>
      </c>
      <c r="J1112" s="18">
        <v>0</v>
      </c>
      <c r="K1112" s="18">
        <v>0</v>
      </c>
      <c r="L1112" s="18">
        <v>0</v>
      </c>
      <c r="M1112" s="18">
        <v>0</v>
      </c>
      <c r="N1112" s="18">
        <v>5</v>
      </c>
      <c r="O1112" s="18">
        <v>11</v>
      </c>
      <c r="P1112" s="18">
        <v>200002</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156</v>
      </c>
      <c r="AZ1112" s="18">
        <v>200002</v>
      </c>
      <c r="BA1112" s="13">
        <v>1</v>
      </c>
      <c r="BB1112" s="19" t="s">
        <v>1383</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20.100000000000001" customHeight="1">
      <c r="C1113" s="18">
        <v>69033103</v>
      </c>
      <c r="D1113" s="19" t="s">
        <v>1381</v>
      </c>
      <c r="E1113" s="18">
        <v>1</v>
      </c>
      <c r="F1113" s="18">
        <v>68000015</v>
      </c>
      <c r="G1113" s="18">
        <v>0</v>
      </c>
      <c r="H1113" s="13">
        <v>0</v>
      </c>
      <c r="I1113" s="18">
        <v>1</v>
      </c>
      <c r="J1113" s="18">
        <v>0</v>
      </c>
      <c r="K1113" s="18">
        <v>0</v>
      </c>
      <c r="L1113" s="18">
        <v>0</v>
      </c>
      <c r="M1113" s="18">
        <v>0</v>
      </c>
      <c r="N1113" s="18">
        <v>5</v>
      </c>
      <c r="O1113" s="18">
        <v>11</v>
      </c>
      <c r="P1113" s="18">
        <v>200003</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156</v>
      </c>
      <c r="AZ1113" s="18">
        <v>200003</v>
      </c>
      <c r="BA1113" s="13">
        <v>1</v>
      </c>
      <c r="BB1113" s="19" t="s">
        <v>1384</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69033104</v>
      </c>
      <c r="D1114" s="19" t="s">
        <v>1381</v>
      </c>
      <c r="E1114" s="18">
        <v>1</v>
      </c>
      <c r="F1114" s="18">
        <v>68000015</v>
      </c>
      <c r="G1114" s="18">
        <v>0</v>
      </c>
      <c r="H1114" s="13">
        <v>0</v>
      </c>
      <c r="I1114" s="18">
        <v>1</v>
      </c>
      <c r="J1114" s="18">
        <v>0</v>
      </c>
      <c r="K1114" s="18">
        <v>0</v>
      </c>
      <c r="L1114" s="18">
        <v>0</v>
      </c>
      <c r="M1114" s="18">
        <v>0</v>
      </c>
      <c r="N1114" s="18">
        <v>5</v>
      </c>
      <c r="O1114" s="18">
        <v>11</v>
      </c>
      <c r="P1114" s="18">
        <v>200005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156</v>
      </c>
      <c r="AT1114" s="19" t="s">
        <v>157</v>
      </c>
      <c r="AU1114" s="18">
        <v>0</v>
      </c>
      <c r="AV1114" s="18">
        <v>0</v>
      </c>
      <c r="AW1114" s="18">
        <v>0</v>
      </c>
      <c r="AX1114" s="19" t="s">
        <v>158</v>
      </c>
      <c r="AY1114" s="19" t="s">
        <v>156</v>
      </c>
      <c r="AZ1114" s="18">
        <v>200005</v>
      </c>
      <c r="BA1114" s="13">
        <v>1</v>
      </c>
      <c r="BB1114" s="19" t="s">
        <v>1385</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69033105</v>
      </c>
      <c r="D1115" s="19" t="s">
        <v>1381</v>
      </c>
      <c r="E1115" s="18">
        <v>1</v>
      </c>
      <c r="F1115" s="18">
        <v>68000015</v>
      </c>
      <c r="G1115" s="18">
        <v>0</v>
      </c>
      <c r="H1115" s="13">
        <v>0</v>
      </c>
      <c r="I1115" s="18">
        <v>1</v>
      </c>
      <c r="J1115" s="18">
        <v>0</v>
      </c>
      <c r="K1115" s="18">
        <v>0</v>
      </c>
      <c r="L1115" s="18">
        <v>0</v>
      </c>
      <c r="M1115" s="18">
        <v>0</v>
      </c>
      <c r="N1115" s="18">
        <v>5</v>
      </c>
      <c r="O1115" s="18">
        <v>11</v>
      </c>
      <c r="P1115" s="18">
        <v>200007</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156</v>
      </c>
      <c r="AT1115" s="19" t="s">
        <v>157</v>
      </c>
      <c r="AU1115" s="18">
        <v>0</v>
      </c>
      <c r="AV1115" s="18">
        <v>0</v>
      </c>
      <c r="AW1115" s="18">
        <v>0</v>
      </c>
      <c r="AX1115" s="19" t="s">
        <v>158</v>
      </c>
      <c r="AY1115" s="19" t="s">
        <v>156</v>
      </c>
      <c r="AZ1115" s="18">
        <v>200007</v>
      </c>
      <c r="BA1115" s="13">
        <v>1</v>
      </c>
      <c r="BB1115" s="19" t="s">
        <v>1386</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69033106</v>
      </c>
      <c r="D1116" s="19" t="s">
        <v>1381</v>
      </c>
      <c r="E1116" s="18">
        <v>1</v>
      </c>
      <c r="F1116" s="18">
        <v>68000015</v>
      </c>
      <c r="G1116" s="18">
        <v>0</v>
      </c>
      <c r="H1116" s="13">
        <v>0</v>
      </c>
      <c r="I1116" s="18">
        <v>1</v>
      </c>
      <c r="J1116" s="18">
        <v>0</v>
      </c>
      <c r="K1116" s="18">
        <v>0</v>
      </c>
      <c r="L1116" s="18">
        <v>0</v>
      </c>
      <c r="M1116" s="18">
        <v>0</v>
      </c>
      <c r="N1116" s="18">
        <v>5</v>
      </c>
      <c r="O1116" s="18">
        <v>11</v>
      </c>
      <c r="P1116" s="18">
        <v>200008</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200008</v>
      </c>
      <c r="BA1116" s="13">
        <v>1</v>
      </c>
      <c r="BB1116" s="19" t="s">
        <v>1387</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69033201</v>
      </c>
      <c r="D1117" s="19" t="s">
        <v>1381</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200014</v>
      </c>
      <c r="BA1117" s="13">
        <v>1</v>
      </c>
      <c r="BB1117" s="19" t="s">
        <v>1388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69033202</v>
      </c>
      <c r="D1118" s="19" t="s">
        <v>1381</v>
      </c>
      <c r="E1118" s="18">
        <v>1</v>
      </c>
      <c r="F1118" s="18">
        <v>68000015</v>
      </c>
      <c r="G1118" s="18">
        <v>0</v>
      </c>
      <c r="H1118" s="13">
        <v>0</v>
      </c>
      <c r="I1118" s="18">
        <v>1</v>
      </c>
      <c r="J1118" s="18">
        <v>0</v>
      </c>
      <c r="K1118" s="18">
        <v>0</v>
      </c>
      <c r="L1118" s="18">
        <v>0</v>
      </c>
      <c r="M1118" s="18">
        <v>0</v>
      </c>
      <c r="N1118" s="18">
        <v>5</v>
      </c>
      <c r="O1118" s="18">
        <v>11</v>
      </c>
      <c r="P1118" s="18">
        <v>200005</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200013</v>
      </c>
      <c r="BA1118" s="13">
        <v>1</v>
      </c>
      <c r="BB1118" s="19" t="s">
        <v>1389</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69033203</v>
      </c>
      <c r="D1119" s="19" t="s">
        <v>1381</v>
      </c>
      <c r="E1119" s="18">
        <v>1</v>
      </c>
      <c r="F1119" s="18">
        <v>68000015</v>
      </c>
      <c r="G1119" s="18">
        <v>0</v>
      </c>
      <c r="H1119" s="13">
        <v>0</v>
      </c>
      <c r="I1119" s="18">
        <v>1</v>
      </c>
      <c r="J1119" s="18">
        <v>0</v>
      </c>
      <c r="K1119" s="18">
        <v>0</v>
      </c>
      <c r="L1119" s="18">
        <v>0</v>
      </c>
      <c r="M1119" s="18">
        <v>0</v>
      </c>
      <c r="N1119" s="18">
        <v>5</v>
      </c>
      <c r="O1119" s="18">
        <v>11</v>
      </c>
      <c r="P1119" s="18">
        <v>200007</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200007</v>
      </c>
      <c r="BA1119" s="13">
        <v>1</v>
      </c>
      <c r="BB1119" s="19" t="s">
        <v>1390</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69033204</v>
      </c>
      <c r="D1120" s="19" t="s">
        <v>1381</v>
      </c>
      <c r="E1120" s="18">
        <v>1</v>
      </c>
      <c r="F1120" s="18">
        <v>68000015</v>
      </c>
      <c r="G1120" s="18">
        <v>0</v>
      </c>
      <c r="H1120" s="13">
        <v>0</v>
      </c>
      <c r="I1120" s="18">
        <v>1</v>
      </c>
      <c r="J1120" s="18">
        <v>0</v>
      </c>
      <c r="K1120" s="18">
        <v>0</v>
      </c>
      <c r="L1120" s="18">
        <v>0</v>
      </c>
      <c r="M1120" s="18">
        <v>0</v>
      </c>
      <c r="N1120" s="18">
        <v>5</v>
      </c>
      <c r="O1120" s="18">
        <v>11</v>
      </c>
      <c r="P1120" s="18">
        <v>200010</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200010</v>
      </c>
      <c r="BA1120" s="13">
        <v>1</v>
      </c>
      <c r="BB1120" s="19" t="s">
        <v>1391</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69033205</v>
      </c>
      <c r="D1121" s="19" t="s">
        <v>1381</v>
      </c>
      <c r="E1121" s="18">
        <v>1</v>
      </c>
      <c r="F1121" s="18">
        <v>68000015</v>
      </c>
      <c r="G1121" s="18">
        <v>0</v>
      </c>
      <c r="H1121" s="13">
        <v>0</v>
      </c>
      <c r="I1121" s="18">
        <v>1</v>
      </c>
      <c r="J1121" s="18">
        <v>0</v>
      </c>
      <c r="K1121" s="18">
        <v>0</v>
      </c>
      <c r="L1121" s="18">
        <v>0</v>
      </c>
      <c r="M1121" s="18">
        <v>0</v>
      </c>
      <c r="N1121" s="18">
        <v>5</v>
      </c>
      <c r="O1121" s="18">
        <v>11</v>
      </c>
      <c r="P1121" s="18">
        <v>200011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200011</v>
      </c>
      <c r="BA1121" s="13">
        <v>1</v>
      </c>
      <c r="BB1121" s="19" t="s">
        <v>1392</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69033206</v>
      </c>
      <c r="D1122" s="19" t="s">
        <v>1381</v>
      </c>
      <c r="E1122" s="18">
        <v>1</v>
      </c>
      <c r="F1122" s="18">
        <v>68000015</v>
      </c>
      <c r="G1122" s="18">
        <v>0</v>
      </c>
      <c r="H1122" s="13">
        <v>0</v>
      </c>
      <c r="I1122" s="18">
        <v>1</v>
      </c>
      <c r="J1122" s="18">
        <v>0</v>
      </c>
      <c r="K1122" s="18">
        <v>0</v>
      </c>
      <c r="L1122" s="18">
        <v>0</v>
      </c>
      <c r="M1122" s="18">
        <v>0</v>
      </c>
      <c r="N1122" s="18">
        <v>5</v>
      </c>
      <c r="O1122" s="18">
        <v>11</v>
      </c>
      <c r="P1122" s="18">
        <v>200012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200012</v>
      </c>
      <c r="BA1122" s="13">
        <v>1</v>
      </c>
      <c r="BB1122" s="19" t="s">
        <v>1393</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69041001</v>
      </c>
      <c r="D1123" s="19" t="s">
        <v>1394</v>
      </c>
      <c r="E1123" s="18">
        <v>1</v>
      </c>
      <c r="F1123" s="18">
        <v>68000015</v>
      </c>
      <c r="G1123" s="18">
        <v>0</v>
      </c>
      <c r="H1123" s="13">
        <v>0</v>
      </c>
      <c r="I1123" s="18">
        <v>1</v>
      </c>
      <c r="J1123" s="18">
        <v>0</v>
      </c>
      <c r="K1123" s="18">
        <v>0</v>
      </c>
      <c r="L1123" s="18">
        <v>0</v>
      </c>
      <c r="M1123" s="18">
        <v>0</v>
      </c>
      <c r="N1123" s="18">
        <v>8</v>
      </c>
      <c r="O1123" s="18">
        <v>0</v>
      </c>
      <c r="P1123" s="18">
        <v>0</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1395</v>
      </c>
      <c r="AZ1123" s="13">
        <v>0</v>
      </c>
      <c r="BA1123" s="13">
        <v>1</v>
      </c>
      <c r="BB1123" s="159" t="s">
        <v>1396</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69041002</v>
      </c>
      <c r="D1124" s="19" t="s">
        <v>1397</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1398</v>
      </c>
      <c r="AZ1124" s="13">
        <v>0</v>
      </c>
      <c r="BA1124" s="13">
        <v>1</v>
      </c>
      <c r="BB1124" s="159" t="s">
        <v>1399</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69041003</v>
      </c>
      <c r="D1125" s="19" t="s">
        <v>1400</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1401</v>
      </c>
      <c r="AZ1125" s="13">
        <v>0</v>
      </c>
      <c r="BA1125" s="13">
        <v>1</v>
      </c>
      <c r="BB1125" s="159" t="s">
        <v>1402</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69041004</v>
      </c>
      <c r="D1126" s="19" t="s">
        <v>1403</v>
      </c>
      <c r="E1126" s="18">
        <v>1</v>
      </c>
      <c r="F1126" s="18">
        <v>68000015</v>
      </c>
      <c r="G1126" s="18">
        <v>0</v>
      </c>
      <c r="H1126" s="13">
        <v>0</v>
      </c>
      <c r="I1126" s="18">
        <v>1</v>
      </c>
      <c r="J1126" s="18">
        <v>0</v>
      </c>
      <c r="K1126" s="18">
        <v>0</v>
      </c>
      <c r="L1126" s="18">
        <v>0</v>
      </c>
      <c r="M1126" s="18">
        <v>0</v>
      </c>
      <c r="N1126" s="18">
        <v>8</v>
      </c>
      <c r="O1126" s="18">
        <v>0</v>
      </c>
      <c r="P1126" s="18">
        <v>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1404</v>
      </c>
      <c r="AZ1126" s="13">
        <v>0</v>
      </c>
      <c r="BA1126" s="13">
        <v>1</v>
      </c>
      <c r="BB1126" s="159" t="s">
        <v>1405</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69041005</v>
      </c>
      <c r="D1127" s="19" t="s">
        <v>1406</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1407</v>
      </c>
      <c r="AZ1127" s="13">
        <v>0</v>
      </c>
      <c r="BA1127" s="13">
        <v>1</v>
      </c>
      <c r="BB1127" s="159" t="s">
        <v>1408</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69041006</v>
      </c>
      <c r="D1128" s="19" t="s">
        <v>1409</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1410</v>
      </c>
      <c r="AZ1128" s="13">
        <v>0</v>
      </c>
      <c r="BA1128" s="13">
        <v>1</v>
      </c>
      <c r="BB1128" s="159" t="s">
        <v>1411</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69041007</v>
      </c>
      <c r="D1129" s="19" t="s">
        <v>1412</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1" t="s">
        <v>1154</v>
      </c>
      <c r="AZ1129" s="13">
        <v>0</v>
      </c>
      <c r="BA1129" s="13">
        <v>1</v>
      </c>
      <c r="BB1129" s="159" t="s">
        <v>1155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69051001</v>
      </c>
      <c r="D1130" s="148" t="s">
        <v>388</v>
      </c>
      <c r="E1130" s="149">
        <v>1</v>
      </c>
      <c r="F1130" s="149">
        <v>61011101</v>
      </c>
      <c r="G1130" s="150">
        <v>0</v>
      </c>
      <c r="H1130" s="150">
        <v>0</v>
      </c>
      <c r="I1130" s="149">
        <v>1</v>
      </c>
      <c r="J1130" s="149">
        <v>0</v>
      </c>
      <c r="K1130" s="150">
        <v>0</v>
      </c>
      <c r="L1130" s="150">
        <v>0</v>
      </c>
      <c r="M1130" s="150" t="s">
        <v>2032</v>
      </c>
      <c r="N1130" s="150">
        <v>3</v>
      </c>
      <c r="O1130" s="150">
        <v>0</v>
      </c>
      <c r="P1130" s="150">
        <v>0</v>
      </c>
      <c r="Q1130" s="150">
        <v>0</v>
      </c>
      <c r="R1130" s="6">
        <v>0</v>
      </c>
      <c r="S1130" s="150">
        <v>0</v>
      </c>
      <c r="T1130" s="11">
        <v>1</v>
      </c>
      <c r="U1130" s="150">
        <v>0</v>
      </c>
      <c r="V1130" s="150">
        <v>0</v>
      </c>
      <c r="W1130" s="150">
        <v>0</v>
      </c>
      <c r="X1130" s="150">
        <v>0</v>
      </c>
      <c r="Y1130" s="150">
        <v>0</v>
      </c>
      <c r="Z1130" s="150">
        <v>0</v>
      </c>
      <c r="AA1130" s="150">
        <v>0</v>
      </c>
      <c r="AB1130" s="149">
        <v>0</v>
      </c>
      <c r="AC1130" s="150">
        <v>0</v>
      </c>
      <c r="AD1130" s="150">
        <v>0</v>
      </c>
      <c r="AE1130" s="150">
        <v>0</v>
      </c>
      <c r="AF1130" s="150">
        <v>0</v>
      </c>
      <c r="AG1130" s="150">
        <v>0</v>
      </c>
      <c r="AH1130" s="150">
        <v>0</v>
      </c>
      <c r="AI1130" s="6">
        <v>0</v>
      </c>
      <c r="AJ1130" s="150">
        <v>0</v>
      </c>
      <c r="AK1130" s="150">
        <v>0</v>
      </c>
      <c r="AL1130" s="150">
        <v>0</v>
      </c>
      <c r="AM1130" s="150">
        <v>0</v>
      </c>
      <c r="AN1130" s="150">
        <v>0</v>
      </c>
      <c r="AO1130" s="150">
        <v>0</v>
      </c>
      <c r="AP1130" s="150">
        <v>0</v>
      </c>
      <c r="AQ1130" s="150">
        <v>0</v>
      </c>
      <c r="AR1130" s="151">
        <v>0</v>
      </c>
      <c r="AS1130" s="150">
        <v>0</v>
      </c>
      <c r="AT1130" s="148">
        <v>0</v>
      </c>
      <c r="AU1130" s="150">
        <v>0</v>
      </c>
      <c r="AV1130" s="150">
        <v>0</v>
      </c>
      <c r="AW1130" s="150">
        <v>0</v>
      </c>
      <c r="AX1130" s="7" t="s">
        <v>158</v>
      </c>
      <c r="AY1130" s="150">
        <v>0</v>
      </c>
      <c r="AZ1130" s="153">
        <v>0</v>
      </c>
      <c r="BA1130" s="13">
        <v>1</v>
      </c>
      <c r="BB1130" s="148" t="s">
        <v>1413</v>
      </c>
      <c r="BC1130" s="150">
        <v>0</v>
      </c>
      <c r="BD1130" s="154">
        <v>0</v>
      </c>
      <c r="BE1130" s="6">
        <v>0</v>
      </c>
      <c r="BF1130" s="150">
        <v>0</v>
      </c>
      <c r="BG1130" s="150">
        <v>0</v>
      </c>
      <c r="BH1130" s="150">
        <v>0</v>
      </c>
      <c r="BI1130" s="9">
        <v>0</v>
      </c>
      <c r="BJ1130" s="6">
        <v>0</v>
      </c>
      <c r="BK1130" s="6">
        <v>0</v>
      </c>
      <c r="BL1130" s="6">
        <v>0</v>
      </c>
      <c r="BM1130" s="6">
        <v>0</v>
      </c>
      <c r="BN1130" s="6">
        <v>0</v>
      </c>
      <c r="BO1130" s="6">
        <v>0</v>
      </c>
    </row>
    <row r="1131" spans="3:67" ht="20.100000000000001" customHeight="1">
      <c r="C1131" s="18">
        <v>69051002</v>
      </c>
      <c r="D1131" s="148" t="s">
        <v>348</v>
      </c>
      <c r="E1131" s="149">
        <v>1</v>
      </c>
      <c r="F1131" s="149">
        <v>61011201</v>
      </c>
      <c r="G1131" s="150">
        <v>0</v>
      </c>
      <c r="H1131" s="150">
        <v>0</v>
      </c>
      <c r="I1131" s="149">
        <v>1</v>
      </c>
      <c r="J1131" s="149">
        <v>0</v>
      </c>
      <c r="K1131" s="150">
        <v>0</v>
      </c>
      <c r="L1131" s="150">
        <v>0</v>
      </c>
      <c r="M1131" s="150" t="s">
        <v>2033</v>
      </c>
      <c r="N1131" s="150">
        <v>3</v>
      </c>
      <c r="O1131" s="150">
        <v>0</v>
      </c>
      <c r="P1131" s="150">
        <v>0</v>
      </c>
      <c r="Q1131" s="150">
        <v>0</v>
      </c>
      <c r="R1131" s="6">
        <v>0</v>
      </c>
      <c r="S1131" s="150">
        <v>0</v>
      </c>
      <c r="T1131" s="11">
        <v>1</v>
      </c>
      <c r="U1131" s="150">
        <v>0</v>
      </c>
      <c r="V1131" s="150">
        <v>0</v>
      </c>
      <c r="W1131" s="150">
        <v>0</v>
      </c>
      <c r="X1131" s="150">
        <v>0</v>
      </c>
      <c r="Y1131" s="150">
        <v>0</v>
      </c>
      <c r="Z1131" s="150">
        <v>0</v>
      </c>
      <c r="AA1131" s="150">
        <v>0</v>
      </c>
      <c r="AB1131" s="149">
        <v>0</v>
      </c>
      <c r="AC1131" s="150">
        <v>0</v>
      </c>
      <c r="AD1131" s="150">
        <v>0</v>
      </c>
      <c r="AE1131" s="150">
        <v>0</v>
      </c>
      <c r="AF1131" s="150">
        <v>0</v>
      </c>
      <c r="AG1131" s="150">
        <v>0</v>
      </c>
      <c r="AH1131" s="150">
        <v>0</v>
      </c>
      <c r="AI1131" s="6">
        <v>0</v>
      </c>
      <c r="AJ1131" s="150">
        <v>0</v>
      </c>
      <c r="AK1131" s="150">
        <v>0</v>
      </c>
      <c r="AL1131" s="150">
        <v>0</v>
      </c>
      <c r="AM1131" s="150">
        <v>0</v>
      </c>
      <c r="AN1131" s="150">
        <v>0</v>
      </c>
      <c r="AO1131" s="150">
        <v>0</v>
      </c>
      <c r="AP1131" s="150">
        <v>0</v>
      </c>
      <c r="AQ1131" s="150">
        <v>0</v>
      </c>
      <c r="AR1131" s="151">
        <v>0</v>
      </c>
      <c r="AS1131" s="150">
        <v>0</v>
      </c>
      <c r="AT1131" s="148">
        <v>0</v>
      </c>
      <c r="AU1131" s="150">
        <v>0</v>
      </c>
      <c r="AV1131" s="150">
        <v>0</v>
      </c>
      <c r="AW1131" s="150">
        <v>0</v>
      </c>
      <c r="AX1131" s="7" t="s">
        <v>158</v>
      </c>
      <c r="AY1131" s="150">
        <v>0</v>
      </c>
      <c r="AZ1131" s="153">
        <v>0</v>
      </c>
      <c r="BA1131" s="13">
        <v>1</v>
      </c>
      <c r="BB1131" s="148" t="s">
        <v>1414</v>
      </c>
      <c r="BC1131" s="150">
        <v>0</v>
      </c>
      <c r="BD1131" s="154">
        <v>0</v>
      </c>
      <c r="BE1131" s="6">
        <v>0</v>
      </c>
      <c r="BF1131" s="150">
        <v>0</v>
      </c>
      <c r="BG1131" s="150">
        <v>0</v>
      </c>
      <c r="BH1131" s="150">
        <v>0</v>
      </c>
      <c r="BI1131" s="9">
        <v>0</v>
      </c>
      <c r="BJ1131" s="6">
        <v>0</v>
      </c>
      <c r="BK1131" s="6">
        <v>0</v>
      </c>
      <c r="BL1131" s="6">
        <v>0</v>
      </c>
      <c r="BM1131" s="6">
        <v>0</v>
      </c>
      <c r="BN1131" s="6">
        <v>0</v>
      </c>
      <c r="BO1131" s="6">
        <v>0</v>
      </c>
    </row>
    <row r="1132" spans="3:67" ht="20.100000000000001" customHeight="1">
      <c r="C1132" s="18">
        <v>69051003</v>
      </c>
      <c r="D1132" s="148" t="s">
        <v>692</v>
      </c>
      <c r="E1132" s="149">
        <v>1</v>
      </c>
      <c r="F1132" s="149">
        <v>61011301</v>
      </c>
      <c r="G1132" s="150">
        <v>0</v>
      </c>
      <c r="H1132" s="150">
        <v>0</v>
      </c>
      <c r="I1132" s="149">
        <v>1</v>
      </c>
      <c r="J1132" s="149">
        <v>0</v>
      </c>
      <c r="K1132" s="150">
        <v>0</v>
      </c>
      <c r="L1132" s="150">
        <v>0</v>
      </c>
      <c r="M1132" s="150" t="s">
        <v>2034</v>
      </c>
      <c r="N1132" s="150">
        <v>3</v>
      </c>
      <c r="O1132" s="150">
        <v>0</v>
      </c>
      <c r="P1132" s="150">
        <v>0</v>
      </c>
      <c r="Q1132" s="150">
        <v>0</v>
      </c>
      <c r="R1132" s="6">
        <v>0</v>
      </c>
      <c r="S1132" s="150">
        <v>0</v>
      </c>
      <c r="T1132" s="11">
        <v>1</v>
      </c>
      <c r="U1132" s="150">
        <v>0</v>
      </c>
      <c r="V1132" s="150">
        <v>0</v>
      </c>
      <c r="W1132" s="150">
        <v>0</v>
      </c>
      <c r="X1132" s="150">
        <v>0</v>
      </c>
      <c r="Y1132" s="150">
        <v>0</v>
      </c>
      <c r="Z1132" s="150">
        <v>0</v>
      </c>
      <c r="AA1132" s="150">
        <v>0</v>
      </c>
      <c r="AB1132" s="149">
        <v>0</v>
      </c>
      <c r="AC1132" s="150">
        <v>0</v>
      </c>
      <c r="AD1132" s="150">
        <v>0</v>
      </c>
      <c r="AE1132" s="150">
        <v>0</v>
      </c>
      <c r="AF1132" s="150">
        <v>0</v>
      </c>
      <c r="AG1132" s="150">
        <v>0</v>
      </c>
      <c r="AH1132" s="150">
        <v>0</v>
      </c>
      <c r="AI1132" s="6">
        <v>0</v>
      </c>
      <c r="AJ1132" s="150">
        <v>0</v>
      </c>
      <c r="AK1132" s="150">
        <v>0</v>
      </c>
      <c r="AL1132" s="150">
        <v>0</v>
      </c>
      <c r="AM1132" s="150">
        <v>0</v>
      </c>
      <c r="AN1132" s="150">
        <v>0</v>
      </c>
      <c r="AO1132" s="150">
        <v>0</v>
      </c>
      <c r="AP1132" s="150">
        <v>0</v>
      </c>
      <c r="AQ1132" s="150">
        <v>0</v>
      </c>
      <c r="AR1132" s="151">
        <v>0</v>
      </c>
      <c r="AS1132" s="150">
        <v>0</v>
      </c>
      <c r="AT1132" s="148">
        <v>0</v>
      </c>
      <c r="AU1132" s="150">
        <v>0</v>
      </c>
      <c r="AV1132" s="150">
        <v>0</v>
      </c>
      <c r="AW1132" s="150">
        <v>0</v>
      </c>
      <c r="AX1132" s="7" t="s">
        <v>158</v>
      </c>
      <c r="AY1132" s="150">
        <v>0</v>
      </c>
      <c r="AZ1132" s="153">
        <v>0</v>
      </c>
      <c r="BA1132" s="13">
        <v>1</v>
      </c>
      <c r="BB1132" s="148" t="s">
        <v>1415</v>
      </c>
      <c r="BC1132" s="150">
        <v>0</v>
      </c>
      <c r="BD1132" s="154">
        <v>0</v>
      </c>
      <c r="BE1132" s="6">
        <v>0</v>
      </c>
      <c r="BF1132" s="150">
        <v>0</v>
      </c>
      <c r="BG1132" s="150">
        <v>0</v>
      </c>
      <c r="BH1132" s="150">
        <v>0</v>
      </c>
      <c r="BI1132" s="9">
        <v>0</v>
      </c>
      <c r="BJ1132" s="6">
        <v>0</v>
      </c>
      <c r="BK1132" s="6">
        <v>0</v>
      </c>
      <c r="BL1132" s="6">
        <v>0</v>
      </c>
      <c r="BM1132" s="6">
        <v>0</v>
      </c>
      <c r="BN1132" s="6">
        <v>0</v>
      </c>
      <c r="BO1132" s="6">
        <v>0</v>
      </c>
    </row>
    <row r="1133" spans="3:67" ht="20.100000000000001" customHeight="1">
      <c r="C1133" s="18">
        <v>69051011</v>
      </c>
      <c r="D1133" s="148" t="s">
        <v>1416</v>
      </c>
      <c r="E1133" s="149">
        <v>1</v>
      </c>
      <c r="F1133" s="149">
        <v>61021401</v>
      </c>
      <c r="G1133" s="150">
        <v>0</v>
      </c>
      <c r="H1133" s="150">
        <v>0</v>
      </c>
      <c r="I1133" s="149">
        <v>1</v>
      </c>
      <c r="J1133" s="149">
        <v>0</v>
      </c>
      <c r="K1133" s="150">
        <v>0</v>
      </c>
      <c r="L1133" s="150">
        <v>0</v>
      </c>
      <c r="M1133" s="150" t="s">
        <v>1245</v>
      </c>
      <c r="N1133" s="150">
        <v>3</v>
      </c>
      <c r="O1133" s="150">
        <v>0</v>
      </c>
      <c r="P1133" s="150">
        <v>0</v>
      </c>
      <c r="Q1133" s="150">
        <v>0</v>
      </c>
      <c r="R1133" s="6">
        <v>0</v>
      </c>
      <c r="S1133" s="150">
        <v>0</v>
      </c>
      <c r="T1133" s="11">
        <v>1</v>
      </c>
      <c r="U1133" s="150">
        <v>0</v>
      </c>
      <c r="V1133" s="150">
        <v>0</v>
      </c>
      <c r="W1133" s="150">
        <v>0</v>
      </c>
      <c r="X1133" s="150">
        <v>0</v>
      </c>
      <c r="Y1133" s="150">
        <v>0</v>
      </c>
      <c r="Z1133" s="150">
        <v>0</v>
      </c>
      <c r="AA1133" s="150">
        <v>0</v>
      </c>
      <c r="AB1133" s="149">
        <v>0</v>
      </c>
      <c r="AC1133" s="150">
        <v>0</v>
      </c>
      <c r="AD1133" s="150">
        <v>0</v>
      </c>
      <c r="AE1133" s="150">
        <v>0</v>
      </c>
      <c r="AF1133" s="150">
        <v>0</v>
      </c>
      <c r="AG1133" s="150">
        <v>0</v>
      </c>
      <c r="AH1133" s="150">
        <v>0</v>
      </c>
      <c r="AI1133" s="6">
        <v>0</v>
      </c>
      <c r="AJ1133" s="150">
        <v>0</v>
      </c>
      <c r="AK1133" s="150">
        <v>0</v>
      </c>
      <c r="AL1133" s="150">
        <v>0</v>
      </c>
      <c r="AM1133" s="150">
        <v>0</v>
      </c>
      <c r="AN1133" s="150">
        <v>0</v>
      </c>
      <c r="AO1133" s="150">
        <v>0</v>
      </c>
      <c r="AP1133" s="150">
        <v>0</v>
      </c>
      <c r="AQ1133" s="150">
        <v>0</v>
      </c>
      <c r="AR1133" s="151">
        <v>0</v>
      </c>
      <c r="AS1133" s="150">
        <v>0</v>
      </c>
      <c r="AT1133" s="148">
        <v>0</v>
      </c>
      <c r="AU1133" s="150">
        <v>0</v>
      </c>
      <c r="AV1133" s="150">
        <v>0</v>
      </c>
      <c r="AW1133" s="150">
        <v>0</v>
      </c>
      <c r="AX1133" s="7" t="s">
        <v>158</v>
      </c>
      <c r="AY1133" s="150">
        <v>0</v>
      </c>
      <c r="AZ1133" s="153">
        <v>0</v>
      </c>
      <c r="BA1133" s="13">
        <v>1</v>
      </c>
      <c r="BB1133" s="148" t="s">
        <v>1244</v>
      </c>
      <c r="BC1133" s="150">
        <v>0</v>
      </c>
      <c r="BD1133" s="154">
        <v>0</v>
      </c>
      <c r="BE1133" s="6">
        <v>0</v>
      </c>
      <c r="BF1133" s="150">
        <v>0</v>
      </c>
      <c r="BG1133" s="150">
        <v>0</v>
      </c>
      <c r="BH1133" s="150">
        <v>0</v>
      </c>
      <c r="BI1133" s="9">
        <v>0</v>
      </c>
      <c r="BJ1133" s="6">
        <v>0</v>
      </c>
      <c r="BK1133" s="6">
        <v>0</v>
      </c>
      <c r="BL1133" s="6">
        <v>0</v>
      </c>
      <c r="BM1133" s="6">
        <v>0</v>
      </c>
      <c r="BN1133" s="6">
        <v>0</v>
      </c>
      <c r="BO1133" s="6">
        <v>0</v>
      </c>
    </row>
    <row r="1134" spans="3:67" ht="20.100000000000001" customHeight="1">
      <c r="C1134" s="18">
        <v>69051012</v>
      </c>
      <c r="D1134" s="148" t="s">
        <v>1417</v>
      </c>
      <c r="E1134" s="149">
        <v>1</v>
      </c>
      <c r="F1134" s="149">
        <v>61021201</v>
      </c>
      <c r="G1134" s="150">
        <v>0</v>
      </c>
      <c r="H1134" s="150">
        <v>0</v>
      </c>
      <c r="I1134" s="149">
        <v>1</v>
      </c>
      <c r="J1134" s="149">
        <v>0</v>
      </c>
      <c r="K1134" s="150">
        <v>0</v>
      </c>
      <c r="L1134" s="150">
        <v>0</v>
      </c>
      <c r="M1134" s="150" t="s">
        <v>1247</v>
      </c>
      <c r="N1134" s="150">
        <v>3</v>
      </c>
      <c r="O1134" s="150">
        <v>0</v>
      </c>
      <c r="P1134" s="150">
        <v>0</v>
      </c>
      <c r="Q1134" s="150">
        <v>0</v>
      </c>
      <c r="R1134" s="6">
        <v>0</v>
      </c>
      <c r="S1134" s="150">
        <v>0</v>
      </c>
      <c r="T1134" s="11">
        <v>1</v>
      </c>
      <c r="U1134" s="150">
        <v>0</v>
      </c>
      <c r="V1134" s="150">
        <v>0</v>
      </c>
      <c r="W1134" s="150">
        <v>0</v>
      </c>
      <c r="X1134" s="150">
        <v>0</v>
      </c>
      <c r="Y1134" s="150">
        <v>0</v>
      </c>
      <c r="Z1134" s="150">
        <v>0</v>
      </c>
      <c r="AA1134" s="150">
        <v>0</v>
      </c>
      <c r="AB1134" s="149">
        <v>0</v>
      </c>
      <c r="AC1134" s="150">
        <v>0</v>
      </c>
      <c r="AD1134" s="150">
        <v>0</v>
      </c>
      <c r="AE1134" s="150">
        <v>0</v>
      </c>
      <c r="AF1134" s="150">
        <v>0</v>
      </c>
      <c r="AG1134" s="150">
        <v>0</v>
      </c>
      <c r="AH1134" s="150">
        <v>0</v>
      </c>
      <c r="AI1134" s="6">
        <v>0</v>
      </c>
      <c r="AJ1134" s="150">
        <v>0</v>
      </c>
      <c r="AK1134" s="150">
        <v>0</v>
      </c>
      <c r="AL1134" s="150">
        <v>0</v>
      </c>
      <c r="AM1134" s="150">
        <v>0</v>
      </c>
      <c r="AN1134" s="150">
        <v>0</v>
      </c>
      <c r="AO1134" s="150">
        <v>0</v>
      </c>
      <c r="AP1134" s="150">
        <v>0</v>
      </c>
      <c r="AQ1134" s="150">
        <v>0</v>
      </c>
      <c r="AR1134" s="151">
        <v>0</v>
      </c>
      <c r="AS1134" s="150">
        <v>0</v>
      </c>
      <c r="AT1134" s="148">
        <v>0</v>
      </c>
      <c r="AU1134" s="150">
        <v>0</v>
      </c>
      <c r="AV1134" s="150">
        <v>0</v>
      </c>
      <c r="AW1134" s="150">
        <v>0</v>
      </c>
      <c r="AX1134" s="7" t="s">
        <v>158</v>
      </c>
      <c r="AY1134" s="150">
        <v>0</v>
      </c>
      <c r="AZ1134" s="153">
        <v>0</v>
      </c>
      <c r="BA1134" s="13">
        <v>1</v>
      </c>
      <c r="BB1134" s="148" t="s">
        <v>1246</v>
      </c>
      <c r="BC1134" s="150">
        <v>0</v>
      </c>
      <c r="BD1134" s="154">
        <v>0</v>
      </c>
      <c r="BE1134" s="6">
        <v>0</v>
      </c>
      <c r="BF1134" s="150">
        <v>0</v>
      </c>
      <c r="BG1134" s="150">
        <v>0</v>
      </c>
      <c r="BH1134" s="150">
        <v>0</v>
      </c>
      <c r="BI1134" s="9">
        <v>0</v>
      </c>
      <c r="BJ1134" s="6">
        <v>0</v>
      </c>
      <c r="BK1134" s="6">
        <v>0</v>
      </c>
      <c r="BL1134" s="6">
        <v>0</v>
      </c>
      <c r="BM1134" s="6">
        <v>0</v>
      </c>
      <c r="BN1134" s="6">
        <v>0</v>
      </c>
      <c r="BO1134" s="6">
        <v>0</v>
      </c>
    </row>
    <row r="1135" spans="3:67" ht="20.100000000000001" customHeight="1">
      <c r="C1135" s="18">
        <v>69051013</v>
      </c>
      <c r="D1135" s="148" t="s">
        <v>1418</v>
      </c>
      <c r="E1135" s="149">
        <v>1</v>
      </c>
      <c r="F1135" s="149">
        <v>61021301</v>
      </c>
      <c r="G1135" s="150">
        <v>0</v>
      </c>
      <c r="H1135" s="150">
        <v>0</v>
      </c>
      <c r="I1135" s="149">
        <v>1</v>
      </c>
      <c r="J1135" s="149">
        <v>0</v>
      </c>
      <c r="K1135" s="150">
        <v>0</v>
      </c>
      <c r="L1135" s="150">
        <v>0</v>
      </c>
      <c r="M1135" s="150" t="s">
        <v>1249</v>
      </c>
      <c r="N1135" s="150">
        <v>3</v>
      </c>
      <c r="O1135" s="150">
        <v>0</v>
      </c>
      <c r="P1135" s="150">
        <v>0</v>
      </c>
      <c r="Q1135" s="150">
        <v>0</v>
      </c>
      <c r="R1135" s="6">
        <v>0</v>
      </c>
      <c r="S1135" s="150">
        <v>0</v>
      </c>
      <c r="T1135" s="11">
        <v>1</v>
      </c>
      <c r="U1135" s="150">
        <v>0</v>
      </c>
      <c r="V1135" s="150">
        <v>0</v>
      </c>
      <c r="W1135" s="150">
        <v>0</v>
      </c>
      <c r="X1135" s="150">
        <v>0</v>
      </c>
      <c r="Y1135" s="150">
        <v>0</v>
      </c>
      <c r="Z1135" s="150">
        <v>0</v>
      </c>
      <c r="AA1135" s="150">
        <v>0</v>
      </c>
      <c r="AB1135" s="149">
        <v>0</v>
      </c>
      <c r="AC1135" s="150">
        <v>0</v>
      </c>
      <c r="AD1135" s="150">
        <v>0</v>
      </c>
      <c r="AE1135" s="150">
        <v>0</v>
      </c>
      <c r="AF1135" s="150">
        <v>0</v>
      </c>
      <c r="AG1135" s="150">
        <v>0</v>
      </c>
      <c r="AH1135" s="150">
        <v>0</v>
      </c>
      <c r="AI1135" s="6">
        <v>0</v>
      </c>
      <c r="AJ1135" s="150">
        <v>0</v>
      </c>
      <c r="AK1135" s="150">
        <v>0</v>
      </c>
      <c r="AL1135" s="150">
        <v>0</v>
      </c>
      <c r="AM1135" s="150">
        <v>0</v>
      </c>
      <c r="AN1135" s="150">
        <v>0</v>
      </c>
      <c r="AO1135" s="150">
        <v>0</v>
      </c>
      <c r="AP1135" s="150">
        <v>0</v>
      </c>
      <c r="AQ1135" s="150">
        <v>0</v>
      </c>
      <c r="AR1135" s="151">
        <v>0</v>
      </c>
      <c r="AS1135" s="150">
        <v>0</v>
      </c>
      <c r="AT1135" s="148">
        <v>0</v>
      </c>
      <c r="AU1135" s="150">
        <v>0</v>
      </c>
      <c r="AV1135" s="150">
        <v>0</v>
      </c>
      <c r="AW1135" s="150">
        <v>0</v>
      </c>
      <c r="AX1135" s="7" t="s">
        <v>158</v>
      </c>
      <c r="AY1135" s="150">
        <v>0</v>
      </c>
      <c r="AZ1135" s="153">
        <v>0</v>
      </c>
      <c r="BA1135" s="13">
        <v>1</v>
      </c>
      <c r="BB1135" s="148" t="s">
        <v>1248</v>
      </c>
      <c r="BC1135" s="150">
        <v>0</v>
      </c>
      <c r="BD1135" s="154">
        <v>0</v>
      </c>
      <c r="BE1135" s="6">
        <v>0</v>
      </c>
      <c r="BF1135" s="150">
        <v>0</v>
      </c>
      <c r="BG1135" s="150">
        <v>0</v>
      </c>
      <c r="BH1135" s="150">
        <v>0</v>
      </c>
      <c r="BI1135" s="9">
        <v>0</v>
      </c>
      <c r="BJ1135" s="6">
        <v>0</v>
      </c>
      <c r="BK1135" s="6">
        <v>0</v>
      </c>
      <c r="BL1135" s="6">
        <v>0</v>
      </c>
      <c r="BM1135" s="6">
        <v>0</v>
      </c>
      <c r="BN1135" s="6">
        <v>0</v>
      </c>
      <c r="BO1135" s="6">
        <v>0</v>
      </c>
    </row>
    <row r="1136" spans="3:67" ht="20.100000000000001" customHeight="1">
      <c r="C1136" s="18">
        <v>69051014</v>
      </c>
      <c r="D1136" s="148" t="s">
        <v>1419</v>
      </c>
      <c r="E1136" s="149">
        <v>1</v>
      </c>
      <c r="F1136" s="149">
        <v>61021402</v>
      </c>
      <c r="G1136" s="150">
        <v>0</v>
      </c>
      <c r="H1136" s="150">
        <v>0</v>
      </c>
      <c r="I1136" s="149">
        <v>1</v>
      </c>
      <c r="J1136" s="149">
        <v>0</v>
      </c>
      <c r="K1136" s="150">
        <v>0</v>
      </c>
      <c r="L1136" s="150">
        <v>0</v>
      </c>
      <c r="M1136" s="150" t="s">
        <v>1251</v>
      </c>
      <c r="N1136" s="150">
        <v>3</v>
      </c>
      <c r="O1136" s="150">
        <v>0</v>
      </c>
      <c r="P1136" s="150">
        <v>0</v>
      </c>
      <c r="Q1136" s="150">
        <v>0</v>
      </c>
      <c r="R1136" s="6">
        <v>0</v>
      </c>
      <c r="S1136" s="150">
        <v>0</v>
      </c>
      <c r="T1136" s="11">
        <v>1</v>
      </c>
      <c r="U1136" s="150">
        <v>0</v>
      </c>
      <c r="V1136" s="150">
        <v>0</v>
      </c>
      <c r="W1136" s="150">
        <v>0</v>
      </c>
      <c r="X1136" s="150">
        <v>0</v>
      </c>
      <c r="Y1136" s="150">
        <v>0</v>
      </c>
      <c r="Z1136" s="150">
        <v>0</v>
      </c>
      <c r="AA1136" s="150">
        <v>0</v>
      </c>
      <c r="AB1136" s="149">
        <v>0</v>
      </c>
      <c r="AC1136" s="150">
        <v>0</v>
      </c>
      <c r="AD1136" s="150">
        <v>0</v>
      </c>
      <c r="AE1136" s="150">
        <v>0</v>
      </c>
      <c r="AF1136" s="150">
        <v>0</v>
      </c>
      <c r="AG1136" s="150">
        <v>0</v>
      </c>
      <c r="AH1136" s="150">
        <v>0</v>
      </c>
      <c r="AI1136" s="6">
        <v>0</v>
      </c>
      <c r="AJ1136" s="150">
        <v>0</v>
      </c>
      <c r="AK1136" s="150">
        <v>0</v>
      </c>
      <c r="AL1136" s="150">
        <v>0</v>
      </c>
      <c r="AM1136" s="150">
        <v>0</v>
      </c>
      <c r="AN1136" s="150">
        <v>0</v>
      </c>
      <c r="AO1136" s="150">
        <v>0</v>
      </c>
      <c r="AP1136" s="150">
        <v>0</v>
      </c>
      <c r="AQ1136" s="150">
        <v>0</v>
      </c>
      <c r="AR1136" s="151">
        <v>0</v>
      </c>
      <c r="AS1136" s="150">
        <v>0</v>
      </c>
      <c r="AT1136" s="148">
        <v>0</v>
      </c>
      <c r="AU1136" s="150">
        <v>0</v>
      </c>
      <c r="AV1136" s="150">
        <v>0</v>
      </c>
      <c r="AW1136" s="150">
        <v>0</v>
      </c>
      <c r="AX1136" s="7" t="s">
        <v>158</v>
      </c>
      <c r="AY1136" s="150">
        <v>0</v>
      </c>
      <c r="AZ1136" s="153">
        <v>0</v>
      </c>
      <c r="BA1136" s="13">
        <v>1</v>
      </c>
      <c r="BB1136" s="148" t="s">
        <v>1250</v>
      </c>
      <c r="BC1136" s="150">
        <v>0</v>
      </c>
      <c r="BD1136" s="154">
        <v>0</v>
      </c>
      <c r="BE1136" s="6">
        <v>0</v>
      </c>
      <c r="BF1136" s="150">
        <v>0</v>
      </c>
      <c r="BG1136" s="150">
        <v>0</v>
      </c>
      <c r="BH1136" s="150">
        <v>0</v>
      </c>
      <c r="BI1136" s="9">
        <v>0</v>
      </c>
      <c r="BJ1136" s="6">
        <v>0</v>
      </c>
      <c r="BK1136" s="6">
        <v>0</v>
      </c>
      <c r="BL1136" s="6">
        <v>0</v>
      </c>
      <c r="BM1136" s="6">
        <v>0</v>
      </c>
      <c r="BN1136" s="6">
        <v>0</v>
      </c>
      <c r="BO1136" s="6">
        <v>0</v>
      </c>
    </row>
    <row r="1137" spans="3:67" ht="20.100000000000001" customHeight="1">
      <c r="C1137" s="18">
        <v>69051021</v>
      </c>
      <c r="D1137" s="148" t="s">
        <v>1420</v>
      </c>
      <c r="E1137" s="149">
        <v>1</v>
      </c>
      <c r="F1137" s="149">
        <v>61022101</v>
      </c>
      <c r="G1137" s="150">
        <v>0</v>
      </c>
      <c r="H1137" s="150">
        <v>0</v>
      </c>
      <c r="I1137" s="149">
        <v>1</v>
      </c>
      <c r="J1137" s="149">
        <v>0</v>
      </c>
      <c r="K1137" s="150">
        <v>0</v>
      </c>
      <c r="L1137" s="150">
        <v>0</v>
      </c>
      <c r="M1137" s="150" t="s">
        <v>1421</v>
      </c>
      <c r="N1137" s="150">
        <v>3</v>
      </c>
      <c r="O1137" s="150">
        <v>0</v>
      </c>
      <c r="P1137" s="150">
        <v>0</v>
      </c>
      <c r="Q1137" s="150">
        <v>0</v>
      </c>
      <c r="R1137" s="6">
        <v>0</v>
      </c>
      <c r="S1137" s="150">
        <v>0</v>
      </c>
      <c r="T1137" s="11">
        <v>1</v>
      </c>
      <c r="U1137" s="150">
        <v>0</v>
      </c>
      <c r="V1137" s="150">
        <v>0</v>
      </c>
      <c r="W1137" s="150">
        <v>0</v>
      </c>
      <c r="X1137" s="150">
        <v>0</v>
      </c>
      <c r="Y1137" s="150">
        <v>0</v>
      </c>
      <c r="Z1137" s="150">
        <v>0</v>
      </c>
      <c r="AA1137" s="150">
        <v>0</v>
      </c>
      <c r="AB1137" s="149">
        <v>0</v>
      </c>
      <c r="AC1137" s="150">
        <v>0</v>
      </c>
      <c r="AD1137" s="150">
        <v>0</v>
      </c>
      <c r="AE1137" s="150">
        <v>0</v>
      </c>
      <c r="AF1137" s="150">
        <v>0</v>
      </c>
      <c r="AG1137" s="150">
        <v>0</v>
      </c>
      <c r="AH1137" s="150">
        <v>0</v>
      </c>
      <c r="AI1137" s="6">
        <v>0</v>
      </c>
      <c r="AJ1137" s="150">
        <v>0</v>
      </c>
      <c r="AK1137" s="150">
        <v>0</v>
      </c>
      <c r="AL1137" s="150">
        <v>0</v>
      </c>
      <c r="AM1137" s="150">
        <v>0</v>
      </c>
      <c r="AN1137" s="150">
        <v>0</v>
      </c>
      <c r="AO1137" s="150">
        <v>0</v>
      </c>
      <c r="AP1137" s="150">
        <v>0</v>
      </c>
      <c r="AQ1137" s="150">
        <v>0</v>
      </c>
      <c r="AR1137" s="151">
        <v>0</v>
      </c>
      <c r="AS1137" s="150">
        <v>0</v>
      </c>
      <c r="AT1137" s="148">
        <v>0</v>
      </c>
      <c r="AU1137" s="150">
        <v>0</v>
      </c>
      <c r="AV1137" s="150">
        <v>0</v>
      </c>
      <c r="AW1137" s="150">
        <v>0</v>
      </c>
      <c r="AX1137" s="7" t="s">
        <v>158</v>
      </c>
      <c r="AY1137" s="150">
        <v>0</v>
      </c>
      <c r="AZ1137" s="153">
        <v>0</v>
      </c>
      <c r="BA1137" s="13">
        <v>1</v>
      </c>
      <c r="BB1137" s="148" t="s">
        <v>1252</v>
      </c>
      <c r="BC1137" s="150">
        <v>0</v>
      </c>
      <c r="BD1137" s="154">
        <v>0</v>
      </c>
      <c r="BE1137" s="6">
        <v>0</v>
      </c>
      <c r="BF1137" s="150">
        <v>0</v>
      </c>
      <c r="BG1137" s="150">
        <v>0</v>
      </c>
      <c r="BH1137" s="150">
        <v>0</v>
      </c>
      <c r="BI1137" s="9">
        <v>0</v>
      </c>
      <c r="BJ1137" s="6">
        <v>0</v>
      </c>
      <c r="BK1137" s="6">
        <v>0</v>
      </c>
      <c r="BL1137" s="6">
        <v>0</v>
      </c>
      <c r="BM1137" s="6">
        <v>0</v>
      </c>
      <c r="BN1137" s="6">
        <v>0</v>
      </c>
      <c r="BO1137" s="6">
        <v>0</v>
      </c>
    </row>
    <row r="1138" spans="3:67" ht="20.100000000000001" customHeight="1">
      <c r="C1138" s="18">
        <v>69051022</v>
      </c>
      <c r="D1138" s="148" t="s">
        <v>1422</v>
      </c>
      <c r="E1138" s="149">
        <v>1</v>
      </c>
      <c r="F1138" s="149">
        <v>61022201</v>
      </c>
      <c r="G1138" s="150">
        <v>0</v>
      </c>
      <c r="H1138" s="150">
        <v>0</v>
      </c>
      <c r="I1138" s="149">
        <v>1</v>
      </c>
      <c r="J1138" s="149">
        <v>0</v>
      </c>
      <c r="K1138" s="150">
        <v>0</v>
      </c>
      <c r="L1138" s="150">
        <v>0</v>
      </c>
      <c r="M1138" s="150" t="s">
        <v>1423</v>
      </c>
      <c r="N1138" s="150">
        <v>3</v>
      </c>
      <c r="O1138" s="150">
        <v>0</v>
      </c>
      <c r="P1138" s="150">
        <v>0</v>
      </c>
      <c r="Q1138" s="150">
        <v>0</v>
      </c>
      <c r="R1138" s="6">
        <v>0</v>
      </c>
      <c r="S1138" s="150">
        <v>0</v>
      </c>
      <c r="T1138" s="11">
        <v>1</v>
      </c>
      <c r="U1138" s="150">
        <v>0</v>
      </c>
      <c r="V1138" s="150">
        <v>0</v>
      </c>
      <c r="W1138" s="150">
        <v>0</v>
      </c>
      <c r="X1138" s="150">
        <v>0</v>
      </c>
      <c r="Y1138" s="150">
        <v>0</v>
      </c>
      <c r="Z1138" s="150">
        <v>0</v>
      </c>
      <c r="AA1138" s="150">
        <v>0</v>
      </c>
      <c r="AB1138" s="149">
        <v>0</v>
      </c>
      <c r="AC1138" s="150">
        <v>0</v>
      </c>
      <c r="AD1138" s="150">
        <v>0</v>
      </c>
      <c r="AE1138" s="150">
        <v>0</v>
      </c>
      <c r="AF1138" s="150">
        <v>0</v>
      </c>
      <c r="AG1138" s="150">
        <v>0</v>
      </c>
      <c r="AH1138" s="150">
        <v>0</v>
      </c>
      <c r="AI1138" s="6">
        <v>0</v>
      </c>
      <c r="AJ1138" s="150">
        <v>0</v>
      </c>
      <c r="AK1138" s="150">
        <v>0</v>
      </c>
      <c r="AL1138" s="150">
        <v>0</v>
      </c>
      <c r="AM1138" s="150">
        <v>0</v>
      </c>
      <c r="AN1138" s="150">
        <v>0</v>
      </c>
      <c r="AO1138" s="150">
        <v>0</v>
      </c>
      <c r="AP1138" s="150">
        <v>0</v>
      </c>
      <c r="AQ1138" s="150">
        <v>0</v>
      </c>
      <c r="AR1138" s="151">
        <v>0</v>
      </c>
      <c r="AS1138" s="150">
        <v>0</v>
      </c>
      <c r="AT1138" s="148">
        <v>0</v>
      </c>
      <c r="AU1138" s="150">
        <v>0</v>
      </c>
      <c r="AV1138" s="150">
        <v>0</v>
      </c>
      <c r="AW1138" s="150">
        <v>0</v>
      </c>
      <c r="AX1138" s="7" t="s">
        <v>158</v>
      </c>
      <c r="AY1138" s="150">
        <v>0</v>
      </c>
      <c r="AZ1138" s="153">
        <v>0</v>
      </c>
      <c r="BA1138" s="13">
        <v>1</v>
      </c>
      <c r="BB1138" s="148" t="s">
        <v>1254</v>
      </c>
      <c r="BC1138" s="150">
        <v>0</v>
      </c>
      <c r="BD1138" s="154">
        <v>0</v>
      </c>
      <c r="BE1138" s="6">
        <v>0</v>
      </c>
      <c r="BF1138" s="150">
        <v>0</v>
      </c>
      <c r="BG1138" s="150">
        <v>0</v>
      </c>
      <c r="BH1138" s="150">
        <v>0</v>
      </c>
      <c r="BI1138" s="9">
        <v>0</v>
      </c>
      <c r="BJ1138" s="6">
        <v>0</v>
      </c>
      <c r="BK1138" s="6">
        <v>0</v>
      </c>
      <c r="BL1138" s="6">
        <v>0</v>
      </c>
      <c r="BM1138" s="6">
        <v>0</v>
      </c>
      <c r="BN1138" s="6">
        <v>0</v>
      </c>
      <c r="BO1138" s="6">
        <v>0</v>
      </c>
    </row>
    <row r="1139" spans="3:67" ht="20.100000000000001" customHeight="1">
      <c r="C1139" s="18">
        <v>69051023</v>
      </c>
      <c r="D1139" s="148" t="s">
        <v>1424</v>
      </c>
      <c r="E1139" s="149">
        <v>1</v>
      </c>
      <c r="F1139" s="149">
        <v>61022301</v>
      </c>
      <c r="G1139" s="150">
        <v>0</v>
      </c>
      <c r="H1139" s="150">
        <v>0</v>
      </c>
      <c r="I1139" s="149">
        <v>1</v>
      </c>
      <c r="J1139" s="149">
        <v>0</v>
      </c>
      <c r="K1139" s="150">
        <v>0</v>
      </c>
      <c r="L1139" s="150">
        <v>0</v>
      </c>
      <c r="M1139" s="150" t="s">
        <v>1425</v>
      </c>
      <c r="N1139" s="150">
        <v>3</v>
      </c>
      <c r="O1139" s="150">
        <v>0</v>
      </c>
      <c r="P1139" s="150">
        <v>0</v>
      </c>
      <c r="Q1139" s="150">
        <v>0</v>
      </c>
      <c r="R1139" s="6">
        <v>0</v>
      </c>
      <c r="S1139" s="150">
        <v>0</v>
      </c>
      <c r="T1139" s="11">
        <v>1</v>
      </c>
      <c r="U1139" s="150">
        <v>0</v>
      </c>
      <c r="V1139" s="150">
        <v>0</v>
      </c>
      <c r="W1139" s="150">
        <v>0</v>
      </c>
      <c r="X1139" s="150">
        <v>0</v>
      </c>
      <c r="Y1139" s="150">
        <v>0</v>
      </c>
      <c r="Z1139" s="150">
        <v>0</v>
      </c>
      <c r="AA1139" s="150">
        <v>0</v>
      </c>
      <c r="AB1139" s="149">
        <v>0</v>
      </c>
      <c r="AC1139" s="150">
        <v>0</v>
      </c>
      <c r="AD1139" s="150">
        <v>0</v>
      </c>
      <c r="AE1139" s="150">
        <v>0</v>
      </c>
      <c r="AF1139" s="150">
        <v>0</v>
      </c>
      <c r="AG1139" s="150">
        <v>0</v>
      </c>
      <c r="AH1139" s="150">
        <v>0</v>
      </c>
      <c r="AI1139" s="6">
        <v>0</v>
      </c>
      <c r="AJ1139" s="150">
        <v>0</v>
      </c>
      <c r="AK1139" s="150">
        <v>0</v>
      </c>
      <c r="AL1139" s="150">
        <v>0</v>
      </c>
      <c r="AM1139" s="150">
        <v>0</v>
      </c>
      <c r="AN1139" s="150">
        <v>0</v>
      </c>
      <c r="AO1139" s="150">
        <v>0</v>
      </c>
      <c r="AP1139" s="150">
        <v>0</v>
      </c>
      <c r="AQ1139" s="150">
        <v>0</v>
      </c>
      <c r="AR1139" s="151">
        <v>0</v>
      </c>
      <c r="AS1139" s="150">
        <v>0</v>
      </c>
      <c r="AT1139" s="148">
        <v>0</v>
      </c>
      <c r="AU1139" s="150">
        <v>0</v>
      </c>
      <c r="AV1139" s="150">
        <v>0</v>
      </c>
      <c r="AW1139" s="150">
        <v>0</v>
      </c>
      <c r="AX1139" s="7" t="s">
        <v>158</v>
      </c>
      <c r="AY1139" s="150">
        <v>0</v>
      </c>
      <c r="AZ1139" s="153">
        <v>0</v>
      </c>
      <c r="BA1139" s="13">
        <v>1</v>
      </c>
      <c r="BB1139" s="148" t="s">
        <v>1256</v>
      </c>
      <c r="BC1139" s="150">
        <v>0</v>
      </c>
      <c r="BD1139" s="154">
        <v>0</v>
      </c>
      <c r="BE1139" s="6">
        <v>0</v>
      </c>
      <c r="BF1139" s="150">
        <v>0</v>
      </c>
      <c r="BG1139" s="150">
        <v>0</v>
      </c>
      <c r="BH1139" s="150">
        <v>0</v>
      </c>
      <c r="BI1139" s="9">
        <v>0</v>
      </c>
      <c r="BJ1139" s="6">
        <v>0</v>
      </c>
      <c r="BK1139" s="6">
        <v>0</v>
      </c>
      <c r="BL1139" s="6">
        <v>0</v>
      </c>
      <c r="BM1139" s="6">
        <v>0</v>
      </c>
      <c r="BN1139" s="6">
        <v>0</v>
      </c>
      <c r="BO1139" s="6">
        <v>0</v>
      </c>
    </row>
    <row r="1140" spans="3:67" ht="20.100000000000001" customHeight="1">
      <c r="C1140" s="18">
        <v>69051024</v>
      </c>
      <c r="D1140" s="148" t="s">
        <v>1426</v>
      </c>
      <c r="E1140" s="149">
        <v>1</v>
      </c>
      <c r="F1140" s="149">
        <v>61022401</v>
      </c>
      <c r="G1140" s="150">
        <v>0</v>
      </c>
      <c r="H1140" s="150">
        <v>0</v>
      </c>
      <c r="I1140" s="149">
        <v>1</v>
      </c>
      <c r="J1140" s="149">
        <v>0</v>
      </c>
      <c r="K1140" s="150">
        <v>0</v>
      </c>
      <c r="L1140" s="150">
        <v>0</v>
      </c>
      <c r="M1140" s="150" t="s">
        <v>1259</v>
      </c>
      <c r="N1140" s="150">
        <v>3</v>
      </c>
      <c r="O1140" s="150">
        <v>0</v>
      </c>
      <c r="P1140" s="150">
        <v>0</v>
      </c>
      <c r="Q1140" s="150">
        <v>0</v>
      </c>
      <c r="R1140" s="6">
        <v>0</v>
      </c>
      <c r="S1140" s="150">
        <v>0</v>
      </c>
      <c r="T1140" s="11">
        <v>1</v>
      </c>
      <c r="U1140" s="150">
        <v>0</v>
      </c>
      <c r="V1140" s="150">
        <v>0</v>
      </c>
      <c r="W1140" s="150">
        <v>0</v>
      </c>
      <c r="X1140" s="150">
        <v>0</v>
      </c>
      <c r="Y1140" s="150">
        <v>0</v>
      </c>
      <c r="Z1140" s="150">
        <v>0</v>
      </c>
      <c r="AA1140" s="150">
        <v>0</v>
      </c>
      <c r="AB1140" s="149">
        <v>0</v>
      </c>
      <c r="AC1140" s="150">
        <v>0</v>
      </c>
      <c r="AD1140" s="150">
        <v>0</v>
      </c>
      <c r="AE1140" s="150">
        <v>0</v>
      </c>
      <c r="AF1140" s="150">
        <v>0</v>
      </c>
      <c r="AG1140" s="150">
        <v>0</v>
      </c>
      <c r="AH1140" s="150">
        <v>0</v>
      </c>
      <c r="AI1140" s="6">
        <v>0</v>
      </c>
      <c r="AJ1140" s="150">
        <v>0</v>
      </c>
      <c r="AK1140" s="150">
        <v>0</v>
      </c>
      <c r="AL1140" s="150">
        <v>0</v>
      </c>
      <c r="AM1140" s="150">
        <v>0</v>
      </c>
      <c r="AN1140" s="150">
        <v>0</v>
      </c>
      <c r="AO1140" s="150">
        <v>0</v>
      </c>
      <c r="AP1140" s="150">
        <v>0</v>
      </c>
      <c r="AQ1140" s="150">
        <v>0</v>
      </c>
      <c r="AR1140" s="151">
        <v>0</v>
      </c>
      <c r="AS1140" s="150">
        <v>0</v>
      </c>
      <c r="AT1140" s="148">
        <v>0</v>
      </c>
      <c r="AU1140" s="150">
        <v>0</v>
      </c>
      <c r="AV1140" s="150">
        <v>0</v>
      </c>
      <c r="AW1140" s="150">
        <v>0</v>
      </c>
      <c r="AX1140" s="7" t="s">
        <v>158</v>
      </c>
      <c r="AY1140" s="150">
        <v>0</v>
      </c>
      <c r="AZ1140" s="153">
        <v>0</v>
      </c>
      <c r="BA1140" s="13">
        <v>1</v>
      </c>
      <c r="BB1140" s="148" t="s">
        <v>1258</v>
      </c>
      <c r="BC1140" s="150">
        <v>0</v>
      </c>
      <c r="BD1140" s="154">
        <v>0</v>
      </c>
      <c r="BE1140" s="6">
        <v>0</v>
      </c>
      <c r="BF1140" s="150">
        <v>0</v>
      </c>
      <c r="BG1140" s="150">
        <v>0</v>
      </c>
      <c r="BH1140" s="150">
        <v>0</v>
      </c>
      <c r="BI1140" s="9">
        <v>0</v>
      </c>
      <c r="BJ1140" s="6">
        <v>0</v>
      </c>
      <c r="BK1140" s="6">
        <v>0</v>
      </c>
      <c r="BL1140" s="6">
        <v>0</v>
      </c>
      <c r="BM1140" s="6">
        <v>0</v>
      </c>
      <c r="BN1140" s="6">
        <v>0</v>
      </c>
      <c r="BO1140" s="6">
        <v>0</v>
      </c>
    </row>
    <row r="1141" spans="3:67" ht="20.100000000000001" customHeight="1">
      <c r="C1141" s="18">
        <v>69051031</v>
      </c>
      <c r="D1141" s="148" t="s">
        <v>1427</v>
      </c>
      <c r="E1141" s="149">
        <v>1</v>
      </c>
      <c r="F1141" s="149">
        <v>61023101</v>
      </c>
      <c r="G1141" s="150">
        <v>0</v>
      </c>
      <c r="H1141" s="150">
        <v>0</v>
      </c>
      <c r="I1141" s="149">
        <v>1</v>
      </c>
      <c r="J1141" s="149">
        <v>0</v>
      </c>
      <c r="K1141" s="150">
        <v>0</v>
      </c>
      <c r="L1141" s="150">
        <v>0</v>
      </c>
      <c r="M1141" s="150" t="s">
        <v>1261</v>
      </c>
      <c r="N1141" s="150">
        <v>3</v>
      </c>
      <c r="O1141" s="150">
        <v>0</v>
      </c>
      <c r="P1141" s="150">
        <v>0</v>
      </c>
      <c r="Q1141" s="150">
        <v>0</v>
      </c>
      <c r="R1141" s="6">
        <v>0</v>
      </c>
      <c r="S1141" s="150">
        <v>0</v>
      </c>
      <c r="T1141" s="11">
        <v>1</v>
      </c>
      <c r="U1141" s="150">
        <v>0</v>
      </c>
      <c r="V1141" s="150">
        <v>0</v>
      </c>
      <c r="W1141" s="150">
        <v>0</v>
      </c>
      <c r="X1141" s="150">
        <v>0</v>
      </c>
      <c r="Y1141" s="150">
        <v>0</v>
      </c>
      <c r="Z1141" s="150">
        <v>0</v>
      </c>
      <c r="AA1141" s="150">
        <v>0</v>
      </c>
      <c r="AB1141" s="149">
        <v>0</v>
      </c>
      <c r="AC1141" s="150">
        <v>0</v>
      </c>
      <c r="AD1141" s="150">
        <v>0</v>
      </c>
      <c r="AE1141" s="150">
        <v>0</v>
      </c>
      <c r="AF1141" s="150">
        <v>0</v>
      </c>
      <c r="AG1141" s="150">
        <v>0</v>
      </c>
      <c r="AH1141" s="150">
        <v>0</v>
      </c>
      <c r="AI1141" s="6">
        <v>0</v>
      </c>
      <c r="AJ1141" s="150">
        <v>0</v>
      </c>
      <c r="AK1141" s="150">
        <v>0</v>
      </c>
      <c r="AL1141" s="150">
        <v>0</v>
      </c>
      <c r="AM1141" s="150">
        <v>0</v>
      </c>
      <c r="AN1141" s="150">
        <v>0</v>
      </c>
      <c r="AO1141" s="150">
        <v>0</v>
      </c>
      <c r="AP1141" s="150">
        <v>0</v>
      </c>
      <c r="AQ1141" s="150">
        <v>0</v>
      </c>
      <c r="AR1141" s="151">
        <v>0</v>
      </c>
      <c r="AS1141" s="150">
        <v>0</v>
      </c>
      <c r="AT1141" s="148">
        <v>0</v>
      </c>
      <c r="AU1141" s="150">
        <v>0</v>
      </c>
      <c r="AV1141" s="150">
        <v>0</v>
      </c>
      <c r="AW1141" s="150">
        <v>0</v>
      </c>
      <c r="AX1141" s="7" t="s">
        <v>158</v>
      </c>
      <c r="AY1141" s="150">
        <v>0</v>
      </c>
      <c r="AZ1141" s="153">
        <v>0</v>
      </c>
      <c r="BA1141" s="13">
        <v>1</v>
      </c>
      <c r="BB1141" s="148" t="s">
        <v>1260</v>
      </c>
      <c r="BC1141" s="150">
        <v>0</v>
      </c>
      <c r="BD1141" s="154">
        <v>0</v>
      </c>
      <c r="BE1141" s="6">
        <v>0</v>
      </c>
      <c r="BF1141" s="150">
        <v>0</v>
      </c>
      <c r="BG1141" s="150">
        <v>0</v>
      </c>
      <c r="BH1141" s="150">
        <v>0</v>
      </c>
      <c r="BI1141" s="9">
        <v>0</v>
      </c>
      <c r="BJ1141" s="6">
        <v>0</v>
      </c>
      <c r="BK1141" s="6">
        <v>0</v>
      </c>
      <c r="BL1141" s="6">
        <v>0</v>
      </c>
      <c r="BM1141" s="6">
        <v>0</v>
      </c>
      <c r="BN1141" s="6">
        <v>0</v>
      </c>
      <c r="BO1141" s="6">
        <v>0</v>
      </c>
    </row>
    <row r="1142" spans="3:67" ht="20.100000000000001" customHeight="1">
      <c r="C1142" s="18">
        <v>69051032</v>
      </c>
      <c r="D1142" s="148" t="s">
        <v>1428</v>
      </c>
      <c r="E1142" s="149">
        <v>1</v>
      </c>
      <c r="F1142" s="149">
        <v>61023201</v>
      </c>
      <c r="G1142" s="150">
        <v>0</v>
      </c>
      <c r="H1142" s="150">
        <v>0</v>
      </c>
      <c r="I1142" s="149">
        <v>1</v>
      </c>
      <c r="J1142" s="149">
        <v>0</v>
      </c>
      <c r="K1142" s="150">
        <v>0</v>
      </c>
      <c r="L1142" s="150">
        <v>0</v>
      </c>
      <c r="M1142" s="150" t="s">
        <v>1263</v>
      </c>
      <c r="N1142" s="150">
        <v>3</v>
      </c>
      <c r="O1142" s="150">
        <v>0</v>
      </c>
      <c r="P1142" s="150">
        <v>0</v>
      </c>
      <c r="Q1142" s="150">
        <v>0</v>
      </c>
      <c r="R1142" s="6">
        <v>0</v>
      </c>
      <c r="S1142" s="150">
        <v>0</v>
      </c>
      <c r="T1142" s="11">
        <v>1</v>
      </c>
      <c r="U1142" s="150">
        <v>0</v>
      </c>
      <c r="V1142" s="150">
        <v>0</v>
      </c>
      <c r="W1142" s="150">
        <v>0</v>
      </c>
      <c r="X1142" s="150">
        <v>0</v>
      </c>
      <c r="Y1142" s="150">
        <v>0</v>
      </c>
      <c r="Z1142" s="150">
        <v>0</v>
      </c>
      <c r="AA1142" s="150">
        <v>0</v>
      </c>
      <c r="AB1142" s="149">
        <v>0</v>
      </c>
      <c r="AC1142" s="150">
        <v>0</v>
      </c>
      <c r="AD1142" s="150">
        <v>0</v>
      </c>
      <c r="AE1142" s="150">
        <v>0</v>
      </c>
      <c r="AF1142" s="150">
        <v>0</v>
      </c>
      <c r="AG1142" s="150">
        <v>0</v>
      </c>
      <c r="AH1142" s="150">
        <v>0</v>
      </c>
      <c r="AI1142" s="6">
        <v>0</v>
      </c>
      <c r="AJ1142" s="150">
        <v>0</v>
      </c>
      <c r="AK1142" s="150">
        <v>0</v>
      </c>
      <c r="AL1142" s="150">
        <v>0</v>
      </c>
      <c r="AM1142" s="150">
        <v>0</v>
      </c>
      <c r="AN1142" s="150">
        <v>0</v>
      </c>
      <c r="AO1142" s="150">
        <v>0</v>
      </c>
      <c r="AP1142" s="150">
        <v>0</v>
      </c>
      <c r="AQ1142" s="150">
        <v>0</v>
      </c>
      <c r="AR1142" s="151">
        <v>0</v>
      </c>
      <c r="AS1142" s="150">
        <v>0</v>
      </c>
      <c r="AT1142" s="148">
        <v>0</v>
      </c>
      <c r="AU1142" s="150">
        <v>0</v>
      </c>
      <c r="AV1142" s="150">
        <v>0</v>
      </c>
      <c r="AW1142" s="150">
        <v>0</v>
      </c>
      <c r="AX1142" s="7" t="s">
        <v>158</v>
      </c>
      <c r="AY1142" s="150">
        <v>0</v>
      </c>
      <c r="AZ1142" s="153">
        <v>0</v>
      </c>
      <c r="BA1142" s="13">
        <v>1</v>
      </c>
      <c r="BB1142" s="148" t="s">
        <v>1262</v>
      </c>
      <c r="BC1142" s="150">
        <v>0</v>
      </c>
      <c r="BD1142" s="154">
        <v>0</v>
      </c>
      <c r="BE1142" s="6">
        <v>0</v>
      </c>
      <c r="BF1142" s="150">
        <v>0</v>
      </c>
      <c r="BG1142" s="150">
        <v>0</v>
      </c>
      <c r="BH1142" s="150">
        <v>0</v>
      </c>
      <c r="BI1142" s="9">
        <v>0</v>
      </c>
      <c r="BJ1142" s="6">
        <v>0</v>
      </c>
      <c r="BK1142" s="6">
        <v>0</v>
      </c>
      <c r="BL1142" s="6">
        <v>0</v>
      </c>
      <c r="BM1142" s="6">
        <v>0</v>
      </c>
      <c r="BN1142" s="6">
        <v>0</v>
      </c>
      <c r="BO1142" s="6">
        <v>0</v>
      </c>
    </row>
    <row r="1143" spans="3:67" ht="20.100000000000001" customHeight="1">
      <c r="C1143" s="18">
        <v>69051033</v>
      </c>
      <c r="D1143" s="148" t="s">
        <v>1429</v>
      </c>
      <c r="E1143" s="149">
        <v>1</v>
      </c>
      <c r="F1143" s="149">
        <v>61023301</v>
      </c>
      <c r="G1143" s="150">
        <v>0</v>
      </c>
      <c r="H1143" s="150">
        <v>0</v>
      </c>
      <c r="I1143" s="149">
        <v>1</v>
      </c>
      <c r="J1143" s="149">
        <v>0</v>
      </c>
      <c r="K1143" s="150">
        <v>0</v>
      </c>
      <c r="L1143" s="150">
        <v>0</v>
      </c>
      <c r="M1143" s="150" t="s">
        <v>1265</v>
      </c>
      <c r="N1143" s="150">
        <v>3</v>
      </c>
      <c r="O1143" s="150">
        <v>0</v>
      </c>
      <c r="P1143" s="150">
        <v>0</v>
      </c>
      <c r="Q1143" s="150">
        <v>0</v>
      </c>
      <c r="R1143" s="6">
        <v>0</v>
      </c>
      <c r="S1143" s="150">
        <v>0</v>
      </c>
      <c r="T1143" s="11">
        <v>1</v>
      </c>
      <c r="U1143" s="150">
        <v>0</v>
      </c>
      <c r="V1143" s="150">
        <v>0</v>
      </c>
      <c r="W1143" s="150">
        <v>0</v>
      </c>
      <c r="X1143" s="150">
        <v>0</v>
      </c>
      <c r="Y1143" s="150">
        <v>0</v>
      </c>
      <c r="Z1143" s="150">
        <v>0</v>
      </c>
      <c r="AA1143" s="150">
        <v>0</v>
      </c>
      <c r="AB1143" s="149">
        <v>0</v>
      </c>
      <c r="AC1143" s="150">
        <v>0</v>
      </c>
      <c r="AD1143" s="150">
        <v>0</v>
      </c>
      <c r="AE1143" s="150">
        <v>0</v>
      </c>
      <c r="AF1143" s="150">
        <v>0</v>
      </c>
      <c r="AG1143" s="150">
        <v>0</v>
      </c>
      <c r="AH1143" s="150">
        <v>0</v>
      </c>
      <c r="AI1143" s="6">
        <v>0</v>
      </c>
      <c r="AJ1143" s="150">
        <v>0</v>
      </c>
      <c r="AK1143" s="150">
        <v>0</v>
      </c>
      <c r="AL1143" s="150">
        <v>0</v>
      </c>
      <c r="AM1143" s="150">
        <v>0</v>
      </c>
      <c r="AN1143" s="150">
        <v>0</v>
      </c>
      <c r="AO1143" s="150">
        <v>0</v>
      </c>
      <c r="AP1143" s="150">
        <v>0</v>
      </c>
      <c r="AQ1143" s="150">
        <v>0</v>
      </c>
      <c r="AR1143" s="151">
        <v>0</v>
      </c>
      <c r="AS1143" s="150">
        <v>0</v>
      </c>
      <c r="AT1143" s="148">
        <v>0</v>
      </c>
      <c r="AU1143" s="150">
        <v>0</v>
      </c>
      <c r="AV1143" s="150">
        <v>0</v>
      </c>
      <c r="AW1143" s="150">
        <v>0</v>
      </c>
      <c r="AX1143" s="7" t="s">
        <v>158</v>
      </c>
      <c r="AY1143" s="150">
        <v>0</v>
      </c>
      <c r="AZ1143" s="153">
        <v>0</v>
      </c>
      <c r="BA1143" s="13">
        <v>1</v>
      </c>
      <c r="BB1143" s="148" t="s">
        <v>1264</v>
      </c>
      <c r="BC1143" s="150">
        <v>0</v>
      </c>
      <c r="BD1143" s="154">
        <v>0</v>
      </c>
      <c r="BE1143" s="6">
        <v>0</v>
      </c>
      <c r="BF1143" s="150">
        <v>0</v>
      </c>
      <c r="BG1143" s="150">
        <v>0</v>
      </c>
      <c r="BH1143" s="150">
        <v>0</v>
      </c>
      <c r="BI1143" s="9">
        <v>0</v>
      </c>
      <c r="BJ1143" s="6">
        <v>0</v>
      </c>
      <c r="BK1143" s="6">
        <v>0</v>
      </c>
      <c r="BL1143" s="6">
        <v>0</v>
      </c>
      <c r="BM1143" s="6">
        <v>0</v>
      </c>
      <c r="BN1143" s="6">
        <v>0</v>
      </c>
      <c r="BO1143" s="6">
        <v>0</v>
      </c>
    </row>
    <row r="1144" spans="3:67" ht="20.100000000000001" customHeight="1">
      <c r="C1144" s="18">
        <v>69051034</v>
      </c>
      <c r="D1144" s="148" t="s">
        <v>1430</v>
      </c>
      <c r="E1144" s="149">
        <v>1</v>
      </c>
      <c r="F1144" s="149">
        <v>61023401</v>
      </c>
      <c r="G1144" s="150">
        <v>0</v>
      </c>
      <c r="H1144" s="150">
        <v>0</v>
      </c>
      <c r="I1144" s="149">
        <v>1</v>
      </c>
      <c r="J1144" s="149">
        <v>0</v>
      </c>
      <c r="K1144" s="150">
        <v>0</v>
      </c>
      <c r="L1144" s="150">
        <v>0</v>
      </c>
      <c r="M1144" s="150" t="s">
        <v>1267</v>
      </c>
      <c r="N1144" s="150">
        <v>3</v>
      </c>
      <c r="O1144" s="150">
        <v>0</v>
      </c>
      <c r="P1144" s="150">
        <v>0</v>
      </c>
      <c r="Q1144" s="150">
        <v>0</v>
      </c>
      <c r="R1144" s="6">
        <v>0</v>
      </c>
      <c r="S1144" s="150">
        <v>0</v>
      </c>
      <c r="T1144" s="11">
        <v>1</v>
      </c>
      <c r="U1144" s="150">
        <v>0</v>
      </c>
      <c r="V1144" s="150">
        <v>0</v>
      </c>
      <c r="W1144" s="150">
        <v>0</v>
      </c>
      <c r="X1144" s="150">
        <v>0</v>
      </c>
      <c r="Y1144" s="150">
        <v>0</v>
      </c>
      <c r="Z1144" s="150">
        <v>0</v>
      </c>
      <c r="AA1144" s="150">
        <v>0</v>
      </c>
      <c r="AB1144" s="149">
        <v>0</v>
      </c>
      <c r="AC1144" s="150">
        <v>0</v>
      </c>
      <c r="AD1144" s="150">
        <v>0</v>
      </c>
      <c r="AE1144" s="150">
        <v>0</v>
      </c>
      <c r="AF1144" s="150">
        <v>0</v>
      </c>
      <c r="AG1144" s="150">
        <v>0</v>
      </c>
      <c r="AH1144" s="150">
        <v>0</v>
      </c>
      <c r="AI1144" s="6">
        <v>0</v>
      </c>
      <c r="AJ1144" s="150">
        <v>0</v>
      </c>
      <c r="AK1144" s="150">
        <v>0</v>
      </c>
      <c r="AL1144" s="150">
        <v>0</v>
      </c>
      <c r="AM1144" s="150">
        <v>0</v>
      </c>
      <c r="AN1144" s="150">
        <v>0</v>
      </c>
      <c r="AO1144" s="150">
        <v>0</v>
      </c>
      <c r="AP1144" s="150">
        <v>0</v>
      </c>
      <c r="AQ1144" s="150">
        <v>0</v>
      </c>
      <c r="AR1144" s="151">
        <v>0</v>
      </c>
      <c r="AS1144" s="150">
        <v>0</v>
      </c>
      <c r="AT1144" s="148">
        <v>0</v>
      </c>
      <c r="AU1144" s="150">
        <v>0</v>
      </c>
      <c r="AV1144" s="150">
        <v>0</v>
      </c>
      <c r="AW1144" s="150">
        <v>0</v>
      </c>
      <c r="AX1144" s="7" t="s">
        <v>158</v>
      </c>
      <c r="AY1144" s="150">
        <v>0</v>
      </c>
      <c r="AZ1144" s="153">
        <v>0</v>
      </c>
      <c r="BA1144" s="13">
        <v>1</v>
      </c>
      <c r="BB1144" s="148" t="s">
        <v>1266</v>
      </c>
      <c r="BC1144" s="150">
        <v>0</v>
      </c>
      <c r="BD1144" s="154">
        <v>0</v>
      </c>
      <c r="BE1144" s="6">
        <v>0</v>
      </c>
      <c r="BF1144" s="150">
        <v>0</v>
      </c>
      <c r="BG1144" s="150">
        <v>0</v>
      </c>
      <c r="BH1144" s="150">
        <v>0</v>
      </c>
      <c r="BI1144" s="9">
        <v>0</v>
      </c>
      <c r="BJ1144" s="6">
        <v>0</v>
      </c>
      <c r="BK1144" s="6">
        <v>0</v>
      </c>
      <c r="BL1144" s="6">
        <v>0</v>
      </c>
      <c r="BM1144" s="6">
        <v>0</v>
      </c>
      <c r="BN1144" s="6">
        <v>0</v>
      </c>
      <c r="BO1144" s="6">
        <v>0</v>
      </c>
    </row>
    <row r="1145" spans="3:67" ht="20.100000000000001" customHeight="1">
      <c r="C1145" s="18">
        <v>69052001</v>
      </c>
      <c r="D1145" s="148" t="s">
        <v>1431</v>
      </c>
      <c r="E1145" s="149">
        <v>1</v>
      </c>
      <c r="F1145" s="149">
        <v>62011101</v>
      </c>
      <c r="G1145" s="150">
        <v>0</v>
      </c>
      <c r="H1145" s="150">
        <v>0</v>
      </c>
      <c r="I1145" s="149">
        <v>1</v>
      </c>
      <c r="J1145" s="149">
        <v>0</v>
      </c>
      <c r="K1145" s="150">
        <v>0</v>
      </c>
      <c r="L1145" s="150">
        <v>0</v>
      </c>
      <c r="M1145" s="150" t="s">
        <v>2035</v>
      </c>
      <c r="N1145" s="150">
        <v>3</v>
      </c>
      <c r="O1145" s="150">
        <v>0</v>
      </c>
      <c r="P1145" s="150">
        <v>0</v>
      </c>
      <c r="Q1145" s="150">
        <v>0</v>
      </c>
      <c r="R1145" s="6">
        <v>0</v>
      </c>
      <c r="S1145" s="150">
        <v>0</v>
      </c>
      <c r="T1145" s="11">
        <v>1</v>
      </c>
      <c r="U1145" s="150">
        <v>0</v>
      </c>
      <c r="V1145" s="150">
        <v>0</v>
      </c>
      <c r="W1145" s="150">
        <v>0</v>
      </c>
      <c r="X1145" s="150">
        <v>0</v>
      </c>
      <c r="Y1145" s="150">
        <v>0</v>
      </c>
      <c r="Z1145" s="150">
        <v>0</v>
      </c>
      <c r="AA1145" s="150">
        <v>0</v>
      </c>
      <c r="AB1145" s="149">
        <v>0</v>
      </c>
      <c r="AC1145" s="150">
        <v>0</v>
      </c>
      <c r="AD1145" s="150">
        <v>0</v>
      </c>
      <c r="AE1145" s="150">
        <v>0</v>
      </c>
      <c r="AF1145" s="150">
        <v>0</v>
      </c>
      <c r="AG1145" s="150">
        <v>0</v>
      </c>
      <c r="AH1145" s="150">
        <v>0</v>
      </c>
      <c r="AI1145" s="6">
        <v>0</v>
      </c>
      <c r="AJ1145" s="150">
        <v>0</v>
      </c>
      <c r="AK1145" s="150">
        <v>0</v>
      </c>
      <c r="AL1145" s="150">
        <v>0</v>
      </c>
      <c r="AM1145" s="150">
        <v>0</v>
      </c>
      <c r="AN1145" s="150">
        <v>0</v>
      </c>
      <c r="AO1145" s="150">
        <v>0</v>
      </c>
      <c r="AP1145" s="150">
        <v>0</v>
      </c>
      <c r="AQ1145" s="150">
        <v>0</v>
      </c>
      <c r="AR1145" s="151">
        <v>0</v>
      </c>
      <c r="AS1145" s="150">
        <v>0</v>
      </c>
      <c r="AT1145" s="148">
        <v>0</v>
      </c>
      <c r="AU1145" s="150">
        <v>0</v>
      </c>
      <c r="AV1145" s="150">
        <v>0</v>
      </c>
      <c r="AW1145" s="150">
        <v>0</v>
      </c>
      <c r="AX1145" s="7" t="s">
        <v>158</v>
      </c>
      <c r="AY1145" s="150">
        <v>0</v>
      </c>
      <c r="AZ1145" s="153">
        <v>0</v>
      </c>
      <c r="BA1145" s="13">
        <v>1</v>
      </c>
      <c r="BB1145" s="148" t="s">
        <v>1432</v>
      </c>
      <c r="BC1145" s="150">
        <v>0</v>
      </c>
      <c r="BD1145" s="154">
        <v>0</v>
      </c>
      <c r="BE1145" s="6">
        <v>0</v>
      </c>
      <c r="BF1145" s="150">
        <v>0</v>
      </c>
      <c r="BG1145" s="150">
        <v>0</v>
      </c>
      <c r="BH1145" s="150">
        <v>0</v>
      </c>
      <c r="BI1145" s="9">
        <v>0</v>
      </c>
      <c r="BJ1145" s="6">
        <v>0</v>
      </c>
      <c r="BK1145" s="6">
        <v>0</v>
      </c>
      <c r="BL1145" s="6">
        <v>0</v>
      </c>
      <c r="BM1145" s="6">
        <v>0</v>
      </c>
      <c r="BN1145" s="6">
        <v>0</v>
      </c>
      <c r="BO1145" s="6">
        <v>0</v>
      </c>
    </row>
    <row r="1146" spans="3:67" ht="20.100000000000001" customHeight="1">
      <c r="C1146" s="18">
        <v>69052002</v>
      </c>
      <c r="D1146" s="148" t="s">
        <v>1433</v>
      </c>
      <c r="E1146" s="149">
        <v>1</v>
      </c>
      <c r="F1146" s="149">
        <v>62011201</v>
      </c>
      <c r="G1146" s="150">
        <v>0</v>
      </c>
      <c r="H1146" s="150">
        <v>0</v>
      </c>
      <c r="I1146" s="149">
        <v>1</v>
      </c>
      <c r="J1146" s="149">
        <v>0</v>
      </c>
      <c r="K1146" s="150">
        <v>0</v>
      </c>
      <c r="L1146" s="150">
        <v>0</v>
      </c>
      <c r="M1146" s="150" t="s">
        <v>2036</v>
      </c>
      <c r="N1146" s="150">
        <v>3</v>
      </c>
      <c r="O1146" s="150">
        <v>0</v>
      </c>
      <c r="P1146" s="150">
        <v>0</v>
      </c>
      <c r="Q1146" s="150">
        <v>0</v>
      </c>
      <c r="R1146" s="6">
        <v>0</v>
      </c>
      <c r="S1146" s="150">
        <v>0</v>
      </c>
      <c r="T1146" s="11">
        <v>1</v>
      </c>
      <c r="U1146" s="150">
        <v>0</v>
      </c>
      <c r="V1146" s="150">
        <v>0</v>
      </c>
      <c r="W1146" s="150">
        <v>0</v>
      </c>
      <c r="X1146" s="150">
        <v>0</v>
      </c>
      <c r="Y1146" s="150">
        <v>0</v>
      </c>
      <c r="Z1146" s="150">
        <v>0</v>
      </c>
      <c r="AA1146" s="150">
        <v>0</v>
      </c>
      <c r="AB1146" s="149">
        <v>0</v>
      </c>
      <c r="AC1146" s="150">
        <v>0</v>
      </c>
      <c r="AD1146" s="150">
        <v>0</v>
      </c>
      <c r="AE1146" s="150">
        <v>0</v>
      </c>
      <c r="AF1146" s="150">
        <v>0</v>
      </c>
      <c r="AG1146" s="150">
        <v>0</v>
      </c>
      <c r="AH1146" s="150">
        <v>0</v>
      </c>
      <c r="AI1146" s="6">
        <v>0</v>
      </c>
      <c r="AJ1146" s="150">
        <v>0</v>
      </c>
      <c r="AK1146" s="150">
        <v>0</v>
      </c>
      <c r="AL1146" s="150">
        <v>0</v>
      </c>
      <c r="AM1146" s="150">
        <v>0</v>
      </c>
      <c r="AN1146" s="150">
        <v>0</v>
      </c>
      <c r="AO1146" s="150">
        <v>0</v>
      </c>
      <c r="AP1146" s="150">
        <v>0</v>
      </c>
      <c r="AQ1146" s="150">
        <v>0</v>
      </c>
      <c r="AR1146" s="151">
        <v>0</v>
      </c>
      <c r="AS1146" s="150">
        <v>0</v>
      </c>
      <c r="AT1146" s="148">
        <v>0</v>
      </c>
      <c r="AU1146" s="150">
        <v>0</v>
      </c>
      <c r="AV1146" s="150">
        <v>0</v>
      </c>
      <c r="AW1146" s="150">
        <v>0</v>
      </c>
      <c r="AX1146" s="7" t="s">
        <v>158</v>
      </c>
      <c r="AY1146" s="150">
        <v>0</v>
      </c>
      <c r="AZ1146" s="153">
        <v>0</v>
      </c>
      <c r="BA1146" s="13">
        <v>1</v>
      </c>
      <c r="BB1146" s="148" t="s">
        <v>1434</v>
      </c>
      <c r="BC1146" s="150">
        <v>0</v>
      </c>
      <c r="BD1146" s="154">
        <v>0</v>
      </c>
      <c r="BE1146" s="6">
        <v>0</v>
      </c>
      <c r="BF1146" s="150">
        <v>0</v>
      </c>
      <c r="BG1146" s="150">
        <v>0</v>
      </c>
      <c r="BH1146" s="150">
        <v>0</v>
      </c>
      <c r="BI1146" s="9">
        <v>0</v>
      </c>
      <c r="BJ1146" s="6">
        <v>0</v>
      </c>
      <c r="BK1146" s="6">
        <v>0</v>
      </c>
      <c r="BL1146" s="6">
        <v>0</v>
      </c>
      <c r="BM1146" s="6">
        <v>0</v>
      </c>
      <c r="BN1146" s="6">
        <v>0</v>
      </c>
      <c r="BO1146" s="6">
        <v>0</v>
      </c>
    </row>
    <row r="1147" spans="3:67" ht="20.100000000000001" customHeight="1">
      <c r="C1147" s="18">
        <v>69052003</v>
      </c>
      <c r="D1147" s="148" t="s">
        <v>1435</v>
      </c>
      <c r="E1147" s="149">
        <v>1</v>
      </c>
      <c r="F1147" s="149">
        <v>62011301</v>
      </c>
      <c r="G1147" s="150">
        <v>0</v>
      </c>
      <c r="H1147" s="150">
        <v>0</v>
      </c>
      <c r="I1147" s="149">
        <v>1</v>
      </c>
      <c r="J1147" s="149">
        <v>0</v>
      </c>
      <c r="K1147" s="150">
        <v>0</v>
      </c>
      <c r="L1147" s="150">
        <v>0</v>
      </c>
      <c r="M1147" s="150" t="s">
        <v>2037</v>
      </c>
      <c r="N1147" s="150">
        <v>3</v>
      </c>
      <c r="O1147" s="150">
        <v>0</v>
      </c>
      <c r="P1147" s="150">
        <v>0</v>
      </c>
      <c r="Q1147" s="150">
        <v>0</v>
      </c>
      <c r="R1147" s="6">
        <v>0</v>
      </c>
      <c r="S1147" s="150">
        <v>0</v>
      </c>
      <c r="T1147" s="11">
        <v>1</v>
      </c>
      <c r="U1147" s="150">
        <v>0</v>
      </c>
      <c r="V1147" s="150">
        <v>0</v>
      </c>
      <c r="W1147" s="150">
        <v>0</v>
      </c>
      <c r="X1147" s="150">
        <v>0</v>
      </c>
      <c r="Y1147" s="150">
        <v>0</v>
      </c>
      <c r="Z1147" s="150">
        <v>0</v>
      </c>
      <c r="AA1147" s="150">
        <v>0</v>
      </c>
      <c r="AB1147" s="149">
        <v>0</v>
      </c>
      <c r="AC1147" s="150">
        <v>0</v>
      </c>
      <c r="AD1147" s="150">
        <v>0</v>
      </c>
      <c r="AE1147" s="150">
        <v>0</v>
      </c>
      <c r="AF1147" s="150">
        <v>0</v>
      </c>
      <c r="AG1147" s="150">
        <v>0</v>
      </c>
      <c r="AH1147" s="150">
        <v>0</v>
      </c>
      <c r="AI1147" s="6">
        <v>0</v>
      </c>
      <c r="AJ1147" s="150">
        <v>0</v>
      </c>
      <c r="AK1147" s="150">
        <v>0</v>
      </c>
      <c r="AL1147" s="150">
        <v>0</v>
      </c>
      <c r="AM1147" s="150">
        <v>0</v>
      </c>
      <c r="AN1147" s="150">
        <v>0</v>
      </c>
      <c r="AO1147" s="150">
        <v>0</v>
      </c>
      <c r="AP1147" s="150">
        <v>0</v>
      </c>
      <c r="AQ1147" s="150">
        <v>0</v>
      </c>
      <c r="AR1147" s="151">
        <v>0</v>
      </c>
      <c r="AS1147" s="150">
        <v>0</v>
      </c>
      <c r="AT1147" s="148">
        <v>0</v>
      </c>
      <c r="AU1147" s="150">
        <v>0</v>
      </c>
      <c r="AV1147" s="150">
        <v>0</v>
      </c>
      <c r="AW1147" s="150">
        <v>0</v>
      </c>
      <c r="AX1147" s="7" t="s">
        <v>158</v>
      </c>
      <c r="AY1147" s="150">
        <v>0</v>
      </c>
      <c r="AZ1147" s="153">
        <v>0</v>
      </c>
      <c r="BA1147" s="13">
        <v>1</v>
      </c>
      <c r="BB1147" s="148" t="s">
        <v>1436</v>
      </c>
      <c r="BC1147" s="150">
        <v>0</v>
      </c>
      <c r="BD1147" s="154">
        <v>0</v>
      </c>
      <c r="BE1147" s="6">
        <v>0</v>
      </c>
      <c r="BF1147" s="150">
        <v>0</v>
      </c>
      <c r="BG1147" s="150">
        <v>0</v>
      </c>
      <c r="BH1147" s="150">
        <v>0</v>
      </c>
      <c r="BI1147" s="9">
        <v>0</v>
      </c>
      <c r="BJ1147" s="6">
        <v>0</v>
      </c>
      <c r="BK1147" s="6">
        <v>0</v>
      </c>
      <c r="BL1147" s="6">
        <v>0</v>
      </c>
      <c r="BM1147" s="6">
        <v>0</v>
      </c>
      <c r="BN1147" s="6">
        <v>0</v>
      </c>
      <c r="BO1147" s="6">
        <v>0</v>
      </c>
    </row>
    <row r="1148" spans="3:67" ht="20.100000000000001" customHeight="1">
      <c r="C1148" s="18">
        <v>69052011</v>
      </c>
      <c r="D1148" s="148" t="s">
        <v>1437</v>
      </c>
      <c r="E1148" s="149">
        <v>1</v>
      </c>
      <c r="F1148" s="149">
        <v>61021101</v>
      </c>
      <c r="G1148" s="150">
        <v>0</v>
      </c>
      <c r="H1148" s="150">
        <v>0</v>
      </c>
      <c r="I1148" s="149">
        <v>1</v>
      </c>
      <c r="J1148" s="149">
        <v>0</v>
      </c>
      <c r="K1148" s="150">
        <v>0</v>
      </c>
      <c r="L1148" s="150">
        <v>0</v>
      </c>
      <c r="M1148" s="150" t="s">
        <v>1277</v>
      </c>
      <c r="N1148" s="150">
        <v>3</v>
      </c>
      <c r="O1148" s="150">
        <v>0</v>
      </c>
      <c r="P1148" s="150">
        <v>0</v>
      </c>
      <c r="Q1148" s="150">
        <v>0</v>
      </c>
      <c r="R1148" s="6">
        <v>0</v>
      </c>
      <c r="S1148" s="150">
        <v>0</v>
      </c>
      <c r="T1148" s="11">
        <v>1</v>
      </c>
      <c r="U1148" s="150">
        <v>0</v>
      </c>
      <c r="V1148" s="150">
        <v>0</v>
      </c>
      <c r="W1148" s="150">
        <v>0</v>
      </c>
      <c r="X1148" s="150">
        <v>0</v>
      </c>
      <c r="Y1148" s="150">
        <v>0</v>
      </c>
      <c r="Z1148" s="150">
        <v>0</v>
      </c>
      <c r="AA1148" s="150">
        <v>0</v>
      </c>
      <c r="AB1148" s="149">
        <v>0</v>
      </c>
      <c r="AC1148" s="150">
        <v>0</v>
      </c>
      <c r="AD1148" s="150">
        <v>0</v>
      </c>
      <c r="AE1148" s="150">
        <v>0</v>
      </c>
      <c r="AF1148" s="150">
        <v>0</v>
      </c>
      <c r="AG1148" s="150">
        <v>0</v>
      </c>
      <c r="AH1148" s="150">
        <v>0</v>
      </c>
      <c r="AI1148" s="6">
        <v>0</v>
      </c>
      <c r="AJ1148" s="150">
        <v>0</v>
      </c>
      <c r="AK1148" s="150">
        <v>0</v>
      </c>
      <c r="AL1148" s="150">
        <v>0</v>
      </c>
      <c r="AM1148" s="150">
        <v>0</v>
      </c>
      <c r="AN1148" s="150">
        <v>0</v>
      </c>
      <c r="AO1148" s="150">
        <v>0</v>
      </c>
      <c r="AP1148" s="150">
        <v>0</v>
      </c>
      <c r="AQ1148" s="150">
        <v>0</v>
      </c>
      <c r="AR1148" s="151">
        <v>0</v>
      </c>
      <c r="AS1148" s="150">
        <v>0</v>
      </c>
      <c r="AT1148" s="148">
        <v>0</v>
      </c>
      <c r="AU1148" s="150">
        <v>0</v>
      </c>
      <c r="AV1148" s="150">
        <v>0</v>
      </c>
      <c r="AW1148" s="150">
        <v>0</v>
      </c>
      <c r="AX1148" s="7" t="s">
        <v>158</v>
      </c>
      <c r="AY1148" s="150">
        <v>0</v>
      </c>
      <c r="AZ1148" s="153">
        <v>0</v>
      </c>
      <c r="BA1148" s="13">
        <v>1</v>
      </c>
      <c r="BB1148" s="148" t="s">
        <v>1276</v>
      </c>
      <c r="BC1148" s="150">
        <v>0</v>
      </c>
      <c r="BD1148" s="154">
        <v>0</v>
      </c>
      <c r="BE1148" s="6">
        <v>0</v>
      </c>
      <c r="BF1148" s="150">
        <v>0</v>
      </c>
      <c r="BG1148" s="150">
        <v>0</v>
      </c>
      <c r="BH1148" s="150">
        <v>0</v>
      </c>
      <c r="BI1148" s="9">
        <v>0</v>
      </c>
      <c r="BJ1148" s="6">
        <v>0</v>
      </c>
      <c r="BK1148" s="6">
        <v>0</v>
      </c>
      <c r="BL1148" s="6">
        <v>0</v>
      </c>
      <c r="BM1148" s="6">
        <v>0</v>
      </c>
      <c r="BN1148" s="6">
        <v>0</v>
      </c>
      <c r="BO1148" s="6">
        <v>0</v>
      </c>
    </row>
    <row r="1149" spans="3:67" ht="20.100000000000001" customHeight="1">
      <c r="C1149" s="18">
        <v>69052012</v>
      </c>
      <c r="D1149" s="148" t="s">
        <v>1438</v>
      </c>
      <c r="E1149" s="149">
        <v>1</v>
      </c>
      <c r="F1149" s="149">
        <v>62021301</v>
      </c>
      <c r="G1149" s="150">
        <v>0</v>
      </c>
      <c r="H1149" s="150">
        <v>0</v>
      </c>
      <c r="I1149" s="149">
        <v>1</v>
      </c>
      <c r="J1149" s="149">
        <v>0</v>
      </c>
      <c r="K1149" s="150">
        <v>0</v>
      </c>
      <c r="L1149" s="150">
        <v>0</v>
      </c>
      <c r="M1149" s="150" t="s">
        <v>1279</v>
      </c>
      <c r="N1149" s="150">
        <v>3</v>
      </c>
      <c r="O1149" s="150">
        <v>0</v>
      </c>
      <c r="P1149" s="150">
        <v>0</v>
      </c>
      <c r="Q1149" s="150">
        <v>0</v>
      </c>
      <c r="R1149" s="6">
        <v>0</v>
      </c>
      <c r="S1149" s="150">
        <v>0</v>
      </c>
      <c r="T1149" s="11">
        <v>1</v>
      </c>
      <c r="U1149" s="150">
        <v>0</v>
      </c>
      <c r="V1149" s="150">
        <v>0</v>
      </c>
      <c r="W1149" s="150">
        <v>0</v>
      </c>
      <c r="X1149" s="150">
        <v>0</v>
      </c>
      <c r="Y1149" s="150">
        <v>0</v>
      </c>
      <c r="Z1149" s="150">
        <v>0</v>
      </c>
      <c r="AA1149" s="150">
        <v>0</v>
      </c>
      <c r="AB1149" s="149">
        <v>0</v>
      </c>
      <c r="AC1149" s="150">
        <v>0</v>
      </c>
      <c r="AD1149" s="150">
        <v>0</v>
      </c>
      <c r="AE1149" s="150">
        <v>0</v>
      </c>
      <c r="AF1149" s="150">
        <v>0</v>
      </c>
      <c r="AG1149" s="150">
        <v>0</v>
      </c>
      <c r="AH1149" s="150">
        <v>0</v>
      </c>
      <c r="AI1149" s="6">
        <v>0</v>
      </c>
      <c r="AJ1149" s="150">
        <v>0</v>
      </c>
      <c r="AK1149" s="150">
        <v>0</v>
      </c>
      <c r="AL1149" s="150">
        <v>0</v>
      </c>
      <c r="AM1149" s="150">
        <v>0</v>
      </c>
      <c r="AN1149" s="150">
        <v>0</v>
      </c>
      <c r="AO1149" s="150">
        <v>0</v>
      </c>
      <c r="AP1149" s="150">
        <v>0</v>
      </c>
      <c r="AQ1149" s="150">
        <v>0</v>
      </c>
      <c r="AR1149" s="151">
        <v>0</v>
      </c>
      <c r="AS1149" s="150">
        <v>0</v>
      </c>
      <c r="AT1149" s="148">
        <v>0</v>
      </c>
      <c r="AU1149" s="150">
        <v>0</v>
      </c>
      <c r="AV1149" s="150">
        <v>0</v>
      </c>
      <c r="AW1149" s="150">
        <v>0</v>
      </c>
      <c r="AX1149" s="7" t="s">
        <v>158</v>
      </c>
      <c r="AY1149" s="150">
        <v>0</v>
      </c>
      <c r="AZ1149" s="153">
        <v>0</v>
      </c>
      <c r="BA1149" s="13">
        <v>1</v>
      </c>
      <c r="BB1149" s="148" t="s">
        <v>1278</v>
      </c>
      <c r="BC1149" s="150">
        <v>0</v>
      </c>
      <c r="BD1149" s="154">
        <v>0</v>
      </c>
      <c r="BE1149" s="6">
        <v>0</v>
      </c>
      <c r="BF1149" s="150">
        <v>0</v>
      </c>
      <c r="BG1149" s="150">
        <v>0</v>
      </c>
      <c r="BH1149" s="150">
        <v>0</v>
      </c>
      <c r="BI1149" s="9">
        <v>0</v>
      </c>
      <c r="BJ1149" s="6">
        <v>0</v>
      </c>
      <c r="BK1149" s="6">
        <v>0</v>
      </c>
      <c r="BL1149" s="6">
        <v>0</v>
      </c>
      <c r="BM1149" s="6">
        <v>0</v>
      </c>
      <c r="BN1149" s="6">
        <v>0</v>
      </c>
      <c r="BO1149" s="6">
        <v>0</v>
      </c>
    </row>
    <row r="1150" spans="3:67" ht="20.100000000000001" customHeight="1">
      <c r="C1150" s="18">
        <v>69052013</v>
      </c>
      <c r="D1150" s="148" t="s">
        <v>1439</v>
      </c>
      <c r="E1150" s="149">
        <v>1</v>
      </c>
      <c r="F1150" s="149">
        <v>62021401</v>
      </c>
      <c r="G1150" s="150">
        <v>0</v>
      </c>
      <c r="H1150" s="150">
        <v>0</v>
      </c>
      <c r="I1150" s="149">
        <v>1</v>
      </c>
      <c r="J1150" s="149">
        <v>0</v>
      </c>
      <c r="K1150" s="150">
        <v>0</v>
      </c>
      <c r="L1150" s="150">
        <v>0</v>
      </c>
      <c r="M1150" s="150" t="s">
        <v>1281</v>
      </c>
      <c r="N1150" s="150">
        <v>3</v>
      </c>
      <c r="O1150" s="150">
        <v>0</v>
      </c>
      <c r="P1150" s="150">
        <v>0</v>
      </c>
      <c r="Q1150" s="150">
        <v>0</v>
      </c>
      <c r="R1150" s="6">
        <v>0</v>
      </c>
      <c r="S1150" s="150">
        <v>0</v>
      </c>
      <c r="T1150" s="11">
        <v>1</v>
      </c>
      <c r="U1150" s="150">
        <v>0</v>
      </c>
      <c r="V1150" s="150">
        <v>0</v>
      </c>
      <c r="W1150" s="150">
        <v>0</v>
      </c>
      <c r="X1150" s="150">
        <v>0</v>
      </c>
      <c r="Y1150" s="150">
        <v>0</v>
      </c>
      <c r="Z1150" s="150">
        <v>0</v>
      </c>
      <c r="AA1150" s="150">
        <v>0</v>
      </c>
      <c r="AB1150" s="149">
        <v>0</v>
      </c>
      <c r="AC1150" s="150">
        <v>0</v>
      </c>
      <c r="AD1150" s="150">
        <v>0</v>
      </c>
      <c r="AE1150" s="150">
        <v>0</v>
      </c>
      <c r="AF1150" s="150">
        <v>0</v>
      </c>
      <c r="AG1150" s="150">
        <v>0</v>
      </c>
      <c r="AH1150" s="150">
        <v>0</v>
      </c>
      <c r="AI1150" s="6">
        <v>0</v>
      </c>
      <c r="AJ1150" s="150">
        <v>0</v>
      </c>
      <c r="AK1150" s="150">
        <v>0</v>
      </c>
      <c r="AL1150" s="150">
        <v>0</v>
      </c>
      <c r="AM1150" s="150">
        <v>0</v>
      </c>
      <c r="AN1150" s="150">
        <v>0</v>
      </c>
      <c r="AO1150" s="150">
        <v>0</v>
      </c>
      <c r="AP1150" s="150">
        <v>0</v>
      </c>
      <c r="AQ1150" s="150">
        <v>0</v>
      </c>
      <c r="AR1150" s="151">
        <v>0</v>
      </c>
      <c r="AS1150" s="150">
        <v>0</v>
      </c>
      <c r="AT1150" s="148">
        <v>0</v>
      </c>
      <c r="AU1150" s="150">
        <v>0</v>
      </c>
      <c r="AV1150" s="150">
        <v>0</v>
      </c>
      <c r="AW1150" s="150">
        <v>0</v>
      </c>
      <c r="AX1150" s="7" t="s">
        <v>158</v>
      </c>
      <c r="AY1150" s="150">
        <v>0</v>
      </c>
      <c r="AZ1150" s="153">
        <v>0</v>
      </c>
      <c r="BA1150" s="13">
        <v>1</v>
      </c>
      <c r="BB1150" s="148" t="s">
        <v>1280</v>
      </c>
      <c r="BC1150" s="150">
        <v>0</v>
      </c>
      <c r="BD1150" s="154">
        <v>0</v>
      </c>
      <c r="BE1150" s="6">
        <v>0</v>
      </c>
      <c r="BF1150" s="150">
        <v>0</v>
      </c>
      <c r="BG1150" s="150">
        <v>0</v>
      </c>
      <c r="BH1150" s="150">
        <v>0</v>
      </c>
      <c r="BI1150" s="9">
        <v>0</v>
      </c>
      <c r="BJ1150" s="6">
        <v>0</v>
      </c>
      <c r="BK1150" s="6">
        <v>0</v>
      </c>
      <c r="BL1150" s="6">
        <v>0</v>
      </c>
      <c r="BM1150" s="6">
        <v>0</v>
      </c>
      <c r="BN1150" s="6">
        <v>0</v>
      </c>
      <c r="BO1150" s="6">
        <v>0</v>
      </c>
    </row>
    <row r="1151" spans="3:67" ht="20.100000000000001" customHeight="1">
      <c r="C1151" s="18">
        <v>69052014</v>
      </c>
      <c r="D1151" s="148" t="s">
        <v>1440</v>
      </c>
      <c r="E1151" s="149">
        <v>1</v>
      </c>
      <c r="F1151" s="149">
        <v>62021501</v>
      </c>
      <c r="G1151" s="150">
        <v>0</v>
      </c>
      <c r="H1151" s="150">
        <v>0</v>
      </c>
      <c r="I1151" s="149">
        <v>1</v>
      </c>
      <c r="J1151" s="149">
        <v>0</v>
      </c>
      <c r="K1151" s="150">
        <v>0</v>
      </c>
      <c r="L1151" s="150">
        <v>0</v>
      </c>
      <c r="M1151" s="150" t="s">
        <v>1283</v>
      </c>
      <c r="N1151" s="150">
        <v>3</v>
      </c>
      <c r="O1151" s="150">
        <v>0</v>
      </c>
      <c r="P1151" s="150">
        <v>0</v>
      </c>
      <c r="Q1151" s="150">
        <v>0</v>
      </c>
      <c r="R1151" s="6">
        <v>0</v>
      </c>
      <c r="S1151" s="150">
        <v>0</v>
      </c>
      <c r="T1151" s="11">
        <v>1</v>
      </c>
      <c r="U1151" s="150">
        <v>0</v>
      </c>
      <c r="V1151" s="150">
        <v>0</v>
      </c>
      <c r="W1151" s="150">
        <v>0</v>
      </c>
      <c r="X1151" s="150">
        <v>0</v>
      </c>
      <c r="Y1151" s="150">
        <v>0</v>
      </c>
      <c r="Z1151" s="150">
        <v>0</v>
      </c>
      <c r="AA1151" s="150">
        <v>0</v>
      </c>
      <c r="AB1151" s="149">
        <v>0</v>
      </c>
      <c r="AC1151" s="150">
        <v>0</v>
      </c>
      <c r="AD1151" s="150">
        <v>0</v>
      </c>
      <c r="AE1151" s="150">
        <v>0</v>
      </c>
      <c r="AF1151" s="150">
        <v>0</v>
      </c>
      <c r="AG1151" s="150">
        <v>0</v>
      </c>
      <c r="AH1151" s="150">
        <v>0</v>
      </c>
      <c r="AI1151" s="6">
        <v>0</v>
      </c>
      <c r="AJ1151" s="150">
        <v>0</v>
      </c>
      <c r="AK1151" s="150">
        <v>0</v>
      </c>
      <c r="AL1151" s="150">
        <v>0</v>
      </c>
      <c r="AM1151" s="150">
        <v>0</v>
      </c>
      <c r="AN1151" s="150">
        <v>0</v>
      </c>
      <c r="AO1151" s="150">
        <v>0</v>
      </c>
      <c r="AP1151" s="150">
        <v>0</v>
      </c>
      <c r="AQ1151" s="150">
        <v>0</v>
      </c>
      <c r="AR1151" s="151">
        <v>0</v>
      </c>
      <c r="AS1151" s="150">
        <v>0</v>
      </c>
      <c r="AT1151" s="148">
        <v>0</v>
      </c>
      <c r="AU1151" s="150">
        <v>0</v>
      </c>
      <c r="AV1151" s="150">
        <v>0</v>
      </c>
      <c r="AW1151" s="150">
        <v>0</v>
      </c>
      <c r="AX1151" s="7" t="s">
        <v>158</v>
      </c>
      <c r="AY1151" s="150">
        <v>0</v>
      </c>
      <c r="AZ1151" s="153">
        <v>0</v>
      </c>
      <c r="BA1151" s="13">
        <v>1</v>
      </c>
      <c r="BB1151" s="148" t="s">
        <v>1282</v>
      </c>
      <c r="BC1151" s="150">
        <v>0</v>
      </c>
      <c r="BD1151" s="154">
        <v>0</v>
      </c>
      <c r="BE1151" s="6">
        <v>0</v>
      </c>
      <c r="BF1151" s="150">
        <v>0</v>
      </c>
      <c r="BG1151" s="150">
        <v>0</v>
      </c>
      <c r="BH1151" s="150">
        <v>0</v>
      </c>
      <c r="BI1151" s="9">
        <v>0</v>
      </c>
      <c r="BJ1151" s="6">
        <v>0</v>
      </c>
      <c r="BK1151" s="6">
        <v>0</v>
      </c>
      <c r="BL1151" s="6">
        <v>0</v>
      </c>
      <c r="BM1151" s="6">
        <v>0</v>
      </c>
      <c r="BN1151" s="6">
        <v>0</v>
      </c>
      <c r="BO1151" s="6">
        <v>0</v>
      </c>
    </row>
    <row r="1152" spans="3:67" ht="20.100000000000001" customHeight="1">
      <c r="C1152" s="18">
        <v>69052021</v>
      </c>
      <c r="D1152" s="148" t="s">
        <v>1441</v>
      </c>
      <c r="E1152" s="149">
        <v>1</v>
      </c>
      <c r="F1152" s="149">
        <v>62022101</v>
      </c>
      <c r="G1152" s="150">
        <v>0</v>
      </c>
      <c r="H1152" s="150">
        <v>0</v>
      </c>
      <c r="I1152" s="149">
        <v>1</v>
      </c>
      <c r="J1152" s="149">
        <v>0</v>
      </c>
      <c r="K1152" s="150">
        <v>0</v>
      </c>
      <c r="L1152" s="150">
        <v>0</v>
      </c>
      <c r="M1152" s="150" t="s">
        <v>1285</v>
      </c>
      <c r="N1152" s="150">
        <v>3</v>
      </c>
      <c r="O1152" s="150">
        <v>0</v>
      </c>
      <c r="P1152" s="150">
        <v>0</v>
      </c>
      <c r="Q1152" s="150">
        <v>0</v>
      </c>
      <c r="R1152" s="6">
        <v>0</v>
      </c>
      <c r="S1152" s="150">
        <v>0</v>
      </c>
      <c r="T1152" s="11">
        <v>1</v>
      </c>
      <c r="U1152" s="150">
        <v>0</v>
      </c>
      <c r="V1152" s="150">
        <v>0</v>
      </c>
      <c r="W1152" s="150">
        <v>0</v>
      </c>
      <c r="X1152" s="150">
        <v>0</v>
      </c>
      <c r="Y1152" s="150">
        <v>0</v>
      </c>
      <c r="Z1152" s="150">
        <v>0</v>
      </c>
      <c r="AA1152" s="150">
        <v>0</v>
      </c>
      <c r="AB1152" s="149">
        <v>0</v>
      </c>
      <c r="AC1152" s="150">
        <v>0</v>
      </c>
      <c r="AD1152" s="150">
        <v>0</v>
      </c>
      <c r="AE1152" s="150">
        <v>0</v>
      </c>
      <c r="AF1152" s="150">
        <v>0</v>
      </c>
      <c r="AG1152" s="150">
        <v>0</v>
      </c>
      <c r="AH1152" s="150">
        <v>0</v>
      </c>
      <c r="AI1152" s="6">
        <v>0</v>
      </c>
      <c r="AJ1152" s="150">
        <v>0</v>
      </c>
      <c r="AK1152" s="150">
        <v>0</v>
      </c>
      <c r="AL1152" s="150">
        <v>0</v>
      </c>
      <c r="AM1152" s="150">
        <v>0</v>
      </c>
      <c r="AN1152" s="150">
        <v>0</v>
      </c>
      <c r="AO1152" s="150">
        <v>0</v>
      </c>
      <c r="AP1152" s="150">
        <v>0</v>
      </c>
      <c r="AQ1152" s="150">
        <v>0</v>
      </c>
      <c r="AR1152" s="151">
        <v>0</v>
      </c>
      <c r="AS1152" s="150">
        <v>0</v>
      </c>
      <c r="AT1152" s="148">
        <v>0</v>
      </c>
      <c r="AU1152" s="150">
        <v>0</v>
      </c>
      <c r="AV1152" s="150">
        <v>0</v>
      </c>
      <c r="AW1152" s="150">
        <v>0</v>
      </c>
      <c r="AX1152" s="7" t="s">
        <v>158</v>
      </c>
      <c r="AY1152" s="150">
        <v>0</v>
      </c>
      <c r="AZ1152" s="153">
        <v>0</v>
      </c>
      <c r="BA1152" s="13">
        <v>1</v>
      </c>
      <c r="BB1152" s="148" t="s">
        <v>1284</v>
      </c>
      <c r="BC1152" s="150">
        <v>0</v>
      </c>
      <c r="BD1152" s="154">
        <v>0</v>
      </c>
      <c r="BE1152" s="6">
        <v>0</v>
      </c>
      <c r="BF1152" s="150">
        <v>0</v>
      </c>
      <c r="BG1152" s="150">
        <v>0</v>
      </c>
      <c r="BH1152" s="150">
        <v>0</v>
      </c>
      <c r="BI1152" s="9">
        <v>0</v>
      </c>
      <c r="BJ1152" s="6">
        <v>0</v>
      </c>
      <c r="BK1152" s="6">
        <v>0</v>
      </c>
      <c r="BL1152" s="6">
        <v>0</v>
      </c>
      <c r="BM1152" s="6">
        <v>0</v>
      </c>
      <c r="BN1152" s="6">
        <v>0</v>
      </c>
      <c r="BO1152" s="6">
        <v>0</v>
      </c>
    </row>
    <row r="1153" spans="3:67" ht="20.100000000000001" customHeight="1">
      <c r="C1153" s="18">
        <v>69052022</v>
      </c>
      <c r="D1153" s="148" t="s">
        <v>1442</v>
      </c>
      <c r="E1153" s="149">
        <v>1</v>
      </c>
      <c r="F1153" s="149">
        <v>62022201</v>
      </c>
      <c r="G1153" s="150">
        <v>0</v>
      </c>
      <c r="H1153" s="150">
        <v>0</v>
      </c>
      <c r="I1153" s="149">
        <v>1</v>
      </c>
      <c r="J1153" s="149">
        <v>0</v>
      </c>
      <c r="K1153" s="150">
        <v>0</v>
      </c>
      <c r="L1153" s="150">
        <v>0</v>
      </c>
      <c r="M1153" s="150" t="s">
        <v>1287</v>
      </c>
      <c r="N1153" s="150">
        <v>3</v>
      </c>
      <c r="O1153" s="150">
        <v>0</v>
      </c>
      <c r="P1153" s="150">
        <v>0</v>
      </c>
      <c r="Q1153" s="150">
        <v>0</v>
      </c>
      <c r="R1153" s="6">
        <v>0</v>
      </c>
      <c r="S1153" s="150">
        <v>0</v>
      </c>
      <c r="T1153" s="11">
        <v>1</v>
      </c>
      <c r="U1153" s="150">
        <v>0</v>
      </c>
      <c r="V1153" s="150">
        <v>0</v>
      </c>
      <c r="W1153" s="150">
        <v>0</v>
      </c>
      <c r="X1153" s="150">
        <v>0</v>
      </c>
      <c r="Y1153" s="150">
        <v>0</v>
      </c>
      <c r="Z1153" s="150">
        <v>0</v>
      </c>
      <c r="AA1153" s="150">
        <v>0</v>
      </c>
      <c r="AB1153" s="149">
        <v>0</v>
      </c>
      <c r="AC1153" s="150">
        <v>0</v>
      </c>
      <c r="AD1153" s="150">
        <v>0</v>
      </c>
      <c r="AE1153" s="150">
        <v>0</v>
      </c>
      <c r="AF1153" s="150">
        <v>0</v>
      </c>
      <c r="AG1153" s="150">
        <v>0</v>
      </c>
      <c r="AH1153" s="150">
        <v>0</v>
      </c>
      <c r="AI1153" s="6">
        <v>0</v>
      </c>
      <c r="AJ1153" s="150">
        <v>0</v>
      </c>
      <c r="AK1153" s="150">
        <v>0</v>
      </c>
      <c r="AL1153" s="150">
        <v>0</v>
      </c>
      <c r="AM1153" s="150">
        <v>0</v>
      </c>
      <c r="AN1153" s="150">
        <v>0</v>
      </c>
      <c r="AO1153" s="150">
        <v>0</v>
      </c>
      <c r="AP1153" s="150">
        <v>0</v>
      </c>
      <c r="AQ1153" s="150">
        <v>0</v>
      </c>
      <c r="AR1153" s="151">
        <v>0</v>
      </c>
      <c r="AS1153" s="150">
        <v>0</v>
      </c>
      <c r="AT1153" s="148">
        <v>0</v>
      </c>
      <c r="AU1153" s="150">
        <v>0</v>
      </c>
      <c r="AV1153" s="150">
        <v>0</v>
      </c>
      <c r="AW1153" s="150">
        <v>0</v>
      </c>
      <c r="AX1153" s="7" t="s">
        <v>158</v>
      </c>
      <c r="AY1153" s="150">
        <v>0</v>
      </c>
      <c r="AZ1153" s="153">
        <v>0</v>
      </c>
      <c r="BA1153" s="13">
        <v>1</v>
      </c>
      <c r="BB1153" s="148" t="s">
        <v>1286</v>
      </c>
      <c r="BC1153" s="150">
        <v>0</v>
      </c>
      <c r="BD1153" s="154">
        <v>0</v>
      </c>
      <c r="BE1153" s="6">
        <v>0</v>
      </c>
      <c r="BF1153" s="150">
        <v>0</v>
      </c>
      <c r="BG1153" s="150">
        <v>0</v>
      </c>
      <c r="BH1153" s="150">
        <v>0</v>
      </c>
      <c r="BI1153" s="9">
        <v>0</v>
      </c>
      <c r="BJ1153" s="6">
        <v>0</v>
      </c>
      <c r="BK1153" s="6">
        <v>0</v>
      </c>
      <c r="BL1153" s="6">
        <v>0</v>
      </c>
      <c r="BM1153" s="6">
        <v>0</v>
      </c>
      <c r="BN1153" s="6">
        <v>0</v>
      </c>
      <c r="BO1153" s="6">
        <v>0</v>
      </c>
    </row>
    <row r="1154" spans="3:67" ht="20.100000000000001" customHeight="1">
      <c r="C1154" s="18">
        <v>69052023</v>
      </c>
      <c r="D1154" s="148" t="s">
        <v>1443</v>
      </c>
      <c r="E1154" s="149">
        <v>1</v>
      </c>
      <c r="F1154" s="149">
        <v>62022301</v>
      </c>
      <c r="G1154" s="150">
        <v>0</v>
      </c>
      <c r="H1154" s="150">
        <v>0</v>
      </c>
      <c r="I1154" s="149">
        <v>1</v>
      </c>
      <c r="J1154" s="149">
        <v>0</v>
      </c>
      <c r="K1154" s="150">
        <v>0</v>
      </c>
      <c r="L1154" s="150">
        <v>0</v>
      </c>
      <c r="M1154" s="150" t="s">
        <v>1289</v>
      </c>
      <c r="N1154" s="150">
        <v>3</v>
      </c>
      <c r="O1154" s="150">
        <v>0</v>
      </c>
      <c r="P1154" s="150">
        <v>0</v>
      </c>
      <c r="Q1154" s="150">
        <v>0</v>
      </c>
      <c r="R1154" s="6">
        <v>0</v>
      </c>
      <c r="S1154" s="150">
        <v>0</v>
      </c>
      <c r="T1154" s="11">
        <v>1</v>
      </c>
      <c r="U1154" s="150">
        <v>0</v>
      </c>
      <c r="V1154" s="150">
        <v>0</v>
      </c>
      <c r="W1154" s="150">
        <v>0</v>
      </c>
      <c r="X1154" s="150">
        <v>0</v>
      </c>
      <c r="Y1154" s="150">
        <v>0</v>
      </c>
      <c r="Z1154" s="150">
        <v>0</v>
      </c>
      <c r="AA1154" s="150">
        <v>0</v>
      </c>
      <c r="AB1154" s="149">
        <v>0</v>
      </c>
      <c r="AC1154" s="150">
        <v>0</v>
      </c>
      <c r="AD1154" s="150">
        <v>0</v>
      </c>
      <c r="AE1154" s="150">
        <v>0</v>
      </c>
      <c r="AF1154" s="150">
        <v>0</v>
      </c>
      <c r="AG1154" s="150">
        <v>0</v>
      </c>
      <c r="AH1154" s="150">
        <v>0</v>
      </c>
      <c r="AI1154" s="6">
        <v>0</v>
      </c>
      <c r="AJ1154" s="150">
        <v>0</v>
      </c>
      <c r="AK1154" s="150">
        <v>0</v>
      </c>
      <c r="AL1154" s="150">
        <v>0</v>
      </c>
      <c r="AM1154" s="150">
        <v>0</v>
      </c>
      <c r="AN1154" s="150">
        <v>0</v>
      </c>
      <c r="AO1154" s="150">
        <v>0</v>
      </c>
      <c r="AP1154" s="150">
        <v>0</v>
      </c>
      <c r="AQ1154" s="150">
        <v>0</v>
      </c>
      <c r="AR1154" s="151">
        <v>0</v>
      </c>
      <c r="AS1154" s="150">
        <v>0</v>
      </c>
      <c r="AT1154" s="148">
        <v>0</v>
      </c>
      <c r="AU1154" s="150">
        <v>0</v>
      </c>
      <c r="AV1154" s="150">
        <v>0</v>
      </c>
      <c r="AW1154" s="150">
        <v>0</v>
      </c>
      <c r="AX1154" s="7" t="s">
        <v>158</v>
      </c>
      <c r="AY1154" s="150">
        <v>0</v>
      </c>
      <c r="AZ1154" s="153">
        <v>0</v>
      </c>
      <c r="BA1154" s="13">
        <v>1</v>
      </c>
      <c r="BB1154" s="148" t="s">
        <v>1288</v>
      </c>
      <c r="BC1154" s="150">
        <v>0</v>
      </c>
      <c r="BD1154" s="154">
        <v>0</v>
      </c>
      <c r="BE1154" s="6">
        <v>0</v>
      </c>
      <c r="BF1154" s="150">
        <v>0</v>
      </c>
      <c r="BG1154" s="150">
        <v>0</v>
      </c>
      <c r="BH1154" s="150">
        <v>0</v>
      </c>
      <c r="BI1154" s="9">
        <v>0</v>
      </c>
      <c r="BJ1154" s="6">
        <v>0</v>
      </c>
      <c r="BK1154" s="6">
        <v>0</v>
      </c>
      <c r="BL1154" s="6">
        <v>0</v>
      </c>
      <c r="BM1154" s="6">
        <v>0</v>
      </c>
      <c r="BN1154" s="6">
        <v>0</v>
      </c>
      <c r="BO1154" s="6">
        <v>0</v>
      </c>
    </row>
    <row r="1155" spans="3:67" ht="20.100000000000001" customHeight="1">
      <c r="C1155" s="18">
        <v>69052024</v>
      </c>
      <c r="D1155" s="148" t="s">
        <v>1444</v>
      </c>
      <c r="E1155" s="149">
        <v>1</v>
      </c>
      <c r="F1155" s="149">
        <v>62022401</v>
      </c>
      <c r="G1155" s="150">
        <v>0</v>
      </c>
      <c r="H1155" s="150">
        <v>0</v>
      </c>
      <c r="I1155" s="149">
        <v>1</v>
      </c>
      <c r="J1155" s="149">
        <v>0</v>
      </c>
      <c r="K1155" s="150">
        <v>0</v>
      </c>
      <c r="L1155" s="150">
        <v>0</v>
      </c>
      <c r="M1155" s="150" t="s">
        <v>1291</v>
      </c>
      <c r="N1155" s="150">
        <v>3</v>
      </c>
      <c r="O1155" s="150">
        <v>0</v>
      </c>
      <c r="P1155" s="150">
        <v>0</v>
      </c>
      <c r="Q1155" s="150">
        <v>0</v>
      </c>
      <c r="R1155" s="6">
        <v>0</v>
      </c>
      <c r="S1155" s="150">
        <v>0</v>
      </c>
      <c r="T1155" s="11">
        <v>1</v>
      </c>
      <c r="U1155" s="150">
        <v>0</v>
      </c>
      <c r="V1155" s="150">
        <v>0</v>
      </c>
      <c r="W1155" s="150">
        <v>0</v>
      </c>
      <c r="X1155" s="150">
        <v>0</v>
      </c>
      <c r="Y1155" s="150">
        <v>0</v>
      </c>
      <c r="Z1155" s="150">
        <v>0</v>
      </c>
      <c r="AA1155" s="150">
        <v>0</v>
      </c>
      <c r="AB1155" s="149">
        <v>0</v>
      </c>
      <c r="AC1155" s="150">
        <v>0</v>
      </c>
      <c r="AD1155" s="150">
        <v>0</v>
      </c>
      <c r="AE1155" s="150">
        <v>0</v>
      </c>
      <c r="AF1155" s="150">
        <v>0</v>
      </c>
      <c r="AG1155" s="150">
        <v>0</v>
      </c>
      <c r="AH1155" s="150">
        <v>0</v>
      </c>
      <c r="AI1155" s="6">
        <v>0</v>
      </c>
      <c r="AJ1155" s="150">
        <v>0</v>
      </c>
      <c r="AK1155" s="150">
        <v>0</v>
      </c>
      <c r="AL1155" s="150">
        <v>0</v>
      </c>
      <c r="AM1155" s="150">
        <v>0</v>
      </c>
      <c r="AN1155" s="150">
        <v>0</v>
      </c>
      <c r="AO1155" s="150">
        <v>0</v>
      </c>
      <c r="AP1155" s="150">
        <v>0</v>
      </c>
      <c r="AQ1155" s="150">
        <v>0</v>
      </c>
      <c r="AR1155" s="151">
        <v>0</v>
      </c>
      <c r="AS1155" s="150">
        <v>0</v>
      </c>
      <c r="AT1155" s="148">
        <v>0</v>
      </c>
      <c r="AU1155" s="150">
        <v>0</v>
      </c>
      <c r="AV1155" s="150">
        <v>0</v>
      </c>
      <c r="AW1155" s="150">
        <v>0</v>
      </c>
      <c r="AX1155" s="7" t="s">
        <v>158</v>
      </c>
      <c r="AY1155" s="150">
        <v>0</v>
      </c>
      <c r="AZ1155" s="153">
        <v>0</v>
      </c>
      <c r="BA1155" s="13">
        <v>1</v>
      </c>
      <c r="BB1155" s="148" t="s">
        <v>1290</v>
      </c>
      <c r="BC1155" s="150">
        <v>0</v>
      </c>
      <c r="BD1155" s="154">
        <v>0</v>
      </c>
      <c r="BE1155" s="6">
        <v>0</v>
      </c>
      <c r="BF1155" s="150">
        <v>0</v>
      </c>
      <c r="BG1155" s="150">
        <v>0</v>
      </c>
      <c r="BH1155" s="150">
        <v>0</v>
      </c>
      <c r="BI1155" s="9">
        <v>0</v>
      </c>
      <c r="BJ1155" s="6">
        <v>0</v>
      </c>
      <c r="BK1155" s="6">
        <v>0</v>
      </c>
      <c r="BL1155" s="6">
        <v>0</v>
      </c>
      <c r="BM1155" s="6">
        <v>0</v>
      </c>
      <c r="BN1155" s="6">
        <v>0</v>
      </c>
      <c r="BO1155" s="6">
        <v>0</v>
      </c>
    </row>
    <row r="1156" spans="3:67" ht="20.100000000000001" customHeight="1">
      <c r="C1156" s="18">
        <v>69052031</v>
      </c>
      <c r="D1156" s="148" t="s">
        <v>1445</v>
      </c>
      <c r="E1156" s="149">
        <v>1</v>
      </c>
      <c r="F1156" s="149">
        <v>62021101</v>
      </c>
      <c r="G1156" s="150">
        <v>0</v>
      </c>
      <c r="H1156" s="150">
        <v>0</v>
      </c>
      <c r="I1156" s="149">
        <v>1</v>
      </c>
      <c r="J1156" s="149">
        <v>0</v>
      </c>
      <c r="K1156" s="150">
        <v>0</v>
      </c>
      <c r="L1156" s="150">
        <v>0</v>
      </c>
      <c r="M1156" s="150" t="s">
        <v>1293</v>
      </c>
      <c r="N1156" s="150">
        <v>3</v>
      </c>
      <c r="O1156" s="150">
        <v>0</v>
      </c>
      <c r="P1156" s="150">
        <v>0</v>
      </c>
      <c r="Q1156" s="150">
        <v>0</v>
      </c>
      <c r="R1156" s="6">
        <v>0</v>
      </c>
      <c r="S1156" s="150">
        <v>0</v>
      </c>
      <c r="T1156" s="11">
        <v>1</v>
      </c>
      <c r="U1156" s="150">
        <v>0</v>
      </c>
      <c r="V1156" s="150">
        <v>0</v>
      </c>
      <c r="W1156" s="150">
        <v>0</v>
      </c>
      <c r="X1156" s="150">
        <v>0</v>
      </c>
      <c r="Y1156" s="150">
        <v>0</v>
      </c>
      <c r="Z1156" s="150">
        <v>0</v>
      </c>
      <c r="AA1156" s="150">
        <v>0</v>
      </c>
      <c r="AB1156" s="149">
        <v>0</v>
      </c>
      <c r="AC1156" s="150">
        <v>0</v>
      </c>
      <c r="AD1156" s="150">
        <v>0</v>
      </c>
      <c r="AE1156" s="150">
        <v>0</v>
      </c>
      <c r="AF1156" s="150">
        <v>0</v>
      </c>
      <c r="AG1156" s="150">
        <v>0</v>
      </c>
      <c r="AH1156" s="150">
        <v>0</v>
      </c>
      <c r="AI1156" s="6">
        <v>0</v>
      </c>
      <c r="AJ1156" s="150">
        <v>0</v>
      </c>
      <c r="AK1156" s="150">
        <v>0</v>
      </c>
      <c r="AL1156" s="150">
        <v>0</v>
      </c>
      <c r="AM1156" s="150">
        <v>0</v>
      </c>
      <c r="AN1156" s="150">
        <v>0</v>
      </c>
      <c r="AO1156" s="150">
        <v>0</v>
      </c>
      <c r="AP1156" s="150">
        <v>0</v>
      </c>
      <c r="AQ1156" s="150">
        <v>0</v>
      </c>
      <c r="AR1156" s="151">
        <v>0</v>
      </c>
      <c r="AS1156" s="150">
        <v>0</v>
      </c>
      <c r="AT1156" s="148">
        <v>0</v>
      </c>
      <c r="AU1156" s="150">
        <v>0</v>
      </c>
      <c r="AV1156" s="150">
        <v>0</v>
      </c>
      <c r="AW1156" s="150">
        <v>0</v>
      </c>
      <c r="AX1156" s="7" t="s">
        <v>158</v>
      </c>
      <c r="AY1156" s="150">
        <v>0</v>
      </c>
      <c r="AZ1156" s="153">
        <v>0</v>
      </c>
      <c r="BA1156" s="13">
        <v>1</v>
      </c>
      <c r="BB1156" s="148" t="s">
        <v>1292</v>
      </c>
      <c r="BC1156" s="150">
        <v>0</v>
      </c>
      <c r="BD1156" s="154">
        <v>0</v>
      </c>
      <c r="BE1156" s="6">
        <v>0</v>
      </c>
      <c r="BF1156" s="150">
        <v>0</v>
      </c>
      <c r="BG1156" s="150">
        <v>0</v>
      </c>
      <c r="BH1156" s="150">
        <v>0</v>
      </c>
      <c r="BI1156" s="9">
        <v>0</v>
      </c>
      <c r="BJ1156" s="6">
        <v>0</v>
      </c>
      <c r="BK1156" s="6">
        <v>0</v>
      </c>
      <c r="BL1156" s="6">
        <v>0</v>
      </c>
      <c r="BM1156" s="6">
        <v>0</v>
      </c>
      <c r="BN1156" s="6">
        <v>0</v>
      </c>
      <c r="BO1156" s="6">
        <v>0</v>
      </c>
    </row>
    <row r="1157" spans="3:67" ht="20.100000000000001" customHeight="1">
      <c r="C1157" s="18">
        <v>69052032</v>
      </c>
      <c r="D1157" s="148" t="s">
        <v>1446</v>
      </c>
      <c r="E1157" s="149">
        <v>1</v>
      </c>
      <c r="F1157" s="149">
        <v>62023201</v>
      </c>
      <c r="G1157" s="150">
        <v>0</v>
      </c>
      <c r="H1157" s="150">
        <v>0</v>
      </c>
      <c r="I1157" s="149">
        <v>1</v>
      </c>
      <c r="J1157" s="149">
        <v>0</v>
      </c>
      <c r="K1157" s="150">
        <v>0</v>
      </c>
      <c r="L1157" s="150">
        <v>0</v>
      </c>
      <c r="M1157" s="150" t="s">
        <v>1295</v>
      </c>
      <c r="N1157" s="150">
        <v>3</v>
      </c>
      <c r="O1157" s="150">
        <v>0</v>
      </c>
      <c r="P1157" s="150">
        <v>0</v>
      </c>
      <c r="Q1157" s="150">
        <v>0</v>
      </c>
      <c r="R1157" s="6">
        <v>0</v>
      </c>
      <c r="S1157" s="150">
        <v>0</v>
      </c>
      <c r="T1157" s="11">
        <v>1</v>
      </c>
      <c r="U1157" s="150">
        <v>0</v>
      </c>
      <c r="V1157" s="150">
        <v>0</v>
      </c>
      <c r="W1157" s="150">
        <v>0</v>
      </c>
      <c r="X1157" s="150">
        <v>0</v>
      </c>
      <c r="Y1157" s="150">
        <v>0</v>
      </c>
      <c r="Z1157" s="150">
        <v>0</v>
      </c>
      <c r="AA1157" s="150">
        <v>0</v>
      </c>
      <c r="AB1157" s="149">
        <v>0</v>
      </c>
      <c r="AC1157" s="150">
        <v>0</v>
      </c>
      <c r="AD1157" s="150">
        <v>0</v>
      </c>
      <c r="AE1157" s="150">
        <v>0</v>
      </c>
      <c r="AF1157" s="150">
        <v>0</v>
      </c>
      <c r="AG1157" s="150">
        <v>0</v>
      </c>
      <c r="AH1157" s="150">
        <v>0</v>
      </c>
      <c r="AI1157" s="6">
        <v>0</v>
      </c>
      <c r="AJ1157" s="150">
        <v>0</v>
      </c>
      <c r="AK1157" s="150">
        <v>0</v>
      </c>
      <c r="AL1157" s="150">
        <v>0</v>
      </c>
      <c r="AM1157" s="150">
        <v>0</v>
      </c>
      <c r="AN1157" s="150">
        <v>0</v>
      </c>
      <c r="AO1157" s="150">
        <v>0</v>
      </c>
      <c r="AP1157" s="150">
        <v>0</v>
      </c>
      <c r="AQ1157" s="150">
        <v>0</v>
      </c>
      <c r="AR1157" s="151">
        <v>0</v>
      </c>
      <c r="AS1157" s="150">
        <v>0</v>
      </c>
      <c r="AT1157" s="148">
        <v>0</v>
      </c>
      <c r="AU1157" s="150">
        <v>0</v>
      </c>
      <c r="AV1157" s="150">
        <v>0</v>
      </c>
      <c r="AW1157" s="150">
        <v>0</v>
      </c>
      <c r="AX1157" s="7" t="s">
        <v>158</v>
      </c>
      <c r="AY1157" s="150">
        <v>0</v>
      </c>
      <c r="AZ1157" s="153">
        <v>0</v>
      </c>
      <c r="BA1157" s="13">
        <v>1</v>
      </c>
      <c r="BB1157" s="148" t="s">
        <v>1294</v>
      </c>
      <c r="BC1157" s="150">
        <v>0</v>
      </c>
      <c r="BD1157" s="154">
        <v>0</v>
      </c>
      <c r="BE1157" s="6">
        <v>0</v>
      </c>
      <c r="BF1157" s="150">
        <v>0</v>
      </c>
      <c r="BG1157" s="150">
        <v>0</v>
      </c>
      <c r="BH1157" s="150">
        <v>0</v>
      </c>
      <c r="BI1157" s="9">
        <v>0</v>
      </c>
      <c r="BJ1157" s="6">
        <v>0</v>
      </c>
      <c r="BK1157" s="6">
        <v>0</v>
      </c>
      <c r="BL1157" s="6">
        <v>0</v>
      </c>
      <c r="BM1157" s="6">
        <v>0</v>
      </c>
      <c r="BN1157" s="6">
        <v>0</v>
      </c>
      <c r="BO1157" s="6">
        <v>0</v>
      </c>
    </row>
    <row r="1158" spans="3:67" ht="20.100000000000001" customHeight="1">
      <c r="C1158" s="18">
        <v>69052033</v>
      </c>
      <c r="D1158" s="148" t="s">
        <v>1447</v>
      </c>
      <c r="E1158" s="149">
        <v>1</v>
      </c>
      <c r="F1158" s="149">
        <v>62023301</v>
      </c>
      <c r="G1158" s="150">
        <v>0</v>
      </c>
      <c r="H1158" s="150">
        <v>0</v>
      </c>
      <c r="I1158" s="149">
        <v>1</v>
      </c>
      <c r="J1158" s="149">
        <v>0</v>
      </c>
      <c r="K1158" s="150">
        <v>0</v>
      </c>
      <c r="L1158" s="150">
        <v>0</v>
      </c>
      <c r="M1158" s="150" t="s">
        <v>1297</v>
      </c>
      <c r="N1158" s="150">
        <v>3</v>
      </c>
      <c r="O1158" s="150">
        <v>0</v>
      </c>
      <c r="P1158" s="150">
        <v>0</v>
      </c>
      <c r="Q1158" s="150">
        <v>0</v>
      </c>
      <c r="R1158" s="6">
        <v>0</v>
      </c>
      <c r="S1158" s="150">
        <v>0</v>
      </c>
      <c r="T1158" s="11">
        <v>1</v>
      </c>
      <c r="U1158" s="150">
        <v>0</v>
      </c>
      <c r="V1158" s="150">
        <v>0</v>
      </c>
      <c r="W1158" s="150">
        <v>0</v>
      </c>
      <c r="X1158" s="150">
        <v>0</v>
      </c>
      <c r="Y1158" s="150">
        <v>0</v>
      </c>
      <c r="Z1158" s="150">
        <v>0</v>
      </c>
      <c r="AA1158" s="150">
        <v>0</v>
      </c>
      <c r="AB1158" s="149">
        <v>0</v>
      </c>
      <c r="AC1158" s="150">
        <v>0</v>
      </c>
      <c r="AD1158" s="150">
        <v>0</v>
      </c>
      <c r="AE1158" s="150">
        <v>0</v>
      </c>
      <c r="AF1158" s="150">
        <v>0</v>
      </c>
      <c r="AG1158" s="150">
        <v>0</v>
      </c>
      <c r="AH1158" s="150">
        <v>0</v>
      </c>
      <c r="AI1158" s="6">
        <v>0</v>
      </c>
      <c r="AJ1158" s="150">
        <v>0</v>
      </c>
      <c r="AK1158" s="150">
        <v>0</v>
      </c>
      <c r="AL1158" s="150">
        <v>0</v>
      </c>
      <c r="AM1158" s="150">
        <v>0</v>
      </c>
      <c r="AN1158" s="150">
        <v>0</v>
      </c>
      <c r="AO1158" s="150">
        <v>0</v>
      </c>
      <c r="AP1158" s="150">
        <v>0</v>
      </c>
      <c r="AQ1158" s="150">
        <v>0</v>
      </c>
      <c r="AR1158" s="151">
        <v>0</v>
      </c>
      <c r="AS1158" s="150">
        <v>0</v>
      </c>
      <c r="AT1158" s="148">
        <v>0</v>
      </c>
      <c r="AU1158" s="150">
        <v>0</v>
      </c>
      <c r="AV1158" s="150">
        <v>0</v>
      </c>
      <c r="AW1158" s="150">
        <v>0</v>
      </c>
      <c r="AX1158" s="7" t="s">
        <v>158</v>
      </c>
      <c r="AY1158" s="150">
        <v>0</v>
      </c>
      <c r="AZ1158" s="153">
        <v>0</v>
      </c>
      <c r="BA1158" s="13">
        <v>1</v>
      </c>
      <c r="BB1158" s="148" t="s">
        <v>1296</v>
      </c>
      <c r="BC1158" s="150">
        <v>0</v>
      </c>
      <c r="BD1158" s="154">
        <v>0</v>
      </c>
      <c r="BE1158" s="6">
        <v>0</v>
      </c>
      <c r="BF1158" s="150">
        <v>0</v>
      </c>
      <c r="BG1158" s="150">
        <v>0</v>
      </c>
      <c r="BH1158" s="150">
        <v>0</v>
      </c>
      <c r="BI1158" s="9">
        <v>0</v>
      </c>
      <c r="BJ1158" s="6">
        <v>0</v>
      </c>
      <c r="BK1158" s="6">
        <v>0</v>
      </c>
      <c r="BL1158" s="6">
        <v>0</v>
      </c>
      <c r="BM1158" s="6">
        <v>0</v>
      </c>
      <c r="BN1158" s="6">
        <v>0</v>
      </c>
      <c r="BO1158" s="6">
        <v>0</v>
      </c>
    </row>
    <row r="1159" spans="3:67" ht="20.100000000000001" customHeight="1">
      <c r="C1159" s="18">
        <v>69052034</v>
      </c>
      <c r="D1159" s="148" t="s">
        <v>1448</v>
      </c>
      <c r="E1159" s="149">
        <v>1</v>
      </c>
      <c r="F1159" s="149">
        <v>62023401</v>
      </c>
      <c r="G1159" s="150">
        <v>0</v>
      </c>
      <c r="H1159" s="150">
        <v>0</v>
      </c>
      <c r="I1159" s="149">
        <v>1</v>
      </c>
      <c r="J1159" s="149">
        <v>0</v>
      </c>
      <c r="K1159" s="150">
        <v>0</v>
      </c>
      <c r="L1159" s="150">
        <v>0</v>
      </c>
      <c r="M1159" s="150" t="s">
        <v>1299</v>
      </c>
      <c r="N1159" s="150">
        <v>3</v>
      </c>
      <c r="O1159" s="150">
        <v>0</v>
      </c>
      <c r="P1159" s="150">
        <v>0</v>
      </c>
      <c r="Q1159" s="150">
        <v>0</v>
      </c>
      <c r="R1159" s="6">
        <v>0</v>
      </c>
      <c r="S1159" s="150">
        <v>0</v>
      </c>
      <c r="T1159" s="11">
        <v>1</v>
      </c>
      <c r="U1159" s="150">
        <v>0</v>
      </c>
      <c r="V1159" s="150">
        <v>0</v>
      </c>
      <c r="W1159" s="150">
        <v>0</v>
      </c>
      <c r="X1159" s="150">
        <v>0</v>
      </c>
      <c r="Y1159" s="150">
        <v>0</v>
      </c>
      <c r="Z1159" s="150">
        <v>0</v>
      </c>
      <c r="AA1159" s="150">
        <v>0</v>
      </c>
      <c r="AB1159" s="149">
        <v>0</v>
      </c>
      <c r="AC1159" s="150">
        <v>0</v>
      </c>
      <c r="AD1159" s="150">
        <v>0</v>
      </c>
      <c r="AE1159" s="150">
        <v>0</v>
      </c>
      <c r="AF1159" s="150">
        <v>0</v>
      </c>
      <c r="AG1159" s="150">
        <v>0</v>
      </c>
      <c r="AH1159" s="150">
        <v>0</v>
      </c>
      <c r="AI1159" s="6">
        <v>0</v>
      </c>
      <c r="AJ1159" s="150">
        <v>0</v>
      </c>
      <c r="AK1159" s="150">
        <v>0</v>
      </c>
      <c r="AL1159" s="150">
        <v>0</v>
      </c>
      <c r="AM1159" s="150">
        <v>0</v>
      </c>
      <c r="AN1159" s="150">
        <v>0</v>
      </c>
      <c r="AO1159" s="150">
        <v>0</v>
      </c>
      <c r="AP1159" s="150">
        <v>0</v>
      </c>
      <c r="AQ1159" s="150">
        <v>0</v>
      </c>
      <c r="AR1159" s="151">
        <v>0</v>
      </c>
      <c r="AS1159" s="150">
        <v>0</v>
      </c>
      <c r="AT1159" s="148">
        <v>0</v>
      </c>
      <c r="AU1159" s="150">
        <v>0</v>
      </c>
      <c r="AV1159" s="150">
        <v>0</v>
      </c>
      <c r="AW1159" s="150">
        <v>0</v>
      </c>
      <c r="AX1159" s="7" t="s">
        <v>158</v>
      </c>
      <c r="AY1159" s="150">
        <v>0</v>
      </c>
      <c r="AZ1159" s="153">
        <v>0</v>
      </c>
      <c r="BA1159" s="13">
        <v>1</v>
      </c>
      <c r="BB1159" s="148" t="s">
        <v>1298</v>
      </c>
      <c r="BC1159" s="150">
        <v>0</v>
      </c>
      <c r="BD1159" s="154">
        <v>0</v>
      </c>
      <c r="BE1159" s="6">
        <v>0</v>
      </c>
      <c r="BF1159" s="150">
        <v>0</v>
      </c>
      <c r="BG1159" s="150">
        <v>0</v>
      </c>
      <c r="BH1159" s="150">
        <v>0</v>
      </c>
      <c r="BI1159" s="9">
        <v>0</v>
      </c>
      <c r="BJ1159" s="6">
        <v>0</v>
      </c>
      <c r="BK1159" s="6">
        <v>0</v>
      </c>
      <c r="BL1159" s="6">
        <v>0</v>
      </c>
      <c r="BM1159" s="6">
        <v>0</v>
      </c>
      <c r="BN1159" s="6">
        <v>0</v>
      </c>
      <c r="BO1159" s="6">
        <v>0</v>
      </c>
    </row>
    <row r="1160" spans="3:67" ht="20.100000000000001" customHeight="1">
      <c r="C1160" s="102">
        <v>69053001</v>
      </c>
      <c r="D1160" s="160" t="s">
        <v>1431</v>
      </c>
      <c r="E1160" s="161">
        <v>1</v>
      </c>
      <c r="F1160" s="161">
        <v>62011101</v>
      </c>
      <c r="G1160" s="162">
        <v>0</v>
      </c>
      <c r="H1160" s="162">
        <v>0</v>
      </c>
      <c r="I1160" s="161">
        <v>1</v>
      </c>
      <c r="J1160" s="161">
        <v>0</v>
      </c>
      <c r="K1160" s="162">
        <v>0</v>
      </c>
      <c r="L1160" s="162">
        <v>0</v>
      </c>
      <c r="M1160" s="162" t="s">
        <v>2038</v>
      </c>
      <c r="N1160" s="162">
        <v>3</v>
      </c>
      <c r="O1160" s="162">
        <v>0</v>
      </c>
      <c r="P1160" s="162">
        <v>0</v>
      </c>
      <c r="Q1160" s="162">
        <v>0</v>
      </c>
      <c r="R1160" s="101">
        <v>0</v>
      </c>
      <c r="S1160" s="162">
        <v>0</v>
      </c>
      <c r="T1160" s="98">
        <v>1</v>
      </c>
      <c r="U1160" s="162">
        <v>0</v>
      </c>
      <c r="V1160" s="162">
        <v>0</v>
      </c>
      <c r="W1160" s="162">
        <v>0</v>
      </c>
      <c r="X1160" s="162">
        <v>0</v>
      </c>
      <c r="Y1160" s="162">
        <v>0</v>
      </c>
      <c r="Z1160" s="162">
        <v>0</v>
      </c>
      <c r="AA1160" s="162">
        <v>0</v>
      </c>
      <c r="AB1160" s="161">
        <v>0</v>
      </c>
      <c r="AC1160" s="162">
        <v>0</v>
      </c>
      <c r="AD1160" s="162">
        <v>0</v>
      </c>
      <c r="AE1160" s="162">
        <v>0</v>
      </c>
      <c r="AF1160" s="162">
        <v>0</v>
      </c>
      <c r="AG1160" s="162">
        <v>0</v>
      </c>
      <c r="AH1160" s="162">
        <v>0</v>
      </c>
      <c r="AI1160" s="101">
        <v>0</v>
      </c>
      <c r="AJ1160" s="162">
        <v>0</v>
      </c>
      <c r="AK1160" s="162">
        <v>0</v>
      </c>
      <c r="AL1160" s="162">
        <v>0</v>
      </c>
      <c r="AM1160" s="162">
        <v>0</v>
      </c>
      <c r="AN1160" s="162">
        <v>0</v>
      </c>
      <c r="AO1160" s="162">
        <v>0</v>
      </c>
      <c r="AP1160" s="162">
        <v>0</v>
      </c>
      <c r="AQ1160" s="162">
        <v>0</v>
      </c>
      <c r="AR1160" s="163">
        <v>0</v>
      </c>
      <c r="AS1160" s="162">
        <v>0</v>
      </c>
      <c r="AT1160" s="160">
        <v>0</v>
      </c>
      <c r="AU1160" s="162">
        <v>0</v>
      </c>
      <c r="AV1160" s="162">
        <v>0</v>
      </c>
      <c r="AW1160" s="162">
        <v>0</v>
      </c>
      <c r="AX1160" s="119" t="s">
        <v>158</v>
      </c>
      <c r="AY1160" s="162">
        <v>0</v>
      </c>
      <c r="AZ1160" s="164">
        <v>0</v>
      </c>
      <c r="BA1160" s="100">
        <v>1</v>
      </c>
      <c r="BB1160" s="160" t="s">
        <v>1432</v>
      </c>
      <c r="BC1160" s="162">
        <v>0</v>
      </c>
      <c r="BD1160" s="165">
        <v>0</v>
      </c>
      <c r="BE1160" s="101">
        <v>0</v>
      </c>
      <c r="BF1160" s="162">
        <v>0</v>
      </c>
      <c r="BG1160" s="162">
        <v>0</v>
      </c>
      <c r="BH1160" s="162">
        <v>0</v>
      </c>
      <c r="BI1160" s="104">
        <v>0</v>
      </c>
      <c r="BJ1160" s="101">
        <v>0</v>
      </c>
      <c r="BK1160" s="101">
        <v>0</v>
      </c>
      <c r="BL1160" s="101">
        <v>0</v>
      </c>
      <c r="BM1160" s="101">
        <v>0</v>
      </c>
      <c r="BN1160" s="101">
        <v>0</v>
      </c>
      <c r="BO1160" s="101">
        <v>0</v>
      </c>
    </row>
    <row r="1161" spans="3:67" ht="20.100000000000001" customHeight="1">
      <c r="C1161" s="102">
        <v>69053002</v>
      </c>
      <c r="D1161" s="160" t="s">
        <v>1433</v>
      </c>
      <c r="E1161" s="161">
        <v>1</v>
      </c>
      <c r="F1161" s="161">
        <v>62011201</v>
      </c>
      <c r="G1161" s="162">
        <v>0</v>
      </c>
      <c r="H1161" s="162">
        <v>0</v>
      </c>
      <c r="I1161" s="161">
        <v>1</v>
      </c>
      <c r="J1161" s="161">
        <v>0</v>
      </c>
      <c r="K1161" s="162">
        <v>0</v>
      </c>
      <c r="L1161" s="162">
        <v>0</v>
      </c>
      <c r="M1161" s="162" t="s">
        <v>2039</v>
      </c>
      <c r="N1161" s="162">
        <v>3</v>
      </c>
      <c r="O1161" s="162">
        <v>0</v>
      </c>
      <c r="P1161" s="162">
        <v>0</v>
      </c>
      <c r="Q1161" s="162">
        <v>0</v>
      </c>
      <c r="R1161" s="101">
        <v>0</v>
      </c>
      <c r="S1161" s="162">
        <v>0</v>
      </c>
      <c r="T1161" s="98">
        <v>1</v>
      </c>
      <c r="U1161" s="162">
        <v>0</v>
      </c>
      <c r="V1161" s="162">
        <v>0</v>
      </c>
      <c r="W1161" s="162">
        <v>0</v>
      </c>
      <c r="X1161" s="162">
        <v>0</v>
      </c>
      <c r="Y1161" s="162">
        <v>0</v>
      </c>
      <c r="Z1161" s="162">
        <v>0</v>
      </c>
      <c r="AA1161" s="162">
        <v>0</v>
      </c>
      <c r="AB1161" s="161">
        <v>0</v>
      </c>
      <c r="AC1161" s="162">
        <v>0</v>
      </c>
      <c r="AD1161" s="162">
        <v>0</v>
      </c>
      <c r="AE1161" s="162">
        <v>0</v>
      </c>
      <c r="AF1161" s="162">
        <v>0</v>
      </c>
      <c r="AG1161" s="162">
        <v>0</v>
      </c>
      <c r="AH1161" s="162">
        <v>0</v>
      </c>
      <c r="AI1161" s="101">
        <v>0</v>
      </c>
      <c r="AJ1161" s="162">
        <v>0</v>
      </c>
      <c r="AK1161" s="162">
        <v>0</v>
      </c>
      <c r="AL1161" s="162">
        <v>0</v>
      </c>
      <c r="AM1161" s="162">
        <v>0</v>
      </c>
      <c r="AN1161" s="162">
        <v>0</v>
      </c>
      <c r="AO1161" s="162">
        <v>0</v>
      </c>
      <c r="AP1161" s="162">
        <v>0</v>
      </c>
      <c r="AQ1161" s="162">
        <v>0</v>
      </c>
      <c r="AR1161" s="163">
        <v>0</v>
      </c>
      <c r="AS1161" s="162">
        <v>0</v>
      </c>
      <c r="AT1161" s="160">
        <v>0</v>
      </c>
      <c r="AU1161" s="162">
        <v>0</v>
      </c>
      <c r="AV1161" s="162">
        <v>0</v>
      </c>
      <c r="AW1161" s="162">
        <v>0</v>
      </c>
      <c r="AX1161" s="119" t="s">
        <v>158</v>
      </c>
      <c r="AY1161" s="162">
        <v>0</v>
      </c>
      <c r="AZ1161" s="164">
        <v>0</v>
      </c>
      <c r="BA1161" s="100">
        <v>1</v>
      </c>
      <c r="BB1161" s="160" t="s">
        <v>1434</v>
      </c>
      <c r="BC1161" s="162">
        <v>0</v>
      </c>
      <c r="BD1161" s="165">
        <v>0</v>
      </c>
      <c r="BE1161" s="101">
        <v>0</v>
      </c>
      <c r="BF1161" s="162">
        <v>0</v>
      </c>
      <c r="BG1161" s="162">
        <v>0</v>
      </c>
      <c r="BH1161" s="162">
        <v>0</v>
      </c>
      <c r="BI1161" s="104">
        <v>0</v>
      </c>
      <c r="BJ1161" s="101">
        <v>0</v>
      </c>
      <c r="BK1161" s="101">
        <v>0</v>
      </c>
      <c r="BL1161" s="101">
        <v>0</v>
      </c>
      <c r="BM1161" s="101">
        <v>0</v>
      </c>
      <c r="BN1161" s="101">
        <v>0</v>
      </c>
      <c r="BO1161" s="101">
        <v>0</v>
      </c>
    </row>
    <row r="1162" spans="3:67" ht="20.100000000000001" customHeight="1">
      <c r="C1162" s="102">
        <v>69053003</v>
      </c>
      <c r="D1162" s="160" t="s">
        <v>1435</v>
      </c>
      <c r="E1162" s="161">
        <v>1</v>
      </c>
      <c r="F1162" s="161">
        <v>62011301</v>
      </c>
      <c r="G1162" s="162">
        <v>0</v>
      </c>
      <c r="H1162" s="162">
        <v>0</v>
      </c>
      <c r="I1162" s="161">
        <v>1</v>
      </c>
      <c r="J1162" s="161">
        <v>0</v>
      </c>
      <c r="K1162" s="162">
        <v>0</v>
      </c>
      <c r="L1162" s="162">
        <v>0</v>
      </c>
      <c r="M1162" s="162" t="s">
        <v>2040</v>
      </c>
      <c r="N1162" s="162">
        <v>3</v>
      </c>
      <c r="O1162" s="162">
        <v>0</v>
      </c>
      <c r="P1162" s="162">
        <v>0</v>
      </c>
      <c r="Q1162" s="162">
        <v>0</v>
      </c>
      <c r="R1162" s="101">
        <v>0</v>
      </c>
      <c r="S1162" s="162">
        <v>0</v>
      </c>
      <c r="T1162" s="98">
        <v>1</v>
      </c>
      <c r="U1162" s="162">
        <v>0</v>
      </c>
      <c r="V1162" s="162">
        <v>0</v>
      </c>
      <c r="W1162" s="162">
        <v>0</v>
      </c>
      <c r="X1162" s="162">
        <v>0</v>
      </c>
      <c r="Y1162" s="162">
        <v>0</v>
      </c>
      <c r="Z1162" s="162">
        <v>0</v>
      </c>
      <c r="AA1162" s="162">
        <v>0</v>
      </c>
      <c r="AB1162" s="161">
        <v>0</v>
      </c>
      <c r="AC1162" s="162">
        <v>0</v>
      </c>
      <c r="AD1162" s="162">
        <v>0</v>
      </c>
      <c r="AE1162" s="162">
        <v>0</v>
      </c>
      <c r="AF1162" s="162">
        <v>0</v>
      </c>
      <c r="AG1162" s="162">
        <v>0</v>
      </c>
      <c r="AH1162" s="162">
        <v>0</v>
      </c>
      <c r="AI1162" s="101">
        <v>0</v>
      </c>
      <c r="AJ1162" s="162">
        <v>0</v>
      </c>
      <c r="AK1162" s="162">
        <v>0</v>
      </c>
      <c r="AL1162" s="162">
        <v>0</v>
      </c>
      <c r="AM1162" s="162">
        <v>0</v>
      </c>
      <c r="AN1162" s="162">
        <v>0</v>
      </c>
      <c r="AO1162" s="162">
        <v>0</v>
      </c>
      <c r="AP1162" s="162">
        <v>0</v>
      </c>
      <c r="AQ1162" s="162">
        <v>0</v>
      </c>
      <c r="AR1162" s="163">
        <v>0</v>
      </c>
      <c r="AS1162" s="162">
        <v>0</v>
      </c>
      <c r="AT1162" s="160">
        <v>0</v>
      </c>
      <c r="AU1162" s="162">
        <v>0</v>
      </c>
      <c r="AV1162" s="162">
        <v>0</v>
      </c>
      <c r="AW1162" s="162">
        <v>0</v>
      </c>
      <c r="AX1162" s="119" t="s">
        <v>158</v>
      </c>
      <c r="AY1162" s="162">
        <v>0</v>
      </c>
      <c r="AZ1162" s="164">
        <v>0</v>
      </c>
      <c r="BA1162" s="100">
        <v>1</v>
      </c>
      <c r="BB1162" s="160" t="s">
        <v>1436</v>
      </c>
      <c r="BC1162" s="162">
        <v>0</v>
      </c>
      <c r="BD1162" s="165">
        <v>0</v>
      </c>
      <c r="BE1162" s="101">
        <v>0</v>
      </c>
      <c r="BF1162" s="162">
        <v>0</v>
      </c>
      <c r="BG1162" s="162">
        <v>0</v>
      </c>
      <c r="BH1162" s="162">
        <v>0</v>
      </c>
      <c r="BI1162" s="104">
        <v>0</v>
      </c>
      <c r="BJ1162" s="101">
        <v>0</v>
      </c>
      <c r="BK1162" s="101">
        <v>0</v>
      </c>
      <c r="BL1162" s="101">
        <v>0</v>
      </c>
      <c r="BM1162" s="101">
        <v>0</v>
      </c>
      <c r="BN1162" s="101">
        <v>0</v>
      </c>
      <c r="BO1162" s="101">
        <v>0</v>
      </c>
    </row>
    <row r="1163" spans="3:67" ht="20.100000000000001" customHeight="1">
      <c r="C1163" s="102">
        <v>69053011</v>
      </c>
      <c r="D1163" s="160" t="s">
        <v>1437</v>
      </c>
      <c r="E1163" s="161">
        <v>1</v>
      </c>
      <c r="F1163" s="161">
        <v>61021101</v>
      </c>
      <c r="G1163" s="162">
        <v>0</v>
      </c>
      <c r="H1163" s="162">
        <v>0</v>
      </c>
      <c r="I1163" s="161">
        <v>1</v>
      </c>
      <c r="J1163" s="161">
        <v>0</v>
      </c>
      <c r="K1163" s="162">
        <v>0</v>
      </c>
      <c r="L1163" s="162">
        <v>0</v>
      </c>
      <c r="M1163" s="162" t="s">
        <v>1449</v>
      </c>
      <c r="N1163" s="162">
        <v>3</v>
      </c>
      <c r="O1163" s="162">
        <v>0</v>
      </c>
      <c r="P1163" s="162">
        <v>0</v>
      </c>
      <c r="Q1163" s="162">
        <v>0</v>
      </c>
      <c r="R1163" s="101">
        <v>0</v>
      </c>
      <c r="S1163" s="162">
        <v>0</v>
      </c>
      <c r="T1163" s="98">
        <v>1</v>
      </c>
      <c r="U1163" s="162">
        <v>0</v>
      </c>
      <c r="V1163" s="162">
        <v>0</v>
      </c>
      <c r="W1163" s="162">
        <v>0</v>
      </c>
      <c r="X1163" s="162">
        <v>0</v>
      </c>
      <c r="Y1163" s="162">
        <v>0</v>
      </c>
      <c r="Z1163" s="162">
        <v>0</v>
      </c>
      <c r="AA1163" s="162">
        <v>0</v>
      </c>
      <c r="AB1163" s="161">
        <v>0</v>
      </c>
      <c r="AC1163" s="162">
        <v>0</v>
      </c>
      <c r="AD1163" s="162">
        <v>0</v>
      </c>
      <c r="AE1163" s="162">
        <v>0</v>
      </c>
      <c r="AF1163" s="162">
        <v>0</v>
      </c>
      <c r="AG1163" s="162">
        <v>0</v>
      </c>
      <c r="AH1163" s="162">
        <v>0</v>
      </c>
      <c r="AI1163" s="101">
        <v>0</v>
      </c>
      <c r="AJ1163" s="162">
        <v>0</v>
      </c>
      <c r="AK1163" s="162">
        <v>0</v>
      </c>
      <c r="AL1163" s="162">
        <v>0</v>
      </c>
      <c r="AM1163" s="162">
        <v>0</v>
      </c>
      <c r="AN1163" s="162">
        <v>0</v>
      </c>
      <c r="AO1163" s="162">
        <v>0</v>
      </c>
      <c r="AP1163" s="162">
        <v>0</v>
      </c>
      <c r="AQ1163" s="162">
        <v>0</v>
      </c>
      <c r="AR1163" s="163">
        <v>0</v>
      </c>
      <c r="AS1163" s="162">
        <v>0</v>
      </c>
      <c r="AT1163" s="160">
        <v>0</v>
      </c>
      <c r="AU1163" s="162">
        <v>0</v>
      </c>
      <c r="AV1163" s="162">
        <v>0</v>
      </c>
      <c r="AW1163" s="162">
        <v>0</v>
      </c>
      <c r="AX1163" s="119" t="s">
        <v>158</v>
      </c>
      <c r="AY1163" s="162">
        <v>0</v>
      </c>
      <c r="AZ1163" s="164">
        <v>0</v>
      </c>
      <c r="BA1163" s="100">
        <v>1</v>
      </c>
      <c r="BB1163" s="160" t="s">
        <v>1276</v>
      </c>
      <c r="BC1163" s="162">
        <v>0</v>
      </c>
      <c r="BD1163" s="165">
        <v>0</v>
      </c>
      <c r="BE1163" s="101">
        <v>0</v>
      </c>
      <c r="BF1163" s="162">
        <v>0</v>
      </c>
      <c r="BG1163" s="162">
        <v>0</v>
      </c>
      <c r="BH1163" s="162">
        <v>0</v>
      </c>
      <c r="BI1163" s="104">
        <v>0</v>
      </c>
      <c r="BJ1163" s="101">
        <v>0</v>
      </c>
      <c r="BK1163" s="101">
        <v>0</v>
      </c>
      <c r="BL1163" s="101">
        <v>0</v>
      </c>
      <c r="BM1163" s="101">
        <v>0</v>
      </c>
      <c r="BN1163" s="101">
        <v>0</v>
      </c>
      <c r="BO1163" s="101">
        <v>0</v>
      </c>
    </row>
    <row r="1164" spans="3:67" ht="20.100000000000001" customHeight="1">
      <c r="C1164" s="102">
        <v>69053012</v>
      </c>
      <c r="D1164" s="160" t="s">
        <v>1438</v>
      </c>
      <c r="E1164" s="161">
        <v>1</v>
      </c>
      <c r="F1164" s="161">
        <v>62021301</v>
      </c>
      <c r="G1164" s="162">
        <v>0</v>
      </c>
      <c r="H1164" s="162">
        <v>0</v>
      </c>
      <c r="I1164" s="161">
        <v>1</v>
      </c>
      <c r="J1164" s="161">
        <v>0</v>
      </c>
      <c r="K1164" s="162">
        <v>0</v>
      </c>
      <c r="L1164" s="162">
        <v>0</v>
      </c>
      <c r="M1164" s="162" t="s">
        <v>1450</v>
      </c>
      <c r="N1164" s="162">
        <v>3</v>
      </c>
      <c r="O1164" s="162">
        <v>0</v>
      </c>
      <c r="P1164" s="162">
        <v>0</v>
      </c>
      <c r="Q1164" s="162">
        <v>0</v>
      </c>
      <c r="R1164" s="101">
        <v>0</v>
      </c>
      <c r="S1164" s="162">
        <v>0</v>
      </c>
      <c r="T1164" s="98">
        <v>1</v>
      </c>
      <c r="U1164" s="162">
        <v>0</v>
      </c>
      <c r="V1164" s="162">
        <v>0</v>
      </c>
      <c r="W1164" s="162">
        <v>0</v>
      </c>
      <c r="X1164" s="162">
        <v>0</v>
      </c>
      <c r="Y1164" s="162">
        <v>0</v>
      </c>
      <c r="Z1164" s="162">
        <v>0</v>
      </c>
      <c r="AA1164" s="162">
        <v>0</v>
      </c>
      <c r="AB1164" s="161">
        <v>0</v>
      </c>
      <c r="AC1164" s="162">
        <v>0</v>
      </c>
      <c r="AD1164" s="162">
        <v>0</v>
      </c>
      <c r="AE1164" s="162">
        <v>0</v>
      </c>
      <c r="AF1164" s="162">
        <v>0</v>
      </c>
      <c r="AG1164" s="162">
        <v>0</v>
      </c>
      <c r="AH1164" s="162">
        <v>0</v>
      </c>
      <c r="AI1164" s="101">
        <v>0</v>
      </c>
      <c r="AJ1164" s="162">
        <v>0</v>
      </c>
      <c r="AK1164" s="162">
        <v>0</v>
      </c>
      <c r="AL1164" s="162">
        <v>0</v>
      </c>
      <c r="AM1164" s="162">
        <v>0</v>
      </c>
      <c r="AN1164" s="162">
        <v>0</v>
      </c>
      <c r="AO1164" s="162">
        <v>0</v>
      </c>
      <c r="AP1164" s="162">
        <v>0</v>
      </c>
      <c r="AQ1164" s="162">
        <v>0</v>
      </c>
      <c r="AR1164" s="163">
        <v>0</v>
      </c>
      <c r="AS1164" s="162">
        <v>0</v>
      </c>
      <c r="AT1164" s="160">
        <v>0</v>
      </c>
      <c r="AU1164" s="162">
        <v>0</v>
      </c>
      <c r="AV1164" s="162">
        <v>0</v>
      </c>
      <c r="AW1164" s="162">
        <v>0</v>
      </c>
      <c r="AX1164" s="119" t="s">
        <v>158</v>
      </c>
      <c r="AY1164" s="162">
        <v>0</v>
      </c>
      <c r="AZ1164" s="164">
        <v>0</v>
      </c>
      <c r="BA1164" s="100">
        <v>1</v>
      </c>
      <c r="BB1164" s="160" t="s">
        <v>1278</v>
      </c>
      <c r="BC1164" s="162">
        <v>0</v>
      </c>
      <c r="BD1164" s="165">
        <v>0</v>
      </c>
      <c r="BE1164" s="101">
        <v>0</v>
      </c>
      <c r="BF1164" s="162">
        <v>0</v>
      </c>
      <c r="BG1164" s="162">
        <v>0</v>
      </c>
      <c r="BH1164" s="162">
        <v>0</v>
      </c>
      <c r="BI1164" s="104">
        <v>0</v>
      </c>
      <c r="BJ1164" s="101">
        <v>0</v>
      </c>
      <c r="BK1164" s="101">
        <v>0</v>
      </c>
      <c r="BL1164" s="101">
        <v>0</v>
      </c>
      <c r="BM1164" s="101">
        <v>0</v>
      </c>
      <c r="BN1164" s="101">
        <v>0</v>
      </c>
      <c r="BO1164" s="101">
        <v>0</v>
      </c>
    </row>
    <row r="1165" spans="3:67" ht="20.100000000000001" customHeight="1">
      <c r="C1165" s="102">
        <v>69053013</v>
      </c>
      <c r="D1165" s="160" t="s">
        <v>1439</v>
      </c>
      <c r="E1165" s="161">
        <v>1</v>
      </c>
      <c r="F1165" s="161">
        <v>62021401</v>
      </c>
      <c r="G1165" s="162">
        <v>0</v>
      </c>
      <c r="H1165" s="162">
        <v>0</v>
      </c>
      <c r="I1165" s="161">
        <v>1</v>
      </c>
      <c r="J1165" s="161">
        <v>0</v>
      </c>
      <c r="K1165" s="162">
        <v>0</v>
      </c>
      <c r="L1165" s="162">
        <v>0</v>
      </c>
      <c r="M1165" s="162" t="s">
        <v>1451</v>
      </c>
      <c r="N1165" s="162">
        <v>3</v>
      </c>
      <c r="O1165" s="162">
        <v>0</v>
      </c>
      <c r="P1165" s="162">
        <v>0</v>
      </c>
      <c r="Q1165" s="162">
        <v>0</v>
      </c>
      <c r="R1165" s="101">
        <v>0</v>
      </c>
      <c r="S1165" s="162">
        <v>0</v>
      </c>
      <c r="T1165" s="98">
        <v>1</v>
      </c>
      <c r="U1165" s="162">
        <v>0</v>
      </c>
      <c r="V1165" s="162">
        <v>0</v>
      </c>
      <c r="W1165" s="162">
        <v>0</v>
      </c>
      <c r="X1165" s="162">
        <v>0</v>
      </c>
      <c r="Y1165" s="162">
        <v>0</v>
      </c>
      <c r="Z1165" s="162">
        <v>0</v>
      </c>
      <c r="AA1165" s="162">
        <v>0</v>
      </c>
      <c r="AB1165" s="161">
        <v>0</v>
      </c>
      <c r="AC1165" s="162">
        <v>0</v>
      </c>
      <c r="AD1165" s="162">
        <v>0</v>
      </c>
      <c r="AE1165" s="162">
        <v>0</v>
      </c>
      <c r="AF1165" s="162">
        <v>0</v>
      </c>
      <c r="AG1165" s="162">
        <v>0</v>
      </c>
      <c r="AH1165" s="162">
        <v>0</v>
      </c>
      <c r="AI1165" s="101">
        <v>0</v>
      </c>
      <c r="AJ1165" s="162">
        <v>0</v>
      </c>
      <c r="AK1165" s="162">
        <v>0</v>
      </c>
      <c r="AL1165" s="162">
        <v>0</v>
      </c>
      <c r="AM1165" s="162">
        <v>0</v>
      </c>
      <c r="AN1165" s="162">
        <v>0</v>
      </c>
      <c r="AO1165" s="162">
        <v>0</v>
      </c>
      <c r="AP1165" s="162">
        <v>0</v>
      </c>
      <c r="AQ1165" s="162">
        <v>0</v>
      </c>
      <c r="AR1165" s="163">
        <v>0</v>
      </c>
      <c r="AS1165" s="162">
        <v>0</v>
      </c>
      <c r="AT1165" s="160">
        <v>0</v>
      </c>
      <c r="AU1165" s="162">
        <v>0</v>
      </c>
      <c r="AV1165" s="162">
        <v>0</v>
      </c>
      <c r="AW1165" s="162">
        <v>0</v>
      </c>
      <c r="AX1165" s="119" t="s">
        <v>158</v>
      </c>
      <c r="AY1165" s="162">
        <v>0</v>
      </c>
      <c r="AZ1165" s="164">
        <v>0</v>
      </c>
      <c r="BA1165" s="100">
        <v>1</v>
      </c>
      <c r="BB1165" s="160" t="s">
        <v>1280</v>
      </c>
      <c r="BC1165" s="162">
        <v>0</v>
      </c>
      <c r="BD1165" s="165">
        <v>0</v>
      </c>
      <c r="BE1165" s="101">
        <v>0</v>
      </c>
      <c r="BF1165" s="162">
        <v>0</v>
      </c>
      <c r="BG1165" s="162">
        <v>0</v>
      </c>
      <c r="BH1165" s="162">
        <v>0</v>
      </c>
      <c r="BI1165" s="104">
        <v>0</v>
      </c>
      <c r="BJ1165" s="101">
        <v>0</v>
      </c>
      <c r="BK1165" s="101">
        <v>0</v>
      </c>
      <c r="BL1165" s="101">
        <v>0</v>
      </c>
      <c r="BM1165" s="101">
        <v>0</v>
      </c>
      <c r="BN1165" s="101">
        <v>0</v>
      </c>
      <c r="BO1165" s="101">
        <v>0</v>
      </c>
    </row>
    <row r="1166" spans="3:67" ht="20.100000000000001" customHeight="1">
      <c r="C1166" s="102">
        <v>69053014</v>
      </c>
      <c r="D1166" s="160" t="s">
        <v>1440</v>
      </c>
      <c r="E1166" s="161">
        <v>1</v>
      </c>
      <c r="F1166" s="161">
        <v>62021501</v>
      </c>
      <c r="G1166" s="162">
        <v>0</v>
      </c>
      <c r="H1166" s="162">
        <v>0</v>
      </c>
      <c r="I1166" s="161">
        <v>1</v>
      </c>
      <c r="J1166" s="161">
        <v>0</v>
      </c>
      <c r="K1166" s="162">
        <v>0</v>
      </c>
      <c r="L1166" s="162">
        <v>0</v>
      </c>
      <c r="M1166" s="162" t="s">
        <v>1452</v>
      </c>
      <c r="N1166" s="162">
        <v>3</v>
      </c>
      <c r="O1166" s="162">
        <v>0</v>
      </c>
      <c r="P1166" s="162">
        <v>0</v>
      </c>
      <c r="Q1166" s="162">
        <v>0</v>
      </c>
      <c r="R1166" s="101">
        <v>0</v>
      </c>
      <c r="S1166" s="162">
        <v>0</v>
      </c>
      <c r="T1166" s="98">
        <v>1</v>
      </c>
      <c r="U1166" s="162">
        <v>0</v>
      </c>
      <c r="V1166" s="162">
        <v>0</v>
      </c>
      <c r="W1166" s="162">
        <v>0</v>
      </c>
      <c r="X1166" s="162">
        <v>0</v>
      </c>
      <c r="Y1166" s="162">
        <v>0</v>
      </c>
      <c r="Z1166" s="162">
        <v>0</v>
      </c>
      <c r="AA1166" s="162">
        <v>0</v>
      </c>
      <c r="AB1166" s="161">
        <v>0</v>
      </c>
      <c r="AC1166" s="162">
        <v>0</v>
      </c>
      <c r="AD1166" s="162">
        <v>0</v>
      </c>
      <c r="AE1166" s="162">
        <v>0</v>
      </c>
      <c r="AF1166" s="162">
        <v>0</v>
      </c>
      <c r="AG1166" s="162">
        <v>0</v>
      </c>
      <c r="AH1166" s="162">
        <v>0</v>
      </c>
      <c r="AI1166" s="101">
        <v>0</v>
      </c>
      <c r="AJ1166" s="162">
        <v>0</v>
      </c>
      <c r="AK1166" s="162">
        <v>0</v>
      </c>
      <c r="AL1166" s="162">
        <v>0</v>
      </c>
      <c r="AM1166" s="162">
        <v>0</v>
      </c>
      <c r="AN1166" s="162">
        <v>0</v>
      </c>
      <c r="AO1166" s="162">
        <v>0</v>
      </c>
      <c r="AP1166" s="162">
        <v>0</v>
      </c>
      <c r="AQ1166" s="162">
        <v>0</v>
      </c>
      <c r="AR1166" s="163">
        <v>0</v>
      </c>
      <c r="AS1166" s="162">
        <v>0</v>
      </c>
      <c r="AT1166" s="160">
        <v>0</v>
      </c>
      <c r="AU1166" s="162">
        <v>0</v>
      </c>
      <c r="AV1166" s="162">
        <v>0</v>
      </c>
      <c r="AW1166" s="162">
        <v>0</v>
      </c>
      <c r="AX1166" s="119" t="s">
        <v>158</v>
      </c>
      <c r="AY1166" s="162">
        <v>0</v>
      </c>
      <c r="AZ1166" s="164">
        <v>0</v>
      </c>
      <c r="BA1166" s="100">
        <v>1</v>
      </c>
      <c r="BB1166" s="160" t="s">
        <v>1282</v>
      </c>
      <c r="BC1166" s="162">
        <v>0</v>
      </c>
      <c r="BD1166" s="165">
        <v>0</v>
      </c>
      <c r="BE1166" s="101">
        <v>0</v>
      </c>
      <c r="BF1166" s="162">
        <v>0</v>
      </c>
      <c r="BG1166" s="162">
        <v>0</v>
      </c>
      <c r="BH1166" s="162">
        <v>0</v>
      </c>
      <c r="BI1166" s="104">
        <v>0</v>
      </c>
      <c r="BJ1166" s="101">
        <v>0</v>
      </c>
      <c r="BK1166" s="101">
        <v>0</v>
      </c>
      <c r="BL1166" s="101">
        <v>0</v>
      </c>
      <c r="BM1166" s="101">
        <v>0</v>
      </c>
      <c r="BN1166" s="101">
        <v>0</v>
      </c>
      <c r="BO1166" s="101">
        <v>0</v>
      </c>
    </row>
    <row r="1167" spans="3:67" ht="20.100000000000001" customHeight="1">
      <c r="C1167" s="102">
        <v>69053021</v>
      </c>
      <c r="D1167" s="160" t="s">
        <v>1441</v>
      </c>
      <c r="E1167" s="161">
        <v>1</v>
      </c>
      <c r="F1167" s="161">
        <v>62022101</v>
      </c>
      <c r="G1167" s="162">
        <v>0</v>
      </c>
      <c r="H1167" s="162">
        <v>0</v>
      </c>
      <c r="I1167" s="161">
        <v>1</v>
      </c>
      <c r="J1167" s="161">
        <v>0</v>
      </c>
      <c r="K1167" s="162">
        <v>0</v>
      </c>
      <c r="L1167" s="162">
        <v>0</v>
      </c>
      <c r="M1167" s="162" t="s">
        <v>1453</v>
      </c>
      <c r="N1167" s="162">
        <v>3</v>
      </c>
      <c r="O1167" s="162">
        <v>0</v>
      </c>
      <c r="P1167" s="162">
        <v>0</v>
      </c>
      <c r="Q1167" s="162">
        <v>0</v>
      </c>
      <c r="R1167" s="101">
        <v>0</v>
      </c>
      <c r="S1167" s="162">
        <v>0</v>
      </c>
      <c r="T1167" s="98">
        <v>1</v>
      </c>
      <c r="U1167" s="162">
        <v>0</v>
      </c>
      <c r="V1167" s="162">
        <v>0</v>
      </c>
      <c r="W1167" s="162">
        <v>0</v>
      </c>
      <c r="X1167" s="162">
        <v>0</v>
      </c>
      <c r="Y1167" s="162">
        <v>0</v>
      </c>
      <c r="Z1167" s="162">
        <v>0</v>
      </c>
      <c r="AA1167" s="162">
        <v>0</v>
      </c>
      <c r="AB1167" s="161">
        <v>0</v>
      </c>
      <c r="AC1167" s="162">
        <v>0</v>
      </c>
      <c r="AD1167" s="162">
        <v>0</v>
      </c>
      <c r="AE1167" s="162">
        <v>0</v>
      </c>
      <c r="AF1167" s="162">
        <v>0</v>
      </c>
      <c r="AG1167" s="162">
        <v>0</v>
      </c>
      <c r="AH1167" s="162">
        <v>0</v>
      </c>
      <c r="AI1167" s="101">
        <v>0</v>
      </c>
      <c r="AJ1167" s="162">
        <v>0</v>
      </c>
      <c r="AK1167" s="162">
        <v>0</v>
      </c>
      <c r="AL1167" s="162">
        <v>0</v>
      </c>
      <c r="AM1167" s="162">
        <v>0</v>
      </c>
      <c r="AN1167" s="162">
        <v>0</v>
      </c>
      <c r="AO1167" s="162">
        <v>0</v>
      </c>
      <c r="AP1167" s="162">
        <v>0</v>
      </c>
      <c r="AQ1167" s="162">
        <v>0</v>
      </c>
      <c r="AR1167" s="163">
        <v>0</v>
      </c>
      <c r="AS1167" s="162">
        <v>0</v>
      </c>
      <c r="AT1167" s="160">
        <v>0</v>
      </c>
      <c r="AU1167" s="162">
        <v>0</v>
      </c>
      <c r="AV1167" s="162">
        <v>0</v>
      </c>
      <c r="AW1167" s="162">
        <v>0</v>
      </c>
      <c r="AX1167" s="119" t="s">
        <v>158</v>
      </c>
      <c r="AY1167" s="162">
        <v>0</v>
      </c>
      <c r="AZ1167" s="164">
        <v>0</v>
      </c>
      <c r="BA1167" s="100">
        <v>1</v>
      </c>
      <c r="BB1167" s="160" t="s">
        <v>1284</v>
      </c>
      <c r="BC1167" s="162">
        <v>0</v>
      </c>
      <c r="BD1167" s="165">
        <v>0</v>
      </c>
      <c r="BE1167" s="101">
        <v>0</v>
      </c>
      <c r="BF1167" s="162">
        <v>0</v>
      </c>
      <c r="BG1167" s="162">
        <v>0</v>
      </c>
      <c r="BH1167" s="162">
        <v>0</v>
      </c>
      <c r="BI1167" s="104">
        <v>0</v>
      </c>
      <c r="BJ1167" s="101">
        <v>0</v>
      </c>
      <c r="BK1167" s="101">
        <v>0</v>
      </c>
      <c r="BL1167" s="101">
        <v>0</v>
      </c>
      <c r="BM1167" s="101">
        <v>0</v>
      </c>
      <c r="BN1167" s="101">
        <v>0</v>
      </c>
      <c r="BO1167" s="101">
        <v>0</v>
      </c>
    </row>
    <row r="1168" spans="3:67" ht="20.100000000000001" customHeight="1">
      <c r="C1168" s="102">
        <v>69053022</v>
      </c>
      <c r="D1168" s="160" t="s">
        <v>1442</v>
      </c>
      <c r="E1168" s="161">
        <v>1</v>
      </c>
      <c r="F1168" s="161">
        <v>62022201</v>
      </c>
      <c r="G1168" s="162">
        <v>0</v>
      </c>
      <c r="H1168" s="162">
        <v>0</v>
      </c>
      <c r="I1168" s="161">
        <v>1</v>
      </c>
      <c r="J1168" s="161">
        <v>0</v>
      </c>
      <c r="K1168" s="162">
        <v>0</v>
      </c>
      <c r="L1168" s="162">
        <v>0</v>
      </c>
      <c r="M1168" s="162" t="s">
        <v>1454</v>
      </c>
      <c r="N1168" s="162">
        <v>3</v>
      </c>
      <c r="O1168" s="162">
        <v>0</v>
      </c>
      <c r="P1168" s="162">
        <v>0</v>
      </c>
      <c r="Q1168" s="162">
        <v>0</v>
      </c>
      <c r="R1168" s="101">
        <v>0</v>
      </c>
      <c r="S1168" s="162">
        <v>0</v>
      </c>
      <c r="T1168" s="98">
        <v>1</v>
      </c>
      <c r="U1168" s="162">
        <v>0</v>
      </c>
      <c r="V1168" s="162">
        <v>0</v>
      </c>
      <c r="W1168" s="162">
        <v>0</v>
      </c>
      <c r="X1168" s="162">
        <v>0</v>
      </c>
      <c r="Y1168" s="162">
        <v>0</v>
      </c>
      <c r="Z1168" s="162">
        <v>0</v>
      </c>
      <c r="AA1168" s="162">
        <v>0</v>
      </c>
      <c r="AB1168" s="161">
        <v>0</v>
      </c>
      <c r="AC1168" s="162">
        <v>0</v>
      </c>
      <c r="AD1168" s="162">
        <v>0</v>
      </c>
      <c r="AE1168" s="162">
        <v>0</v>
      </c>
      <c r="AF1168" s="162">
        <v>0</v>
      </c>
      <c r="AG1168" s="162">
        <v>0</v>
      </c>
      <c r="AH1168" s="162">
        <v>0</v>
      </c>
      <c r="AI1168" s="101">
        <v>0</v>
      </c>
      <c r="AJ1168" s="162">
        <v>0</v>
      </c>
      <c r="AK1168" s="162">
        <v>0</v>
      </c>
      <c r="AL1168" s="162">
        <v>0</v>
      </c>
      <c r="AM1168" s="162">
        <v>0</v>
      </c>
      <c r="AN1168" s="162">
        <v>0</v>
      </c>
      <c r="AO1168" s="162">
        <v>0</v>
      </c>
      <c r="AP1168" s="162">
        <v>0</v>
      </c>
      <c r="AQ1168" s="162">
        <v>0</v>
      </c>
      <c r="AR1168" s="163">
        <v>0</v>
      </c>
      <c r="AS1168" s="162">
        <v>0</v>
      </c>
      <c r="AT1168" s="160">
        <v>0</v>
      </c>
      <c r="AU1168" s="162">
        <v>0</v>
      </c>
      <c r="AV1168" s="162">
        <v>0</v>
      </c>
      <c r="AW1168" s="162">
        <v>0</v>
      </c>
      <c r="AX1168" s="119" t="s">
        <v>158</v>
      </c>
      <c r="AY1168" s="162">
        <v>0</v>
      </c>
      <c r="AZ1168" s="164">
        <v>0</v>
      </c>
      <c r="BA1168" s="100">
        <v>1</v>
      </c>
      <c r="BB1168" s="160" t="s">
        <v>1286</v>
      </c>
      <c r="BC1168" s="162">
        <v>0</v>
      </c>
      <c r="BD1168" s="165">
        <v>0</v>
      </c>
      <c r="BE1168" s="101">
        <v>0</v>
      </c>
      <c r="BF1168" s="162">
        <v>0</v>
      </c>
      <c r="BG1168" s="162">
        <v>0</v>
      </c>
      <c r="BH1168" s="162">
        <v>0</v>
      </c>
      <c r="BI1168" s="104">
        <v>0</v>
      </c>
      <c r="BJ1168" s="101">
        <v>0</v>
      </c>
      <c r="BK1168" s="101">
        <v>0</v>
      </c>
      <c r="BL1168" s="101">
        <v>0</v>
      </c>
      <c r="BM1168" s="101">
        <v>0</v>
      </c>
      <c r="BN1168" s="101">
        <v>0</v>
      </c>
      <c r="BO1168" s="101">
        <v>0</v>
      </c>
    </row>
    <row r="1169" spans="3:67" ht="20.100000000000001" customHeight="1">
      <c r="C1169" s="102">
        <v>69053023</v>
      </c>
      <c r="D1169" s="160" t="s">
        <v>1443</v>
      </c>
      <c r="E1169" s="161">
        <v>1</v>
      </c>
      <c r="F1169" s="161">
        <v>62022301</v>
      </c>
      <c r="G1169" s="162">
        <v>0</v>
      </c>
      <c r="H1169" s="162">
        <v>0</v>
      </c>
      <c r="I1169" s="161">
        <v>1</v>
      </c>
      <c r="J1169" s="161">
        <v>0</v>
      </c>
      <c r="K1169" s="162">
        <v>0</v>
      </c>
      <c r="L1169" s="162">
        <v>0</v>
      </c>
      <c r="M1169" s="162" t="s">
        <v>1455</v>
      </c>
      <c r="N1169" s="162">
        <v>3</v>
      </c>
      <c r="O1169" s="162">
        <v>0</v>
      </c>
      <c r="P1169" s="162">
        <v>0</v>
      </c>
      <c r="Q1169" s="162">
        <v>0</v>
      </c>
      <c r="R1169" s="101">
        <v>0</v>
      </c>
      <c r="S1169" s="162">
        <v>0</v>
      </c>
      <c r="T1169" s="98">
        <v>1</v>
      </c>
      <c r="U1169" s="162">
        <v>0</v>
      </c>
      <c r="V1169" s="162">
        <v>0</v>
      </c>
      <c r="W1169" s="162">
        <v>0</v>
      </c>
      <c r="X1169" s="162">
        <v>0</v>
      </c>
      <c r="Y1169" s="162">
        <v>0</v>
      </c>
      <c r="Z1169" s="162">
        <v>0</v>
      </c>
      <c r="AA1169" s="162">
        <v>0</v>
      </c>
      <c r="AB1169" s="161">
        <v>0</v>
      </c>
      <c r="AC1169" s="162">
        <v>0</v>
      </c>
      <c r="AD1169" s="162">
        <v>0</v>
      </c>
      <c r="AE1169" s="162">
        <v>0</v>
      </c>
      <c r="AF1169" s="162">
        <v>0</v>
      </c>
      <c r="AG1169" s="162">
        <v>0</v>
      </c>
      <c r="AH1169" s="162">
        <v>0</v>
      </c>
      <c r="AI1169" s="101">
        <v>0</v>
      </c>
      <c r="AJ1169" s="162">
        <v>0</v>
      </c>
      <c r="AK1169" s="162">
        <v>0</v>
      </c>
      <c r="AL1169" s="162">
        <v>0</v>
      </c>
      <c r="AM1169" s="162">
        <v>0</v>
      </c>
      <c r="AN1169" s="162">
        <v>0</v>
      </c>
      <c r="AO1169" s="162">
        <v>0</v>
      </c>
      <c r="AP1169" s="162">
        <v>0</v>
      </c>
      <c r="AQ1169" s="162">
        <v>0</v>
      </c>
      <c r="AR1169" s="163">
        <v>0</v>
      </c>
      <c r="AS1169" s="162">
        <v>0</v>
      </c>
      <c r="AT1169" s="160">
        <v>0</v>
      </c>
      <c r="AU1169" s="162">
        <v>0</v>
      </c>
      <c r="AV1169" s="162">
        <v>0</v>
      </c>
      <c r="AW1169" s="162">
        <v>0</v>
      </c>
      <c r="AX1169" s="119" t="s">
        <v>158</v>
      </c>
      <c r="AY1169" s="162">
        <v>0</v>
      </c>
      <c r="AZ1169" s="164">
        <v>0</v>
      </c>
      <c r="BA1169" s="100">
        <v>1</v>
      </c>
      <c r="BB1169" s="160" t="s">
        <v>1288</v>
      </c>
      <c r="BC1169" s="162">
        <v>0</v>
      </c>
      <c r="BD1169" s="165">
        <v>0</v>
      </c>
      <c r="BE1169" s="101">
        <v>0</v>
      </c>
      <c r="BF1169" s="162">
        <v>0</v>
      </c>
      <c r="BG1169" s="162">
        <v>0</v>
      </c>
      <c r="BH1169" s="162">
        <v>0</v>
      </c>
      <c r="BI1169" s="104">
        <v>0</v>
      </c>
      <c r="BJ1169" s="101">
        <v>0</v>
      </c>
      <c r="BK1169" s="101">
        <v>0</v>
      </c>
      <c r="BL1169" s="101">
        <v>0</v>
      </c>
      <c r="BM1169" s="101">
        <v>0</v>
      </c>
      <c r="BN1169" s="101">
        <v>0</v>
      </c>
      <c r="BO1169" s="101">
        <v>0</v>
      </c>
    </row>
    <row r="1170" spans="3:67" ht="20.100000000000001" customHeight="1">
      <c r="C1170" s="102">
        <v>69053024</v>
      </c>
      <c r="D1170" s="160" t="s">
        <v>1444</v>
      </c>
      <c r="E1170" s="161">
        <v>1</v>
      </c>
      <c r="F1170" s="161">
        <v>62022401</v>
      </c>
      <c r="G1170" s="162">
        <v>0</v>
      </c>
      <c r="H1170" s="162">
        <v>0</v>
      </c>
      <c r="I1170" s="161">
        <v>1</v>
      </c>
      <c r="J1170" s="161">
        <v>0</v>
      </c>
      <c r="K1170" s="162">
        <v>0</v>
      </c>
      <c r="L1170" s="162">
        <v>0</v>
      </c>
      <c r="M1170" s="162" t="s">
        <v>1456</v>
      </c>
      <c r="N1170" s="162">
        <v>3</v>
      </c>
      <c r="O1170" s="162">
        <v>0</v>
      </c>
      <c r="P1170" s="162">
        <v>0</v>
      </c>
      <c r="Q1170" s="162">
        <v>0</v>
      </c>
      <c r="R1170" s="101">
        <v>0</v>
      </c>
      <c r="S1170" s="162">
        <v>0</v>
      </c>
      <c r="T1170" s="98">
        <v>1</v>
      </c>
      <c r="U1170" s="162">
        <v>0</v>
      </c>
      <c r="V1170" s="162">
        <v>0</v>
      </c>
      <c r="W1170" s="162">
        <v>0</v>
      </c>
      <c r="X1170" s="162">
        <v>0</v>
      </c>
      <c r="Y1170" s="162">
        <v>0</v>
      </c>
      <c r="Z1170" s="162">
        <v>0</v>
      </c>
      <c r="AA1170" s="162">
        <v>0</v>
      </c>
      <c r="AB1170" s="161">
        <v>0</v>
      </c>
      <c r="AC1170" s="162">
        <v>0</v>
      </c>
      <c r="AD1170" s="162">
        <v>0</v>
      </c>
      <c r="AE1170" s="162">
        <v>0</v>
      </c>
      <c r="AF1170" s="162">
        <v>0</v>
      </c>
      <c r="AG1170" s="162">
        <v>0</v>
      </c>
      <c r="AH1170" s="162">
        <v>0</v>
      </c>
      <c r="AI1170" s="101">
        <v>0</v>
      </c>
      <c r="AJ1170" s="162">
        <v>0</v>
      </c>
      <c r="AK1170" s="162">
        <v>0</v>
      </c>
      <c r="AL1170" s="162">
        <v>0</v>
      </c>
      <c r="AM1170" s="162">
        <v>0</v>
      </c>
      <c r="AN1170" s="162">
        <v>0</v>
      </c>
      <c r="AO1170" s="162">
        <v>0</v>
      </c>
      <c r="AP1170" s="162">
        <v>0</v>
      </c>
      <c r="AQ1170" s="162">
        <v>0</v>
      </c>
      <c r="AR1170" s="163">
        <v>0</v>
      </c>
      <c r="AS1170" s="162">
        <v>0</v>
      </c>
      <c r="AT1170" s="160">
        <v>0</v>
      </c>
      <c r="AU1170" s="162">
        <v>0</v>
      </c>
      <c r="AV1170" s="162">
        <v>0</v>
      </c>
      <c r="AW1170" s="162">
        <v>0</v>
      </c>
      <c r="AX1170" s="119" t="s">
        <v>158</v>
      </c>
      <c r="AY1170" s="162">
        <v>0</v>
      </c>
      <c r="AZ1170" s="164">
        <v>0</v>
      </c>
      <c r="BA1170" s="100">
        <v>1</v>
      </c>
      <c r="BB1170" s="160" t="s">
        <v>1290</v>
      </c>
      <c r="BC1170" s="162">
        <v>0</v>
      </c>
      <c r="BD1170" s="165">
        <v>0</v>
      </c>
      <c r="BE1170" s="101">
        <v>0</v>
      </c>
      <c r="BF1170" s="162">
        <v>0</v>
      </c>
      <c r="BG1170" s="162">
        <v>0</v>
      </c>
      <c r="BH1170" s="162">
        <v>0</v>
      </c>
      <c r="BI1170" s="104">
        <v>0</v>
      </c>
      <c r="BJ1170" s="101">
        <v>0</v>
      </c>
      <c r="BK1170" s="101">
        <v>0</v>
      </c>
      <c r="BL1170" s="101">
        <v>0</v>
      </c>
      <c r="BM1170" s="101">
        <v>0</v>
      </c>
      <c r="BN1170" s="101">
        <v>0</v>
      </c>
      <c r="BO1170" s="101">
        <v>0</v>
      </c>
    </row>
    <row r="1171" spans="3:67" ht="20.100000000000001" customHeight="1">
      <c r="C1171" s="102">
        <v>69053031</v>
      </c>
      <c r="D1171" s="160" t="s">
        <v>1445</v>
      </c>
      <c r="E1171" s="161">
        <v>1</v>
      </c>
      <c r="F1171" s="161">
        <v>62021101</v>
      </c>
      <c r="G1171" s="162">
        <v>0</v>
      </c>
      <c r="H1171" s="162">
        <v>0</v>
      </c>
      <c r="I1171" s="161">
        <v>1</v>
      </c>
      <c r="J1171" s="161">
        <v>0</v>
      </c>
      <c r="K1171" s="162">
        <v>0</v>
      </c>
      <c r="L1171" s="162">
        <v>0</v>
      </c>
      <c r="M1171" s="162" t="s">
        <v>1457</v>
      </c>
      <c r="N1171" s="162">
        <v>3</v>
      </c>
      <c r="O1171" s="162">
        <v>0</v>
      </c>
      <c r="P1171" s="162">
        <v>0</v>
      </c>
      <c r="Q1171" s="162">
        <v>0</v>
      </c>
      <c r="R1171" s="101">
        <v>0</v>
      </c>
      <c r="S1171" s="162">
        <v>0</v>
      </c>
      <c r="T1171" s="98">
        <v>1</v>
      </c>
      <c r="U1171" s="162">
        <v>0</v>
      </c>
      <c r="V1171" s="162">
        <v>0</v>
      </c>
      <c r="W1171" s="162">
        <v>0</v>
      </c>
      <c r="X1171" s="162">
        <v>0</v>
      </c>
      <c r="Y1171" s="162">
        <v>0</v>
      </c>
      <c r="Z1171" s="162">
        <v>0</v>
      </c>
      <c r="AA1171" s="162">
        <v>0</v>
      </c>
      <c r="AB1171" s="161">
        <v>0</v>
      </c>
      <c r="AC1171" s="162">
        <v>0</v>
      </c>
      <c r="AD1171" s="162">
        <v>0</v>
      </c>
      <c r="AE1171" s="162">
        <v>0</v>
      </c>
      <c r="AF1171" s="162">
        <v>0</v>
      </c>
      <c r="AG1171" s="162">
        <v>0</v>
      </c>
      <c r="AH1171" s="162">
        <v>0</v>
      </c>
      <c r="AI1171" s="101">
        <v>0</v>
      </c>
      <c r="AJ1171" s="162">
        <v>0</v>
      </c>
      <c r="AK1171" s="162">
        <v>0</v>
      </c>
      <c r="AL1171" s="162">
        <v>0</v>
      </c>
      <c r="AM1171" s="162">
        <v>0</v>
      </c>
      <c r="AN1171" s="162">
        <v>0</v>
      </c>
      <c r="AO1171" s="162">
        <v>0</v>
      </c>
      <c r="AP1171" s="162">
        <v>0</v>
      </c>
      <c r="AQ1171" s="162">
        <v>0</v>
      </c>
      <c r="AR1171" s="163">
        <v>0</v>
      </c>
      <c r="AS1171" s="162">
        <v>0</v>
      </c>
      <c r="AT1171" s="160">
        <v>0</v>
      </c>
      <c r="AU1171" s="162">
        <v>0</v>
      </c>
      <c r="AV1171" s="162">
        <v>0</v>
      </c>
      <c r="AW1171" s="162">
        <v>0</v>
      </c>
      <c r="AX1171" s="119" t="s">
        <v>158</v>
      </c>
      <c r="AY1171" s="162">
        <v>0</v>
      </c>
      <c r="AZ1171" s="164">
        <v>0</v>
      </c>
      <c r="BA1171" s="100">
        <v>1</v>
      </c>
      <c r="BB1171" s="160" t="s">
        <v>1292</v>
      </c>
      <c r="BC1171" s="162">
        <v>0</v>
      </c>
      <c r="BD1171" s="165">
        <v>0</v>
      </c>
      <c r="BE1171" s="101">
        <v>0</v>
      </c>
      <c r="BF1171" s="162">
        <v>0</v>
      </c>
      <c r="BG1171" s="162">
        <v>0</v>
      </c>
      <c r="BH1171" s="162">
        <v>0</v>
      </c>
      <c r="BI1171" s="104">
        <v>0</v>
      </c>
      <c r="BJ1171" s="101">
        <v>0</v>
      </c>
      <c r="BK1171" s="101">
        <v>0</v>
      </c>
      <c r="BL1171" s="101">
        <v>0</v>
      </c>
      <c r="BM1171" s="101">
        <v>0</v>
      </c>
      <c r="BN1171" s="101">
        <v>0</v>
      </c>
      <c r="BO1171" s="101">
        <v>0</v>
      </c>
    </row>
    <row r="1172" spans="3:67" ht="20.100000000000001" customHeight="1">
      <c r="C1172" s="102">
        <v>69053032</v>
      </c>
      <c r="D1172" s="160" t="s">
        <v>1446</v>
      </c>
      <c r="E1172" s="161">
        <v>1</v>
      </c>
      <c r="F1172" s="161">
        <v>62023201</v>
      </c>
      <c r="G1172" s="162">
        <v>0</v>
      </c>
      <c r="H1172" s="162">
        <v>0</v>
      </c>
      <c r="I1172" s="161">
        <v>1</v>
      </c>
      <c r="J1172" s="161">
        <v>0</v>
      </c>
      <c r="K1172" s="162">
        <v>0</v>
      </c>
      <c r="L1172" s="162">
        <v>0</v>
      </c>
      <c r="M1172" s="162" t="s">
        <v>1458</v>
      </c>
      <c r="N1172" s="162">
        <v>3</v>
      </c>
      <c r="O1172" s="162">
        <v>0</v>
      </c>
      <c r="P1172" s="162">
        <v>0</v>
      </c>
      <c r="Q1172" s="162">
        <v>0</v>
      </c>
      <c r="R1172" s="101">
        <v>0</v>
      </c>
      <c r="S1172" s="162">
        <v>0</v>
      </c>
      <c r="T1172" s="98">
        <v>1</v>
      </c>
      <c r="U1172" s="162">
        <v>0</v>
      </c>
      <c r="V1172" s="162">
        <v>0</v>
      </c>
      <c r="W1172" s="162">
        <v>0</v>
      </c>
      <c r="X1172" s="162">
        <v>0</v>
      </c>
      <c r="Y1172" s="162">
        <v>0</v>
      </c>
      <c r="Z1172" s="162">
        <v>0</v>
      </c>
      <c r="AA1172" s="162">
        <v>0</v>
      </c>
      <c r="AB1172" s="161">
        <v>0</v>
      </c>
      <c r="AC1172" s="162">
        <v>0</v>
      </c>
      <c r="AD1172" s="162">
        <v>0</v>
      </c>
      <c r="AE1172" s="162">
        <v>0</v>
      </c>
      <c r="AF1172" s="162">
        <v>0</v>
      </c>
      <c r="AG1172" s="162">
        <v>0</v>
      </c>
      <c r="AH1172" s="162">
        <v>0</v>
      </c>
      <c r="AI1172" s="101">
        <v>0</v>
      </c>
      <c r="AJ1172" s="162">
        <v>0</v>
      </c>
      <c r="AK1172" s="162">
        <v>0</v>
      </c>
      <c r="AL1172" s="162">
        <v>0</v>
      </c>
      <c r="AM1172" s="162">
        <v>0</v>
      </c>
      <c r="AN1172" s="162">
        <v>0</v>
      </c>
      <c r="AO1172" s="162">
        <v>0</v>
      </c>
      <c r="AP1172" s="162">
        <v>0</v>
      </c>
      <c r="AQ1172" s="162">
        <v>0</v>
      </c>
      <c r="AR1172" s="163">
        <v>0</v>
      </c>
      <c r="AS1172" s="162">
        <v>0</v>
      </c>
      <c r="AT1172" s="160">
        <v>0</v>
      </c>
      <c r="AU1172" s="162">
        <v>0</v>
      </c>
      <c r="AV1172" s="162">
        <v>0</v>
      </c>
      <c r="AW1172" s="162">
        <v>0</v>
      </c>
      <c r="AX1172" s="119" t="s">
        <v>158</v>
      </c>
      <c r="AY1172" s="162">
        <v>0</v>
      </c>
      <c r="AZ1172" s="164">
        <v>0</v>
      </c>
      <c r="BA1172" s="100">
        <v>1</v>
      </c>
      <c r="BB1172" s="160" t="s">
        <v>1294</v>
      </c>
      <c r="BC1172" s="162">
        <v>0</v>
      </c>
      <c r="BD1172" s="165">
        <v>0</v>
      </c>
      <c r="BE1172" s="101">
        <v>0</v>
      </c>
      <c r="BF1172" s="162">
        <v>0</v>
      </c>
      <c r="BG1172" s="162">
        <v>0</v>
      </c>
      <c r="BH1172" s="162">
        <v>0</v>
      </c>
      <c r="BI1172" s="104">
        <v>0</v>
      </c>
      <c r="BJ1172" s="101">
        <v>0</v>
      </c>
      <c r="BK1172" s="101">
        <v>0</v>
      </c>
      <c r="BL1172" s="101">
        <v>0</v>
      </c>
      <c r="BM1172" s="101">
        <v>0</v>
      </c>
      <c r="BN1172" s="101">
        <v>0</v>
      </c>
      <c r="BO1172" s="101">
        <v>0</v>
      </c>
    </row>
    <row r="1173" spans="3:67" ht="20.100000000000001" customHeight="1">
      <c r="C1173" s="102">
        <v>69053033</v>
      </c>
      <c r="D1173" s="160" t="s">
        <v>1447</v>
      </c>
      <c r="E1173" s="161">
        <v>1</v>
      </c>
      <c r="F1173" s="161">
        <v>62023301</v>
      </c>
      <c r="G1173" s="162">
        <v>0</v>
      </c>
      <c r="H1173" s="162">
        <v>0</v>
      </c>
      <c r="I1173" s="161">
        <v>1</v>
      </c>
      <c r="J1173" s="161">
        <v>0</v>
      </c>
      <c r="K1173" s="162">
        <v>0</v>
      </c>
      <c r="L1173" s="162">
        <v>0</v>
      </c>
      <c r="M1173" s="162" t="s">
        <v>1459</v>
      </c>
      <c r="N1173" s="162">
        <v>3</v>
      </c>
      <c r="O1173" s="162">
        <v>0</v>
      </c>
      <c r="P1173" s="162">
        <v>0</v>
      </c>
      <c r="Q1173" s="162">
        <v>0</v>
      </c>
      <c r="R1173" s="101">
        <v>0</v>
      </c>
      <c r="S1173" s="162">
        <v>0</v>
      </c>
      <c r="T1173" s="98">
        <v>1</v>
      </c>
      <c r="U1173" s="162">
        <v>0</v>
      </c>
      <c r="V1173" s="162">
        <v>0</v>
      </c>
      <c r="W1173" s="162">
        <v>0</v>
      </c>
      <c r="X1173" s="162">
        <v>0</v>
      </c>
      <c r="Y1173" s="162">
        <v>0</v>
      </c>
      <c r="Z1173" s="162">
        <v>0</v>
      </c>
      <c r="AA1173" s="162">
        <v>0</v>
      </c>
      <c r="AB1173" s="161">
        <v>0</v>
      </c>
      <c r="AC1173" s="162">
        <v>0</v>
      </c>
      <c r="AD1173" s="162">
        <v>0</v>
      </c>
      <c r="AE1173" s="162">
        <v>0</v>
      </c>
      <c r="AF1173" s="162">
        <v>0</v>
      </c>
      <c r="AG1173" s="162">
        <v>0</v>
      </c>
      <c r="AH1173" s="162">
        <v>0</v>
      </c>
      <c r="AI1173" s="101">
        <v>0</v>
      </c>
      <c r="AJ1173" s="162">
        <v>0</v>
      </c>
      <c r="AK1173" s="162">
        <v>0</v>
      </c>
      <c r="AL1173" s="162">
        <v>0</v>
      </c>
      <c r="AM1173" s="162">
        <v>0</v>
      </c>
      <c r="AN1173" s="162">
        <v>0</v>
      </c>
      <c r="AO1173" s="162">
        <v>0</v>
      </c>
      <c r="AP1173" s="162">
        <v>0</v>
      </c>
      <c r="AQ1173" s="162">
        <v>0</v>
      </c>
      <c r="AR1173" s="163">
        <v>0</v>
      </c>
      <c r="AS1173" s="162">
        <v>0</v>
      </c>
      <c r="AT1173" s="160">
        <v>0</v>
      </c>
      <c r="AU1173" s="162">
        <v>0</v>
      </c>
      <c r="AV1173" s="162">
        <v>0</v>
      </c>
      <c r="AW1173" s="162">
        <v>0</v>
      </c>
      <c r="AX1173" s="119" t="s">
        <v>158</v>
      </c>
      <c r="AY1173" s="162">
        <v>0</v>
      </c>
      <c r="AZ1173" s="164">
        <v>0</v>
      </c>
      <c r="BA1173" s="100">
        <v>1</v>
      </c>
      <c r="BB1173" s="160" t="s">
        <v>1296</v>
      </c>
      <c r="BC1173" s="162">
        <v>0</v>
      </c>
      <c r="BD1173" s="165">
        <v>0</v>
      </c>
      <c r="BE1173" s="101">
        <v>0</v>
      </c>
      <c r="BF1173" s="162">
        <v>0</v>
      </c>
      <c r="BG1173" s="162">
        <v>0</v>
      </c>
      <c r="BH1173" s="162">
        <v>0</v>
      </c>
      <c r="BI1173" s="104">
        <v>0</v>
      </c>
      <c r="BJ1173" s="101">
        <v>0</v>
      </c>
      <c r="BK1173" s="101">
        <v>0</v>
      </c>
      <c r="BL1173" s="101">
        <v>0</v>
      </c>
      <c r="BM1173" s="101">
        <v>0</v>
      </c>
      <c r="BN1173" s="101">
        <v>0</v>
      </c>
      <c r="BO1173" s="101">
        <v>0</v>
      </c>
    </row>
    <row r="1174" spans="3:67" ht="20.100000000000001" customHeight="1">
      <c r="C1174" s="102">
        <v>69053034</v>
      </c>
      <c r="D1174" s="160" t="s">
        <v>1448</v>
      </c>
      <c r="E1174" s="161">
        <v>1</v>
      </c>
      <c r="F1174" s="161">
        <v>62023401</v>
      </c>
      <c r="G1174" s="162">
        <v>0</v>
      </c>
      <c r="H1174" s="162">
        <v>0</v>
      </c>
      <c r="I1174" s="161">
        <v>1</v>
      </c>
      <c r="J1174" s="161">
        <v>0</v>
      </c>
      <c r="K1174" s="162">
        <v>0</v>
      </c>
      <c r="L1174" s="162">
        <v>0</v>
      </c>
      <c r="M1174" s="162" t="s">
        <v>1460</v>
      </c>
      <c r="N1174" s="162">
        <v>3</v>
      </c>
      <c r="O1174" s="162">
        <v>0</v>
      </c>
      <c r="P1174" s="162">
        <v>0</v>
      </c>
      <c r="Q1174" s="162">
        <v>0</v>
      </c>
      <c r="R1174" s="101">
        <v>0</v>
      </c>
      <c r="S1174" s="162">
        <v>0</v>
      </c>
      <c r="T1174" s="98">
        <v>1</v>
      </c>
      <c r="U1174" s="162">
        <v>0</v>
      </c>
      <c r="V1174" s="162">
        <v>0</v>
      </c>
      <c r="W1174" s="162">
        <v>0</v>
      </c>
      <c r="X1174" s="162">
        <v>0</v>
      </c>
      <c r="Y1174" s="162">
        <v>0</v>
      </c>
      <c r="Z1174" s="162">
        <v>0</v>
      </c>
      <c r="AA1174" s="162">
        <v>0</v>
      </c>
      <c r="AB1174" s="161">
        <v>0</v>
      </c>
      <c r="AC1174" s="162">
        <v>0</v>
      </c>
      <c r="AD1174" s="162">
        <v>0</v>
      </c>
      <c r="AE1174" s="162">
        <v>0</v>
      </c>
      <c r="AF1174" s="162">
        <v>0</v>
      </c>
      <c r="AG1174" s="162">
        <v>0</v>
      </c>
      <c r="AH1174" s="162">
        <v>0</v>
      </c>
      <c r="AI1174" s="101">
        <v>0</v>
      </c>
      <c r="AJ1174" s="162">
        <v>0</v>
      </c>
      <c r="AK1174" s="162">
        <v>0</v>
      </c>
      <c r="AL1174" s="162">
        <v>0</v>
      </c>
      <c r="AM1174" s="162">
        <v>0</v>
      </c>
      <c r="AN1174" s="162">
        <v>0</v>
      </c>
      <c r="AO1174" s="162">
        <v>0</v>
      </c>
      <c r="AP1174" s="162">
        <v>0</v>
      </c>
      <c r="AQ1174" s="162">
        <v>0</v>
      </c>
      <c r="AR1174" s="163">
        <v>0</v>
      </c>
      <c r="AS1174" s="162">
        <v>0</v>
      </c>
      <c r="AT1174" s="160">
        <v>0</v>
      </c>
      <c r="AU1174" s="162">
        <v>0</v>
      </c>
      <c r="AV1174" s="162">
        <v>0</v>
      </c>
      <c r="AW1174" s="162">
        <v>0</v>
      </c>
      <c r="AX1174" s="119" t="s">
        <v>158</v>
      </c>
      <c r="AY1174" s="162">
        <v>0</v>
      </c>
      <c r="AZ1174" s="164">
        <v>0</v>
      </c>
      <c r="BA1174" s="100">
        <v>1</v>
      </c>
      <c r="BB1174" s="160" t="s">
        <v>1298</v>
      </c>
      <c r="BC1174" s="162">
        <v>0</v>
      </c>
      <c r="BD1174" s="165">
        <v>0</v>
      </c>
      <c r="BE1174" s="101">
        <v>0</v>
      </c>
      <c r="BF1174" s="162">
        <v>0</v>
      </c>
      <c r="BG1174" s="162">
        <v>0</v>
      </c>
      <c r="BH1174" s="162">
        <v>0</v>
      </c>
      <c r="BI1174" s="104">
        <v>0</v>
      </c>
      <c r="BJ1174" s="101">
        <v>0</v>
      </c>
      <c r="BK1174" s="101">
        <v>0</v>
      </c>
      <c r="BL1174" s="101">
        <v>0</v>
      </c>
      <c r="BM1174" s="101">
        <v>0</v>
      </c>
      <c r="BN1174" s="101">
        <v>0</v>
      </c>
      <c r="BO1174" s="101">
        <v>0</v>
      </c>
    </row>
    <row r="1175" spans="3:67" ht="20.100000000000001" customHeight="1">
      <c r="C1175" s="18">
        <v>69060100</v>
      </c>
      <c r="D1175" s="19" t="s">
        <v>1461</v>
      </c>
      <c r="E1175" s="18">
        <v>0</v>
      </c>
      <c r="F1175" s="18">
        <v>69060100</v>
      </c>
      <c r="G1175" s="18">
        <v>69060101</v>
      </c>
      <c r="H1175" s="13">
        <v>0</v>
      </c>
      <c r="I1175" s="18">
        <v>20</v>
      </c>
      <c r="J1175" s="18">
        <v>1</v>
      </c>
      <c r="K1175" s="18">
        <v>0</v>
      </c>
      <c r="L1175" s="18">
        <v>0</v>
      </c>
      <c r="M1175" s="18">
        <v>0</v>
      </c>
      <c r="N1175" s="18">
        <v>8</v>
      </c>
      <c r="O1175" s="18">
        <v>0</v>
      </c>
      <c r="P1175" s="18">
        <v>0</v>
      </c>
      <c r="Q1175" s="18">
        <v>0</v>
      </c>
      <c r="R1175" s="6">
        <v>0</v>
      </c>
      <c r="S1175" s="13">
        <v>0</v>
      </c>
      <c r="T1175" s="11">
        <v>1</v>
      </c>
      <c r="U1175" s="18">
        <v>2</v>
      </c>
      <c r="V1175" s="18">
        <v>0</v>
      </c>
      <c r="W1175" s="18">
        <v>0</v>
      </c>
      <c r="X1175" s="18">
        <v>0</v>
      </c>
      <c r="Y1175" s="18">
        <v>0</v>
      </c>
      <c r="Z1175" s="18">
        <v>0</v>
      </c>
      <c r="AA1175" s="18">
        <v>0</v>
      </c>
      <c r="AB1175" s="18">
        <v>1</v>
      </c>
      <c r="AC1175" s="18">
        <v>0</v>
      </c>
      <c r="AD1175" s="18">
        <v>18</v>
      </c>
      <c r="AE1175" s="18">
        <v>0</v>
      </c>
      <c r="AF1175" s="18">
        <v>0</v>
      </c>
      <c r="AG1175" s="6">
        <v>2</v>
      </c>
      <c r="AH1175" s="6">
        <v>0</v>
      </c>
      <c r="AI1175" s="6">
        <v>0</v>
      </c>
      <c r="AJ1175" s="6">
        <v>0</v>
      </c>
      <c r="AK1175" s="18">
        <v>0</v>
      </c>
      <c r="AL1175" s="18">
        <v>0</v>
      </c>
      <c r="AM1175" s="18">
        <v>0</v>
      </c>
      <c r="AN1175" s="18">
        <v>0</v>
      </c>
      <c r="AO1175" s="18">
        <v>1000</v>
      </c>
      <c r="AP1175" s="18">
        <v>0</v>
      </c>
      <c r="AQ1175" s="18">
        <v>0</v>
      </c>
      <c r="AR1175" s="6"/>
      <c r="AS1175" s="18" t="s">
        <v>156</v>
      </c>
      <c r="AT1175" s="19" t="s">
        <v>157</v>
      </c>
      <c r="AU1175" s="18">
        <v>0</v>
      </c>
      <c r="AV1175" s="18">
        <v>0</v>
      </c>
      <c r="AW1175" s="18">
        <v>0</v>
      </c>
      <c r="AX1175" s="19" t="s">
        <v>158</v>
      </c>
      <c r="AY1175" s="19" t="s">
        <v>1462</v>
      </c>
      <c r="AZ1175" s="13">
        <v>0</v>
      </c>
      <c r="BA1175" s="13">
        <v>1</v>
      </c>
      <c r="BB1175" s="19" t="s">
        <v>1463</v>
      </c>
      <c r="BC1175" s="18">
        <v>0</v>
      </c>
      <c r="BD1175" s="11">
        <v>0</v>
      </c>
      <c r="BE1175" s="18">
        <v>0</v>
      </c>
      <c r="BF1175" s="18">
        <v>0</v>
      </c>
      <c r="BG1175" s="18">
        <v>0</v>
      </c>
      <c r="BH1175" s="18">
        <v>0</v>
      </c>
      <c r="BI1175" s="9">
        <v>0</v>
      </c>
      <c r="BJ1175" s="6">
        <v>0</v>
      </c>
      <c r="BK1175" s="6">
        <v>0</v>
      </c>
      <c r="BL1175" s="6">
        <v>0</v>
      </c>
      <c r="BM1175" s="6">
        <v>0</v>
      </c>
      <c r="BN1175" s="6">
        <v>0</v>
      </c>
      <c r="BO1175" s="6">
        <v>0</v>
      </c>
    </row>
    <row r="1176" spans="3:67" ht="20.100000000000001" customHeight="1">
      <c r="C1176" s="18">
        <v>69060101</v>
      </c>
      <c r="D1176" s="19" t="s">
        <v>1464</v>
      </c>
      <c r="E1176" s="18">
        <v>1</v>
      </c>
      <c r="F1176" s="18">
        <v>69060100</v>
      </c>
      <c r="G1176" s="18">
        <v>69060102</v>
      </c>
      <c r="H1176" s="13">
        <v>0</v>
      </c>
      <c r="I1176" s="18">
        <v>20</v>
      </c>
      <c r="J1176" s="18">
        <v>1</v>
      </c>
      <c r="K1176" s="18">
        <v>0</v>
      </c>
      <c r="L1176" s="18">
        <v>0</v>
      </c>
      <c r="M1176" s="18">
        <v>0</v>
      </c>
      <c r="N1176" s="18">
        <v>8</v>
      </c>
      <c r="O1176" s="18">
        <v>0</v>
      </c>
      <c r="P1176" s="18">
        <v>0</v>
      </c>
      <c r="Q1176" s="18">
        <v>0</v>
      </c>
      <c r="R1176" s="6">
        <v>0</v>
      </c>
      <c r="S1176" s="13">
        <v>0</v>
      </c>
      <c r="T1176" s="11">
        <v>1</v>
      </c>
      <c r="U1176" s="18">
        <v>2</v>
      </c>
      <c r="V1176" s="18">
        <v>0</v>
      </c>
      <c r="W1176" s="18">
        <v>0</v>
      </c>
      <c r="X1176" s="18">
        <v>0</v>
      </c>
      <c r="Y1176" s="18">
        <v>0</v>
      </c>
      <c r="Z1176" s="18">
        <v>0</v>
      </c>
      <c r="AA1176" s="18">
        <v>0</v>
      </c>
      <c r="AB1176" s="18">
        <v>1</v>
      </c>
      <c r="AC1176" s="18">
        <v>0</v>
      </c>
      <c r="AD1176" s="18">
        <v>18</v>
      </c>
      <c r="AE1176" s="18">
        <v>0</v>
      </c>
      <c r="AF1176" s="18">
        <v>0</v>
      </c>
      <c r="AG1176" s="6">
        <v>2</v>
      </c>
      <c r="AH1176" s="6">
        <v>0</v>
      </c>
      <c r="AI1176" s="6">
        <v>0</v>
      </c>
      <c r="AJ1176" s="6">
        <v>0</v>
      </c>
      <c r="AK1176" s="18">
        <v>0</v>
      </c>
      <c r="AL1176" s="18">
        <v>0</v>
      </c>
      <c r="AM1176" s="18">
        <v>0</v>
      </c>
      <c r="AN1176" s="18">
        <v>0</v>
      </c>
      <c r="AO1176" s="18">
        <v>1000</v>
      </c>
      <c r="AP1176" s="18">
        <v>0</v>
      </c>
      <c r="AQ1176" s="18">
        <v>0</v>
      </c>
      <c r="AR1176" s="6"/>
      <c r="AS1176" s="18" t="s">
        <v>156</v>
      </c>
      <c r="AT1176" s="19" t="s">
        <v>157</v>
      </c>
      <c r="AU1176" s="18">
        <v>0</v>
      </c>
      <c r="AV1176" s="18">
        <v>0</v>
      </c>
      <c r="AW1176" s="18">
        <v>0</v>
      </c>
      <c r="AX1176" s="19" t="s">
        <v>158</v>
      </c>
      <c r="AY1176" s="19" t="s">
        <v>1465</v>
      </c>
      <c r="AZ1176" s="13">
        <v>0</v>
      </c>
      <c r="BA1176" s="13">
        <v>1</v>
      </c>
      <c r="BB1176" s="19" t="s">
        <v>1466</v>
      </c>
      <c r="BC1176" s="18">
        <v>0</v>
      </c>
      <c r="BD1176" s="11">
        <v>0</v>
      </c>
      <c r="BE1176" s="18">
        <v>0</v>
      </c>
      <c r="BF1176" s="18">
        <v>0</v>
      </c>
      <c r="BG1176" s="18">
        <v>0</v>
      </c>
      <c r="BH1176" s="18">
        <v>0</v>
      </c>
      <c r="BI1176" s="9">
        <v>0</v>
      </c>
      <c r="BJ1176" s="6">
        <v>0</v>
      </c>
      <c r="BK1176" s="6">
        <v>0</v>
      </c>
      <c r="BL1176" s="6">
        <v>0</v>
      </c>
      <c r="BM1176" s="6">
        <v>0</v>
      </c>
      <c r="BN1176" s="6">
        <v>0</v>
      </c>
      <c r="BO1176" s="6">
        <v>0</v>
      </c>
    </row>
    <row r="1177" spans="3:67" ht="20.100000000000001" customHeight="1">
      <c r="C1177" s="18">
        <v>69060102</v>
      </c>
      <c r="D1177" s="19" t="s">
        <v>1467</v>
      </c>
      <c r="E1177" s="18">
        <v>2</v>
      </c>
      <c r="F1177" s="18">
        <v>69060100</v>
      </c>
      <c r="G1177" s="18">
        <v>69060103</v>
      </c>
      <c r="H1177" s="13">
        <v>0</v>
      </c>
      <c r="I1177" s="18">
        <v>20</v>
      </c>
      <c r="J1177" s="18">
        <v>1</v>
      </c>
      <c r="K1177" s="18">
        <v>0</v>
      </c>
      <c r="L1177" s="18">
        <v>0</v>
      </c>
      <c r="M1177" s="18">
        <v>0</v>
      </c>
      <c r="N1177" s="18">
        <v>8</v>
      </c>
      <c r="O1177" s="18">
        <v>0</v>
      </c>
      <c r="P1177" s="18">
        <v>0</v>
      </c>
      <c r="Q1177" s="18">
        <v>0</v>
      </c>
      <c r="R1177" s="6">
        <v>0</v>
      </c>
      <c r="S1177" s="13">
        <v>0</v>
      </c>
      <c r="T1177" s="11">
        <v>1</v>
      </c>
      <c r="U1177" s="18">
        <v>2</v>
      </c>
      <c r="V1177" s="18">
        <v>0</v>
      </c>
      <c r="W1177" s="18">
        <v>0</v>
      </c>
      <c r="X1177" s="18">
        <v>0</v>
      </c>
      <c r="Y1177" s="18">
        <v>0</v>
      </c>
      <c r="Z1177" s="18">
        <v>0</v>
      </c>
      <c r="AA1177" s="18">
        <v>0</v>
      </c>
      <c r="AB1177" s="18">
        <v>1</v>
      </c>
      <c r="AC1177" s="18">
        <v>0</v>
      </c>
      <c r="AD1177" s="18">
        <v>18</v>
      </c>
      <c r="AE1177" s="18">
        <v>0</v>
      </c>
      <c r="AF1177" s="18">
        <v>0</v>
      </c>
      <c r="AG1177" s="6">
        <v>2</v>
      </c>
      <c r="AH1177" s="6">
        <v>0</v>
      </c>
      <c r="AI1177" s="6">
        <v>0</v>
      </c>
      <c r="AJ1177" s="6">
        <v>0</v>
      </c>
      <c r="AK1177" s="18">
        <v>0</v>
      </c>
      <c r="AL1177" s="18">
        <v>0</v>
      </c>
      <c r="AM1177" s="18">
        <v>0</v>
      </c>
      <c r="AN1177" s="18">
        <v>0</v>
      </c>
      <c r="AO1177" s="18">
        <v>1000</v>
      </c>
      <c r="AP1177" s="18">
        <v>0</v>
      </c>
      <c r="AQ1177" s="18">
        <v>0</v>
      </c>
      <c r="AR1177" s="6"/>
      <c r="AS1177" s="18" t="s">
        <v>156</v>
      </c>
      <c r="AT1177" s="19" t="s">
        <v>157</v>
      </c>
      <c r="AU1177" s="18">
        <v>0</v>
      </c>
      <c r="AV1177" s="18">
        <v>0</v>
      </c>
      <c r="AW1177" s="18">
        <v>0</v>
      </c>
      <c r="AX1177" s="19" t="s">
        <v>158</v>
      </c>
      <c r="AY1177" s="19" t="s">
        <v>1468</v>
      </c>
      <c r="AZ1177" s="13">
        <v>0</v>
      </c>
      <c r="BA1177" s="13">
        <v>1</v>
      </c>
      <c r="BB1177" s="19" t="s">
        <v>1469</v>
      </c>
      <c r="BC1177" s="18">
        <v>0</v>
      </c>
      <c r="BD1177" s="11">
        <v>0</v>
      </c>
      <c r="BE1177" s="18">
        <v>0</v>
      </c>
      <c r="BF1177" s="18">
        <v>0</v>
      </c>
      <c r="BG1177" s="18">
        <v>0</v>
      </c>
      <c r="BH1177" s="18">
        <v>0</v>
      </c>
      <c r="BI1177" s="9">
        <v>0</v>
      </c>
      <c r="BJ1177" s="6">
        <v>0</v>
      </c>
      <c r="BK1177" s="6">
        <v>0</v>
      </c>
      <c r="BL1177" s="6">
        <v>0</v>
      </c>
      <c r="BM1177" s="6">
        <v>0</v>
      </c>
      <c r="BN1177" s="6">
        <v>0</v>
      </c>
      <c r="BO1177" s="6">
        <v>0</v>
      </c>
    </row>
    <row r="1178" spans="3:67" ht="20.100000000000001" customHeight="1">
      <c r="C1178" s="18">
        <v>69060103</v>
      </c>
      <c r="D1178" s="19" t="s">
        <v>1470</v>
      </c>
      <c r="E1178" s="18">
        <v>3</v>
      </c>
      <c r="F1178" s="18">
        <v>69060100</v>
      </c>
      <c r="G1178" s="18">
        <v>69060104</v>
      </c>
      <c r="H1178" s="13">
        <v>0</v>
      </c>
      <c r="I1178" s="18">
        <v>20</v>
      </c>
      <c r="J1178" s="18">
        <v>1</v>
      </c>
      <c r="K1178" s="18">
        <v>0</v>
      </c>
      <c r="L1178" s="18">
        <v>0</v>
      </c>
      <c r="M1178" s="18">
        <v>0</v>
      </c>
      <c r="N1178" s="18">
        <v>8</v>
      </c>
      <c r="O1178" s="18">
        <v>0</v>
      </c>
      <c r="P1178" s="18">
        <v>0</v>
      </c>
      <c r="Q1178" s="18">
        <v>0</v>
      </c>
      <c r="R1178" s="6">
        <v>0</v>
      </c>
      <c r="S1178" s="13">
        <v>0</v>
      </c>
      <c r="T1178" s="11">
        <v>1</v>
      </c>
      <c r="U1178" s="18">
        <v>2</v>
      </c>
      <c r="V1178" s="18">
        <v>0</v>
      </c>
      <c r="W1178" s="18">
        <v>0</v>
      </c>
      <c r="X1178" s="18">
        <v>0</v>
      </c>
      <c r="Y1178" s="18">
        <v>0</v>
      </c>
      <c r="Z1178" s="18">
        <v>0</v>
      </c>
      <c r="AA1178" s="18">
        <v>0</v>
      </c>
      <c r="AB1178" s="18">
        <v>1</v>
      </c>
      <c r="AC1178" s="18">
        <v>0</v>
      </c>
      <c r="AD1178" s="18">
        <v>18</v>
      </c>
      <c r="AE1178" s="18">
        <v>0</v>
      </c>
      <c r="AF1178" s="18">
        <v>0</v>
      </c>
      <c r="AG1178" s="6">
        <v>2</v>
      </c>
      <c r="AH1178" s="6">
        <v>0</v>
      </c>
      <c r="AI1178" s="6">
        <v>0</v>
      </c>
      <c r="AJ1178" s="6">
        <v>0</v>
      </c>
      <c r="AK1178" s="18">
        <v>0</v>
      </c>
      <c r="AL1178" s="18">
        <v>0</v>
      </c>
      <c r="AM1178" s="18">
        <v>0</v>
      </c>
      <c r="AN1178" s="18">
        <v>0</v>
      </c>
      <c r="AO1178" s="18">
        <v>1000</v>
      </c>
      <c r="AP1178" s="18">
        <v>0</v>
      </c>
      <c r="AQ1178" s="18">
        <v>0</v>
      </c>
      <c r="AR1178" s="6"/>
      <c r="AS1178" s="18" t="s">
        <v>156</v>
      </c>
      <c r="AT1178" s="19" t="s">
        <v>157</v>
      </c>
      <c r="AU1178" s="18">
        <v>0</v>
      </c>
      <c r="AV1178" s="18">
        <v>0</v>
      </c>
      <c r="AW1178" s="18">
        <v>0</v>
      </c>
      <c r="AX1178" s="19" t="s">
        <v>158</v>
      </c>
      <c r="AY1178" s="19" t="s">
        <v>1471</v>
      </c>
      <c r="AZ1178" s="13">
        <v>0</v>
      </c>
      <c r="BA1178" s="13">
        <v>1</v>
      </c>
      <c r="BB1178" s="19" t="s">
        <v>1472</v>
      </c>
      <c r="BC1178" s="18">
        <v>0</v>
      </c>
      <c r="BD1178" s="11">
        <v>0</v>
      </c>
      <c r="BE1178" s="18">
        <v>0</v>
      </c>
      <c r="BF1178" s="18">
        <v>0</v>
      </c>
      <c r="BG1178" s="18">
        <v>0</v>
      </c>
      <c r="BH1178" s="18">
        <v>0</v>
      </c>
      <c r="BI1178" s="9">
        <v>0</v>
      </c>
      <c r="BJ1178" s="6">
        <v>0</v>
      </c>
      <c r="BK1178" s="6">
        <v>0</v>
      </c>
      <c r="BL1178" s="6">
        <v>0</v>
      </c>
      <c r="BM1178" s="6">
        <v>0</v>
      </c>
      <c r="BN1178" s="6">
        <v>0</v>
      </c>
      <c r="BO1178" s="6">
        <v>0</v>
      </c>
    </row>
    <row r="1179" spans="3:67" ht="20.100000000000001" customHeight="1">
      <c r="C1179" s="18">
        <v>69060104</v>
      </c>
      <c r="D1179" s="19" t="s">
        <v>1473</v>
      </c>
      <c r="E1179" s="18">
        <v>4</v>
      </c>
      <c r="F1179" s="18">
        <v>69060100</v>
      </c>
      <c r="G1179" s="18">
        <v>69060105</v>
      </c>
      <c r="H1179" s="13">
        <v>0</v>
      </c>
      <c r="I1179" s="18">
        <v>20</v>
      </c>
      <c r="J1179" s="18">
        <v>1</v>
      </c>
      <c r="K1179" s="18">
        <v>0</v>
      </c>
      <c r="L1179" s="18">
        <v>0</v>
      </c>
      <c r="M1179" s="18">
        <v>0</v>
      </c>
      <c r="N1179" s="18">
        <v>8</v>
      </c>
      <c r="O1179" s="18">
        <v>0</v>
      </c>
      <c r="P1179" s="18">
        <v>0</v>
      </c>
      <c r="Q1179" s="18">
        <v>0</v>
      </c>
      <c r="R1179" s="6">
        <v>0</v>
      </c>
      <c r="S1179" s="13">
        <v>0</v>
      </c>
      <c r="T1179" s="11">
        <v>1</v>
      </c>
      <c r="U1179" s="18">
        <v>2</v>
      </c>
      <c r="V1179" s="18">
        <v>0</v>
      </c>
      <c r="W1179" s="18">
        <v>0</v>
      </c>
      <c r="X1179" s="18">
        <v>0</v>
      </c>
      <c r="Y1179" s="18">
        <v>0</v>
      </c>
      <c r="Z1179" s="18">
        <v>0</v>
      </c>
      <c r="AA1179" s="18">
        <v>0</v>
      </c>
      <c r="AB1179" s="18">
        <v>1</v>
      </c>
      <c r="AC1179" s="18">
        <v>0</v>
      </c>
      <c r="AD1179" s="18">
        <v>18</v>
      </c>
      <c r="AE1179" s="18">
        <v>0</v>
      </c>
      <c r="AF1179" s="18">
        <v>0</v>
      </c>
      <c r="AG1179" s="6">
        <v>2</v>
      </c>
      <c r="AH1179" s="6">
        <v>0</v>
      </c>
      <c r="AI1179" s="6">
        <v>0</v>
      </c>
      <c r="AJ1179" s="6">
        <v>0</v>
      </c>
      <c r="AK1179" s="18">
        <v>0</v>
      </c>
      <c r="AL1179" s="18">
        <v>0</v>
      </c>
      <c r="AM1179" s="18">
        <v>0</v>
      </c>
      <c r="AN1179" s="18">
        <v>0</v>
      </c>
      <c r="AO1179" s="18">
        <v>1000</v>
      </c>
      <c r="AP1179" s="18">
        <v>0</v>
      </c>
      <c r="AQ1179" s="18">
        <v>0</v>
      </c>
      <c r="AR1179" s="6"/>
      <c r="AS1179" s="18" t="s">
        <v>156</v>
      </c>
      <c r="AT1179" s="19" t="s">
        <v>157</v>
      </c>
      <c r="AU1179" s="18">
        <v>0</v>
      </c>
      <c r="AV1179" s="18">
        <v>0</v>
      </c>
      <c r="AW1179" s="18">
        <v>0</v>
      </c>
      <c r="AX1179" s="19" t="s">
        <v>158</v>
      </c>
      <c r="AY1179" s="19" t="s">
        <v>1474</v>
      </c>
      <c r="AZ1179" s="13">
        <v>0</v>
      </c>
      <c r="BA1179" s="13">
        <v>1</v>
      </c>
      <c r="BB1179" s="19" t="s">
        <v>1475</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69060105</v>
      </c>
      <c r="D1180" s="19" t="s">
        <v>1476</v>
      </c>
      <c r="E1180" s="18">
        <v>5</v>
      </c>
      <c r="F1180" s="18">
        <v>69060100</v>
      </c>
      <c r="G1180" s="18">
        <v>69060106</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1477</v>
      </c>
      <c r="AZ1180" s="13">
        <v>0</v>
      </c>
      <c r="BA1180" s="13">
        <v>1</v>
      </c>
      <c r="BB1180" s="19" t="s">
        <v>1478</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69060106</v>
      </c>
      <c r="D1181" s="19" t="s">
        <v>1479</v>
      </c>
      <c r="E1181" s="18">
        <v>6</v>
      </c>
      <c r="F1181" s="18">
        <v>69060100</v>
      </c>
      <c r="G1181" s="18">
        <v>69060107</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1480</v>
      </c>
      <c r="AZ1181" s="13">
        <v>0</v>
      </c>
      <c r="BA1181" s="13">
        <v>1</v>
      </c>
      <c r="BB1181" s="19" t="s">
        <v>1481</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69060107</v>
      </c>
      <c r="D1182" s="19" t="s">
        <v>1482</v>
      </c>
      <c r="E1182" s="18">
        <v>7</v>
      </c>
      <c r="F1182" s="18">
        <v>69060100</v>
      </c>
      <c r="G1182" s="18">
        <v>69060108</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1483</v>
      </c>
      <c r="AZ1182" s="13">
        <v>0</v>
      </c>
      <c r="BA1182" s="13">
        <v>1</v>
      </c>
      <c r="BB1182" s="19" t="s">
        <v>1484</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69060108</v>
      </c>
      <c r="D1183" s="19" t="s">
        <v>1485</v>
      </c>
      <c r="E1183" s="18">
        <v>8</v>
      </c>
      <c r="F1183" s="18">
        <v>69060100</v>
      </c>
      <c r="G1183" s="18">
        <v>69060109</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1486</v>
      </c>
      <c r="AZ1183" s="13">
        <v>0</v>
      </c>
      <c r="BA1183" s="13">
        <v>1</v>
      </c>
      <c r="BB1183" s="19" t="s">
        <v>1487</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69060109</v>
      </c>
      <c r="D1184" s="19" t="s">
        <v>1488</v>
      </c>
      <c r="E1184" s="18">
        <v>9</v>
      </c>
      <c r="F1184" s="18">
        <v>69060100</v>
      </c>
      <c r="G1184" s="18">
        <v>69060110</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1489</v>
      </c>
      <c r="AZ1184" s="13">
        <v>0</v>
      </c>
      <c r="BA1184" s="13">
        <v>1</v>
      </c>
      <c r="BB1184" s="19" t="s">
        <v>1490</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69060110</v>
      </c>
      <c r="D1185" s="19" t="s">
        <v>1491</v>
      </c>
      <c r="E1185" s="18">
        <v>10</v>
      </c>
      <c r="F1185" s="18">
        <v>69060100</v>
      </c>
      <c r="G1185" s="18">
        <v>0</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1492</v>
      </c>
      <c r="AZ1185" s="13">
        <v>0</v>
      </c>
      <c r="BA1185" s="13">
        <v>1</v>
      </c>
      <c r="BB1185" s="19" t="s">
        <v>1493</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69060200</v>
      </c>
      <c r="D1186" s="19" t="s">
        <v>1494</v>
      </c>
      <c r="E1186" s="18">
        <v>0</v>
      </c>
      <c r="F1186" s="18">
        <v>69060200</v>
      </c>
      <c r="G1186" s="18">
        <f>C1187</f>
        <v>69060201</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1495</v>
      </c>
      <c r="AZ1186" s="13">
        <v>0</v>
      </c>
      <c r="BA1186" s="13">
        <v>1</v>
      </c>
      <c r="BB1186" s="19" t="s">
        <v>1463</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69060201</v>
      </c>
      <c r="D1187" s="19" t="s">
        <v>1496</v>
      </c>
      <c r="E1187" s="18">
        <v>1</v>
      </c>
      <c r="F1187" s="18">
        <v>69060200</v>
      </c>
      <c r="G1187" s="18">
        <f t="shared" ref="G1187:G1195" si="103">C1188</f>
        <v>69060202</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1497</v>
      </c>
      <c r="AZ1187" s="13">
        <v>0</v>
      </c>
      <c r="BA1187" s="13">
        <v>1</v>
      </c>
      <c r="BB1187" s="19" t="s">
        <v>1498</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69060202</v>
      </c>
      <c r="D1188" s="19" t="s">
        <v>1499</v>
      </c>
      <c r="E1188" s="18">
        <v>2</v>
      </c>
      <c r="F1188" s="18">
        <v>69060200</v>
      </c>
      <c r="G1188" s="18">
        <f t="shared" si="103"/>
        <v>69060203</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1500</v>
      </c>
      <c r="AZ1188" s="13">
        <v>0</v>
      </c>
      <c r="BA1188" s="13">
        <v>1</v>
      </c>
      <c r="BB1188" s="19" t="s">
        <v>1501</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69060203</v>
      </c>
      <c r="D1189" s="19" t="s">
        <v>1502</v>
      </c>
      <c r="E1189" s="18">
        <v>3</v>
      </c>
      <c r="F1189" s="18">
        <v>69060200</v>
      </c>
      <c r="G1189" s="18">
        <f t="shared" si="103"/>
        <v>69060204</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1503</v>
      </c>
      <c r="AZ1189" s="13">
        <v>0</v>
      </c>
      <c r="BA1189" s="13">
        <v>1</v>
      </c>
      <c r="BB1189" s="19" t="s">
        <v>1504</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69060204</v>
      </c>
      <c r="D1190" s="19" t="s">
        <v>1505</v>
      </c>
      <c r="E1190" s="18">
        <v>4</v>
      </c>
      <c r="F1190" s="18">
        <v>69060200</v>
      </c>
      <c r="G1190" s="18">
        <f t="shared" si="103"/>
        <v>69060205</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1506</v>
      </c>
      <c r="AZ1190" s="13">
        <v>0</v>
      </c>
      <c r="BA1190" s="13">
        <v>1</v>
      </c>
      <c r="BB1190" s="19" t="s">
        <v>1507</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69060205</v>
      </c>
      <c r="D1191" s="19" t="s">
        <v>1508</v>
      </c>
      <c r="E1191" s="18">
        <v>5</v>
      </c>
      <c r="F1191" s="18">
        <v>69060200</v>
      </c>
      <c r="G1191" s="18">
        <f t="shared" si="103"/>
        <v>69060206</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1509</v>
      </c>
      <c r="AZ1191" s="13">
        <v>0</v>
      </c>
      <c r="BA1191" s="13">
        <v>1</v>
      </c>
      <c r="BB1191" s="19" t="s">
        <v>1510</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69060206</v>
      </c>
      <c r="D1192" s="19" t="s">
        <v>1511</v>
      </c>
      <c r="E1192" s="18">
        <v>6</v>
      </c>
      <c r="F1192" s="18">
        <v>69060200</v>
      </c>
      <c r="G1192" s="18">
        <f t="shared" si="103"/>
        <v>69060207</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1512</v>
      </c>
      <c r="AZ1192" s="13">
        <v>0</v>
      </c>
      <c r="BA1192" s="13">
        <v>1</v>
      </c>
      <c r="BB1192" s="19" t="s">
        <v>1513</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69060207</v>
      </c>
      <c r="D1193" s="19" t="s">
        <v>1514</v>
      </c>
      <c r="E1193" s="18">
        <v>7</v>
      </c>
      <c r="F1193" s="18">
        <v>69060200</v>
      </c>
      <c r="G1193" s="18">
        <f t="shared" si="103"/>
        <v>69060208</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1515</v>
      </c>
      <c r="AZ1193" s="13">
        <v>0</v>
      </c>
      <c r="BA1193" s="13">
        <v>1</v>
      </c>
      <c r="BB1193" s="19" t="s">
        <v>1516</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69060208</v>
      </c>
      <c r="D1194" s="19" t="s">
        <v>1517</v>
      </c>
      <c r="E1194" s="18">
        <v>8</v>
      </c>
      <c r="F1194" s="18">
        <v>69060200</v>
      </c>
      <c r="G1194" s="18">
        <f t="shared" si="103"/>
        <v>69060209</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1518</v>
      </c>
      <c r="AZ1194" s="13">
        <v>0</v>
      </c>
      <c r="BA1194" s="13">
        <v>1</v>
      </c>
      <c r="BB1194" s="19" t="s">
        <v>1519</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69060209</v>
      </c>
      <c r="D1195" s="19" t="s">
        <v>1520</v>
      </c>
      <c r="E1195" s="18">
        <v>9</v>
      </c>
      <c r="F1195" s="18">
        <v>69060200</v>
      </c>
      <c r="G1195" s="18">
        <f t="shared" si="103"/>
        <v>69060210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1521</v>
      </c>
      <c r="AZ1195" s="13">
        <v>0</v>
      </c>
      <c r="BA1195" s="13">
        <v>1</v>
      </c>
      <c r="BB1195" s="19" t="s">
        <v>1522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69060210</v>
      </c>
      <c r="D1196" s="19" t="s">
        <v>1523</v>
      </c>
      <c r="E1196" s="18">
        <v>10</v>
      </c>
      <c r="F1196" s="18">
        <v>69060200</v>
      </c>
      <c r="G1196" s="18">
        <v>0</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1524</v>
      </c>
      <c r="AZ1196" s="13">
        <v>0</v>
      </c>
      <c r="BA1196" s="13">
        <v>1</v>
      </c>
      <c r="BB1196" s="19" t="s">
        <v>1525</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69060300</v>
      </c>
      <c r="D1197" s="19" t="s">
        <v>1526</v>
      </c>
      <c r="E1197" s="18">
        <v>0</v>
      </c>
      <c r="F1197" s="18">
        <v>69060300</v>
      </c>
      <c r="G1197" s="18">
        <f>C1198</f>
        <v>69060301</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1527</v>
      </c>
      <c r="AZ1197" s="13">
        <v>0</v>
      </c>
      <c r="BA1197" s="13">
        <v>1</v>
      </c>
      <c r="BB1197" s="19" t="s">
        <v>1463</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69060301</v>
      </c>
      <c r="D1198" s="19" t="s">
        <v>1528</v>
      </c>
      <c r="E1198" s="18">
        <v>1</v>
      </c>
      <c r="F1198" s="18">
        <v>69060300</v>
      </c>
      <c r="G1198" s="18">
        <f t="shared" ref="G1198:G1206" si="104">C1199</f>
        <v>69060302</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1529</v>
      </c>
      <c r="AZ1198" s="13">
        <v>0</v>
      </c>
      <c r="BA1198" s="13">
        <v>1</v>
      </c>
      <c r="BB1198" s="19" t="s">
        <v>1530</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69060302</v>
      </c>
      <c r="D1199" s="19" t="s">
        <v>1531</v>
      </c>
      <c r="E1199" s="18">
        <v>2</v>
      </c>
      <c r="F1199" s="18">
        <v>69060300</v>
      </c>
      <c r="G1199" s="18">
        <f t="shared" si="104"/>
        <v>69060303</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1532</v>
      </c>
      <c r="AZ1199" s="13">
        <v>0</v>
      </c>
      <c r="BA1199" s="13">
        <v>1</v>
      </c>
      <c r="BB1199" s="19" t="s">
        <v>1533</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69060303</v>
      </c>
      <c r="D1200" s="19" t="s">
        <v>1534</v>
      </c>
      <c r="E1200" s="18">
        <v>3</v>
      </c>
      <c r="F1200" s="18">
        <v>69060300</v>
      </c>
      <c r="G1200" s="18">
        <f t="shared" si="104"/>
        <v>69060304</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1535</v>
      </c>
      <c r="AZ1200" s="13">
        <v>0</v>
      </c>
      <c r="BA1200" s="13">
        <v>1</v>
      </c>
      <c r="BB1200" s="19" t="s">
        <v>1536</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69060304</v>
      </c>
      <c r="D1201" s="19" t="s">
        <v>1537</v>
      </c>
      <c r="E1201" s="18">
        <v>4</v>
      </c>
      <c r="F1201" s="18">
        <v>69060300</v>
      </c>
      <c r="G1201" s="18">
        <f t="shared" si="104"/>
        <v>69060305</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1538</v>
      </c>
      <c r="AZ1201" s="13">
        <v>0</v>
      </c>
      <c r="BA1201" s="13">
        <v>1</v>
      </c>
      <c r="BB1201" s="19" t="s">
        <v>1539</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69060305</v>
      </c>
      <c r="D1202" s="19" t="s">
        <v>1540</v>
      </c>
      <c r="E1202" s="18">
        <v>5</v>
      </c>
      <c r="F1202" s="18">
        <v>69060300</v>
      </c>
      <c r="G1202" s="18">
        <f t="shared" si="104"/>
        <v>69060306</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1541</v>
      </c>
      <c r="AZ1202" s="13">
        <v>0</v>
      </c>
      <c r="BA1202" s="13">
        <v>1</v>
      </c>
      <c r="BB1202" s="19" t="s">
        <v>1542</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69060306</v>
      </c>
      <c r="D1203" s="19" t="s">
        <v>1543</v>
      </c>
      <c r="E1203" s="18">
        <v>6</v>
      </c>
      <c r="F1203" s="18">
        <v>69060300</v>
      </c>
      <c r="G1203" s="18">
        <f t="shared" si="104"/>
        <v>69060307</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1544</v>
      </c>
      <c r="AZ1203" s="13">
        <v>0</v>
      </c>
      <c r="BA1203" s="13">
        <v>1</v>
      </c>
      <c r="BB1203" s="19" t="s">
        <v>1545</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69060307</v>
      </c>
      <c r="D1204" s="19" t="s">
        <v>1546</v>
      </c>
      <c r="E1204" s="18">
        <v>7</v>
      </c>
      <c r="F1204" s="18">
        <v>69060300</v>
      </c>
      <c r="G1204" s="18">
        <f t="shared" si="104"/>
        <v>69060308</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1547</v>
      </c>
      <c r="AZ1204" s="13">
        <v>0</v>
      </c>
      <c r="BA1204" s="13">
        <v>1</v>
      </c>
      <c r="BB1204" s="19" t="s">
        <v>1548</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69060308</v>
      </c>
      <c r="D1205" s="19" t="s">
        <v>1549</v>
      </c>
      <c r="E1205" s="18">
        <v>8</v>
      </c>
      <c r="F1205" s="18">
        <v>69060300</v>
      </c>
      <c r="G1205" s="18">
        <f t="shared" si="104"/>
        <v>69060309</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1550</v>
      </c>
      <c r="AZ1205" s="13">
        <v>0</v>
      </c>
      <c r="BA1205" s="13">
        <v>1</v>
      </c>
      <c r="BB1205" s="19" t="s">
        <v>1551</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69060309</v>
      </c>
      <c r="D1206" s="19" t="s">
        <v>1552</v>
      </c>
      <c r="E1206" s="18">
        <v>9</v>
      </c>
      <c r="F1206" s="18">
        <v>69060300</v>
      </c>
      <c r="G1206" s="18">
        <f t="shared" si="104"/>
        <v>69060310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1553</v>
      </c>
      <c r="AZ1206" s="13">
        <v>0</v>
      </c>
      <c r="BA1206" s="13">
        <v>1</v>
      </c>
      <c r="BB1206" s="19" t="s">
        <v>1554</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69060310</v>
      </c>
      <c r="D1207" s="19" t="s">
        <v>1555</v>
      </c>
      <c r="E1207" s="18">
        <v>10</v>
      </c>
      <c r="F1207" s="18">
        <v>69060300</v>
      </c>
      <c r="G1207" s="18">
        <v>0</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1556</v>
      </c>
      <c r="AZ1207" s="13">
        <v>0</v>
      </c>
      <c r="BA1207" s="13">
        <v>1</v>
      </c>
      <c r="BB1207" s="19" t="s">
        <v>1557</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69060400</v>
      </c>
      <c r="D1208" s="19" t="s">
        <v>1558</v>
      </c>
      <c r="E1208" s="18">
        <v>0</v>
      </c>
      <c r="F1208" s="18">
        <v>69060400</v>
      </c>
      <c r="G1208" s="18">
        <f>C1209</f>
        <v>69060401</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1559</v>
      </c>
      <c r="AZ1208" s="13">
        <v>0</v>
      </c>
      <c r="BA1208" s="13">
        <v>1</v>
      </c>
      <c r="BB1208" s="19" t="s">
        <v>1463</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69060401</v>
      </c>
      <c r="D1209" s="19" t="s">
        <v>1560</v>
      </c>
      <c r="E1209" s="18">
        <v>1</v>
      </c>
      <c r="F1209" s="18">
        <v>69060400</v>
      </c>
      <c r="G1209" s="18">
        <f t="shared" ref="G1209:G1217" si="105">C1210</f>
        <v>69060402</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1561</v>
      </c>
      <c r="AZ1209" s="13">
        <v>0</v>
      </c>
      <c r="BA1209" s="13">
        <v>1</v>
      </c>
      <c r="BB1209" s="19" t="s">
        <v>1562</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69060402</v>
      </c>
      <c r="D1210" s="19" t="s">
        <v>1563</v>
      </c>
      <c r="E1210" s="18">
        <v>2</v>
      </c>
      <c r="F1210" s="18">
        <v>69060400</v>
      </c>
      <c r="G1210" s="18">
        <f t="shared" si="105"/>
        <v>69060403</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1564</v>
      </c>
      <c r="AZ1210" s="13">
        <v>0</v>
      </c>
      <c r="BA1210" s="13">
        <v>1</v>
      </c>
      <c r="BB1210" s="19" t="s">
        <v>1565</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69060403</v>
      </c>
      <c r="D1211" s="19" t="s">
        <v>1566</v>
      </c>
      <c r="E1211" s="18">
        <v>3</v>
      </c>
      <c r="F1211" s="18">
        <v>69060400</v>
      </c>
      <c r="G1211" s="18">
        <f t="shared" si="105"/>
        <v>69060404</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1567</v>
      </c>
      <c r="AZ1211" s="13">
        <v>0</v>
      </c>
      <c r="BA1211" s="13">
        <v>1</v>
      </c>
      <c r="BB1211" s="19" t="s">
        <v>1568</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69060404</v>
      </c>
      <c r="D1212" s="19" t="s">
        <v>1569</v>
      </c>
      <c r="E1212" s="18">
        <v>4</v>
      </c>
      <c r="F1212" s="18">
        <v>69060400</v>
      </c>
      <c r="G1212" s="18">
        <f t="shared" si="105"/>
        <v>69060405</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1570</v>
      </c>
      <c r="AZ1212" s="13">
        <v>0</v>
      </c>
      <c r="BA1212" s="13">
        <v>1</v>
      </c>
      <c r="BB1212" s="19" t="s">
        <v>1571</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69060405</v>
      </c>
      <c r="D1213" s="19" t="s">
        <v>1572</v>
      </c>
      <c r="E1213" s="18">
        <v>5</v>
      </c>
      <c r="F1213" s="18">
        <v>69060400</v>
      </c>
      <c r="G1213" s="18">
        <f t="shared" si="105"/>
        <v>69060406</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1573</v>
      </c>
      <c r="AZ1213" s="13">
        <v>0</v>
      </c>
      <c r="BA1213" s="13">
        <v>1</v>
      </c>
      <c r="BB1213" s="19" t="s">
        <v>1574</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69060406</v>
      </c>
      <c r="D1214" s="19" t="s">
        <v>1575</v>
      </c>
      <c r="E1214" s="18">
        <v>6</v>
      </c>
      <c r="F1214" s="18">
        <v>69060400</v>
      </c>
      <c r="G1214" s="18">
        <f t="shared" si="105"/>
        <v>69060407</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1576</v>
      </c>
      <c r="AZ1214" s="13">
        <v>0</v>
      </c>
      <c r="BA1214" s="13">
        <v>1</v>
      </c>
      <c r="BB1214" s="19" t="s">
        <v>1577</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69060407</v>
      </c>
      <c r="D1215" s="19" t="s">
        <v>1578</v>
      </c>
      <c r="E1215" s="18">
        <v>7</v>
      </c>
      <c r="F1215" s="18">
        <v>69060400</v>
      </c>
      <c r="G1215" s="18">
        <f t="shared" si="105"/>
        <v>69060408</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1579</v>
      </c>
      <c r="AZ1215" s="13">
        <v>0</v>
      </c>
      <c r="BA1215" s="13">
        <v>1</v>
      </c>
      <c r="BB1215" s="19" t="s">
        <v>1580</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69060408</v>
      </c>
      <c r="D1216" s="19" t="s">
        <v>1581</v>
      </c>
      <c r="E1216" s="18">
        <v>8</v>
      </c>
      <c r="F1216" s="18">
        <v>69060400</v>
      </c>
      <c r="G1216" s="18">
        <f t="shared" si="105"/>
        <v>69060409</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1582</v>
      </c>
      <c r="AZ1216" s="13">
        <v>0</v>
      </c>
      <c r="BA1216" s="13">
        <v>1</v>
      </c>
      <c r="BB1216" s="19" t="s">
        <v>1583</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69060409</v>
      </c>
      <c r="D1217" s="19" t="s">
        <v>1584</v>
      </c>
      <c r="E1217" s="18">
        <v>9</v>
      </c>
      <c r="F1217" s="18">
        <v>69060400</v>
      </c>
      <c r="G1217" s="18">
        <f t="shared" si="105"/>
        <v>69060410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1585</v>
      </c>
      <c r="AZ1217" s="13">
        <v>0</v>
      </c>
      <c r="BA1217" s="13">
        <v>1</v>
      </c>
      <c r="BB1217" s="19" t="s">
        <v>1586</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69060410</v>
      </c>
      <c r="D1218" s="19" t="s">
        <v>1587</v>
      </c>
      <c r="E1218" s="18">
        <v>10</v>
      </c>
      <c r="F1218" s="18">
        <v>69060400</v>
      </c>
      <c r="G1218" s="18">
        <v>0</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1588</v>
      </c>
      <c r="AZ1218" s="13">
        <v>0</v>
      </c>
      <c r="BA1218" s="13">
        <v>1</v>
      </c>
      <c r="BB1218" s="19" t="s">
        <v>1589</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69060500</v>
      </c>
      <c r="D1219" s="19" t="s">
        <v>1590</v>
      </c>
      <c r="E1219" s="18">
        <v>0</v>
      </c>
      <c r="F1219" s="18">
        <v>69060500</v>
      </c>
      <c r="G1219" s="18">
        <f>C1220</f>
        <v>69060501</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1591</v>
      </c>
      <c r="AZ1219" s="13">
        <v>0</v>
      </c>
      <c r="BA1219" s="13">
        <v>1</v>
      </c>
      <c r="BB1219" s="19" t="s">
        <v>1463</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69060501</v>
      </c>
      <c r="D1220" s="19" t="s">
        <v>1592</v>
      </c>
      <c r="E1220" s="18">
        <v>1</v>
      </c>
      <c r="F1220" s="18">
        <v>69060500</v>
      </c>
      <c r="G1220" s="18">
        <f t="shared" ref="G1220:G1228" si="106">C1221</f>
        <v>69060502</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1593</v>
      </c>
      <c r="AZ1220" s="13">
        <v>0</v>
      </c>
      <c r="BA1220" s="13">
        <v>1</v>
      </c>
      <c r="BB1220" s="19" t="s">
        <v>1594</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69060502</v>
      </c>
      <c r="D1221" s="19" t="s">
        <v>1595</v>
      </c>
      <c r="E1221" s="18">
        <v>2</v>
      </c>
      <c r="F1221" s="18">
        <v>69060500</v>
      </c>
      <c r="G1221" s="18">
        <f t="shared" si="106"/>
        <v>69060503</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1596</v>
      </c>
      <c r="AZ1221" s="13">
        <v>0</v>
      </c>
      <c r="BA1221" s="13">
        <v>1</v>
      </c>
      <c r="BB1221" s="19" t="s">
        <v>1597</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69060503</v>
      </c>
      <c r="D1222" s="19" t="s">
        <v>1598</v>
      </c>
      <c r="E1222" s="18">
        <v>3</v>
      </c>
      <c r="F1222" s="18">
        <v>69060500</v>
      </c>
      <c r="G1222" s="18">
        <f t="shared" si="106"/>
        <v>69060504</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1599</v>
      </c>
      <c r="AZ1222" s="13">
        <v>0</v>
      </c>
      <c r="BA1222" s="13">
        <v>1</v>
      </c>
      <c r="BB1222" s="19" t="s">
        <v>1600</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69060504</v>
      </c>
      <c r="D1223" s="19" t="s">
        <v>1601</v>
      </c>
      <c r="E1223" s="18">
        <v>4</v>
      </c>
      <c r="F1223" s="18">
        <v>69060500</v>
      </c>
      <c r="G1223" s="18">
        <f t="shared" si="106"/>
        <v>69060505</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1602</v>
      </c>
      <c r="AZ1223" s="13">
        <v>0</v>
      </c>
      <c r="BA1223" s="13">
        <v>1</v>
      </c>
      <c r="BB1223" s="19" t="s">
        <v>1603</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69060505</v>
      </c>
      <c r="D1224" s="19" t="s">
        <v>1604</v>
      </c>
      <c r="E1224" s="18">
        <v>5</v>
      </c>
      <c r="F1224" s="18">
        <v>69060500</v>
      </c>
      <c r="G1224" s="18">
        <f t="shared" si="106"/>
        <v>69060506</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1605</v>
      </c>
      <c r="AZ1224" s="13">
        <v>0</v>
      </c>
      <c r="BA1224" s="13">
        <v>1</v>
      </c>
      <c r="BB1224" s="19" t="s">
        <v>1606</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69060506</v>
      </c>
      <c r="D1225" s="19" t="s">
        <v>1607</v>
      </c>
      <c r="E1225" s="18">
        <v>6</v>
      </c>
      <c r="F1225" s="18">
        <v>69060500</v>
      </c>
      <c r="G1225" s="18">
        <f t="shared" si="106"/>
        <v>69060507</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1608</v>
      </c>
      <c r="AZ1225" s="13">
        <v>0</v>
      </c>
      <c r="BA1225" s="13">
        <v>1</v>
      </c>
      <c r="BB1225" s="19" t="s">
        <v>1609</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69060507</v>
      </c>
      <c r="D1226" s="19" t="s">
        <v>1610</v>
      </c>
      <c r="E1226" s="18">
        <v>7</v>
      </c>
      <c r="F1226" s="18">
        <v>69060500</v>
      </c>
      <c r="G1226" s="18">
        <f t="shared" si="106"/>
        <v>69060508</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1611</v>
      </c>
      <c r="AZ1226" s="13">
        <v>0</v>
      </c>
      <c r="BA1226" s="13">
        <v>1</v>
      </c>
      <c r="BB1226" s="19" t="s">
        <v>1612</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69060508</v>
      </c>
      <c r="D1227" s="19" t="s">
        <v>1613</v>
      </c>
      <c r="E1227" s="18">
        <v>8</v>
      </c>
      <c r="F1227" s="18">
        <v>69060500</v>
      </c>
      <c r="G1227" s="18">
        <f t="shared" si="106"/>
        <v>69060509</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1614</v>
      </c>
      <c r="AZ1227" s="13">
        <v>0</v>
      </c>
      <c r="BA1227" s="13">
        <v>1</v>
      </c>
      <c r="BB1227" s="19" t="s">
        <v>1615</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69060509</v>
      </c>
      <c r="D1228" s="19" t="s">
        <v>1616</v>
      </c>
      <c r="E1228" s="18">
        <v>9</v>
      </c>
      <c r="F1228" s="18">
        <v>69060500</v>
      </c>
      <c r="G1228" s="18">
        <f t="shared" si="106"/>
        <v>69060510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1617</v>
      </c>
      <c r="AZ1228" s="13">
        <v>0</v>
      </c>
      <c r="BA1228" s="13">
        <v>1</v>
      </c>
      <c r="BB1228" s="19" t="s">
        <v>1618</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69060510</v>
      </c>
      <c r="D1229" s="19" t="s">
        <v>1619</v>
      </c>
      <c r="E1229" s="18">
        <v>10</v>
      </c>
      <c r="F1229" s="18">
        <v>69060500</v>
      </c>
      <c r="G1229" s="18">
        <v>0</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1620</v>
      </c>
      <c r="AZ1229" s="13">
        <v>0</v>
      </c>
      <c r="BA1229" s="13">
        <v>1</v>
      </c>
      <c r="BB1229" s="19" t="s">
        <v>1621</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69060600</v>
      </c>
      <c r="D1230" s="19" t="s">
        <v>1622</v>
      </c>
      <c r="E1230" s="18">
        <v>1</v>
      </c>
      <c r="F1230" s="18">
        <v>69060600</v>
      </c>
      <c r="G1230" s="18">
        <v>69060601</v>
      </c>
      <c r="H1230" s="13">
        <v>0</v>
      </c>
      <c r="I1230" s="18">
        <v>20</v>
      </c>
      <c r="J1230" s="18">
        <v>2</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1623</v>
      </c>
      <c r="AZ1230" s="13">
        <v>0</v>
      </c>
      <c r="BA1230" s="13">
        <v>1</v>
      </c>
      <c r="BB1230" s="19" t="s">
        <v>1463</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69060601</v>
      </c>
      <c r="D1231" s="19" t="s">
        <v>1624</v>
      </c>
      <c r="E1231" s="18">
        <v>1</v>
      </c>
      <c r="F1231" s="18">
        <v>69060600</v>
      </c>
      <c r="G1231" s="18">
        <v>69060602</v>
      </c>
      <c r="H1231" s="13">
        <v>0</v>
      </c>
      <c r="I1231" s="18">
        <v>20</v>
      </c>
      <c r="J1231" s="18">
        <v>2</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1176</v>
      </c>
      <c r="AZ1231" s="13">
        <v>0</v>
      </c>
      <c r="BA1231" s="13">
        <v>1</v>
      </c>
      <c r="BB1231" s="19" t="s">
        <v>1625</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69060602</v>
      </c>
      <c r="D1232" s="19" t="s">
        <v>1626</v>
      </c>
      <c r="E1232" s="18">
        <v>1</v>
      </c>
      <c r="F1232" s="18">
        <v>69060600</v>
      </c>
      <c r="G1232" s="18">
        <v>0</v>
      </c>
      <c r="H1232" s="13">
        <v>0</v>
      </c>
      <c r="I1232" s="18">
        <v>20</v>
      </c>
      <c r="J1232" s="18">
        <v>2</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1627</v>
      </c>
      <c r="AZ1232" s="13">
        <v>0</v>
      </c>
      <c r="BA1232" s="13">
        <v>1</v>
      </c>
      <c r="BB1232" s="19" t="s">
        <v>1628</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69060700</v>
      </c>
      <c r="D1233" s="19" t="s">
        <v>1629</v>
      </c>
      <c r="E1233" s="18">
        <v>1</v>
      </c>
      <c r="F1233" s="18">
        <v>69060700</v>
      </c>
      <c r="G1233" s="18">
        <v>69060701</v>
      </c>
      <c r="H1233" s="13">
        <v>0</v>
      </c>
      <c r="I1233" s="18">
        <v>20</v>
      </c>
      <c r="J1233" s="18">
        <v>2</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1623</v>
      </c>
      <c r="AZ1233" s="13">
        <v>0</v>
      </c>
      <c r="BA1233" s="13">
        <v>1</v>
      </c>
      <c r="BB1233" s="19" t="s">
        <v>1463</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69060701</v>
      </c>
      <c r="D1234" s="19" t="s">
        <v>1630</v>
      </c>
      <c r="E1234" s="18">
        <v>1</v>
      </c>
      <c r="F1234" s="18">
        <v>69060700</v>
      </c>
      <c r="G1234" s="18">
        <v>69060702</v>
      </c>
      <c r="H1234" s="13">
        <v>0</v>
      </c>
      <c r="I1234" s="18">
        <v>20</v>
      </c>
      <c r="J1234" s="18">
        <v>2</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1176</v>
      </c>
      <c r="AZ1234" s="13">
        <v>0</v>
      </c>
      <c r="BA1234" s="13">
        <v>1</v>
      </c>
      <c r="BB1234" s="19" t="s">
        <v>1631</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69060702</v>
      </c>
      <c r="D1235" s="19" t="s">
        <v>1632</v>
      </c>
      <c r="E1235" s="18">
        <v>1</v>
      </c>
      <c r="F1235" s="18">
        <v>69060700</v>
      </c>
      <c r="G1235" s="18">
        <v>0</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1627</v>
      </c>
      <c r="AZ1235" s="13">
        <v>0</v>
      </c>
      <c r="BA1235" s="13">
        <v>1</v>
      </c>
      <c r="BB1235" s="19" t="s">
        <v>1633</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69060800</v>
      </c>
      <c r="D1236" s="129" t="s">
        <v>1634</v>
      </c>
      <c r="E1236" s="128">
        <v>1</v>
      </c>
      <c r="F1236" s="18">
        <v>69060800</v>
      </c>
      <c r="G1236" s="18">
        <v>69060801</v>
      </c>
      <c r="H1236" s="128">
        <v>0</v>
      </c>
      <c r="I1236" s="18">
        <v>20</v>
      </c>
      <c r="J1236" s="128">
        <v>3</v>
      </c>
      <c r="K1236" s="128">
        <v>0</v>
      </c>
      <c r="L1236" s="128">
        <v>0</v>
      </c>
      <c r="M1236" s="128">
        <v>0</v>
      </c>
      <c r="N1236" s="128">
        <v>2</v>
      </c>
      <c r="O1236" s="128">
        <v>0</v>
      </c>
      <c r="P1236" s="128">
        <v>0</v>
      </c>
      <c r="Q1236" s="128">
        <v>0</v>
      </c>
      <c r="R1236" s="128">
        <v>0</v>
      </c>
      <c r="S1236" s="128">
        <v>0</v>
      </c>
      <c r="T1236" s="128">
        <v>1</v>
      </c>
      <c r="U1236" s="128">
        <v>2</v>
      </c>
      <c r="V1236" s="128">
        <v>0</v>
      </c>
      <c r="W1236" s="128">
        <v>0</v>
      </c>
      <c r="X1236" s="128">
        <v>0</v>
      </c>
      <c r="Y1236" s="128">
        <v>0</v>
      </c>
      <c r="Z1236" s="128">
        <v>0</v>
      </c>
      <c r="AA1236" s="128">
        <v>0</v>
      </c>
      <c r="AB1236" s="128">
        <v>1</v>
      </c>
      <c r="AC1236" s="128">
        <v>0</v>
      </c>
      <c r="AD1236" s="128">
        <v>20</v>
      </c>
      <c r="AE1236" s="128">
        <v>0</v>
      </c>
      <c r="AF1236" s="128">
        <v>0</v>
      </c>
      <c r="AG1236" s="128">
        <v>2</v>
      </c>
      <c r="AH1236" s="128">
        <v>0</v>
      </c>
      <c r="AI1236" s="128">
        <v>0</v>
      </c>
      <c r="AJ1236" s="128">
        <v>0</v>
      </c>
      <c r="AK1236" s="128">
        <v>0</v>
      </c>
      <c r="AL1236" s="128">
        <v>0</v>
      </c>
      <c r="AM1236" s="128">
        <v>0</v>
      </c>
      <c r="AN1236" s="128">
        <v>0</v>
      </c>
      <c r="AO1236" s="128">
        <v>1000</v>
      </c>
      <c r="AP1236" s="128">
        <v>0</v>
      </c>
      <c r="AQ1236" s="128">
        <v>0</v>
      </c>
      <c r="AR1236" s="128"/>
      <c r="AS1236" s="128" t="s">
        <v>156</v>
      </c>
      <c r="AT1236" s="129" t="s">
        <v>157</v>
      </c>
      <c r="AU1236" s="128">
        <v>0</v>
      </c>
      <c r="AV1236" s="128">
        <v>0</v>
      </c>
      <c r="AW1236" s="128">
        <v>0</v>
      </c>
      <c r="AX1236" s="129" t="s">
        <v>158</v>
      </c>
      <c r="AY1236" s="128" t="s">
        <v>156</v>
      </c>
      <c r="AZ1236" s="128">
        <v>0</v>
      </c>
      <c r="BA1236" s="128">
        <v>1</v>
      </c>
      <c r="BB1236" s="19" t="s">
        <v>1463</v>
      </c>
      <c r="BC1236" s="128">
        <v>0</v>
      </c>
      <c r="BD1236" s="128">
        <v>0</v>
      </c>
      <c r="BE1236" s="128">
        <v>0</v>
      </c>
      <c r="BF1236" s="128">
        <v>0</v>
      </c>
      <c r="BG1236" s="128">
        <v>0</v>
      </c>
      <c r="BH1236" s="128">
        <v>0</v>
      </c>
      <c r="BI1236" s="143">
        <v>0</v>
      </c>
      <c r="BJ1236" s="128">
        <v>1</v>
      </c>
      <c r="BK1236" s="6">
        <v>0</v>
      </c>
      <c r="BL1236" s="6">
        <v>0</v>
      </c>
      <c r="BM1236" s="6">
        <v>0</v>
      </c>
      <c r="BN1236" s="6">
        <v>0</v>
      </c>
      <c r="BO1236" s="6">
        <v>0</v>
      </c>
    </row>
    <row r="1237" spans="3:67" ht="20.100000000000001" customHeight="1">
      <c r="C1237" s="18">
        <v>69060801</v>
      </c>
      <c r="D1237" s="129" t="s">
        <v>1634</v>
      </c>
      <c r="E1237" s="128">
        <v>1</v>
      </c>
      <c r="F1237" s="18">
        <v>69060800</v>
      </c>
      <c r="G1237" s="128">
        <v>0</v>
      </c>
      <c r="H1237" s="128">
        <v>0</v>
      </c>
      <c r="I1237" s="18">
        <v>20</v>
      </c>
      <c r="J1237" s="128">
        <v>3</v>
      </c>
      <c r="K1237" s="128">
        <v>0</v>
      </c>
      <c r="L1237" s="128">
        <v>0</v>
      </c>
      <c r="M1237" s="128">
        <v>0</v>
      </c>
      <c r="N1237" s="128">
        <v>2</v>
      </c>
      <c r="O1237" s="128">
        <v>13</v>
      </c>
      <c r="P1237" s="128">
        <v>0.25</v>
      </c>
      <c r="Q1237" s="128">
        <v>0</v>
      </c>
      <c r="R1237" s="128">
        <v>0</v>
      </c>
      <c r="S1237" s="128">
        <v>0</v>
      </c>
      <c r="T1237" s="128">
        <v>1</v>
      </c>
      <c r="U1237" s="128">
        <v>2</v>
      </c>
      <c r="V1237" s="128">
        <v>0</v>
      </c>
      <c r="W1237" s="128">
        <v>0</v>
      </c>
      <c r="X1237" s="128">
        <v>0</v>
      </c>
      <c r="Y1237" s="128">
        <v>0</v>
      </c>
      <c r="Z1237" s="128">
        <v>0</v>
      </c>
      <c r="AA1237" s="128">
        <v>0</v>
      </c>
      <c r="AB1237" s="128">
        <v>1</v>
      </c>
      <c r="AC1237" s="128">
        <v>0</v>
      </c>
      <c r="AD1237" s="128">
        <v>20</v>
      </c>
      <c r="AE1237" s="128">
        <v>0</v>
      </c>
      <c r="AF1237" s="128">
        <v>0</v>
      </c>
      <c r="AG1237" s="128">
        <v>2</v>
      </c>
      <c r="AH1237" s="128">
        <v>0</v>
      </c>
      <c r="AI1237" s="128">
        <v>0</v>
      </c>
      <c r="AJ1237" s="128">
        <v>0</v>
      </c>
      <c r="AK1237" s="128">
        <v>0</v>
      </c>
      <c r="AL1237" s="128">
        <v>0</v>
      </c>
      <c r="AM1237" s="128">
        <v>0</v>
      </c>
      <c r="AN1237" s="128">
        <v>0</v>
      </c>
      <c r="AO1237" s="128">
        <v>1000</v>
      </c>
      <c r="AP1237" s="128">
        <v>0</v>
      </c>
      <c r="AQ1237" s="128">
        <v>0</v>
      </c>
      <c r="AR1237" s="128">
        <v>80001031</v>
      </c>
      <c r="AS1237" s="128" t="s">
        <v>156</v>
      </c>
      <c r="AT1237" s="129" t="s">
        <v>157</v>
      </c>
      <c r="AU1237" s="128" t="s">
        <v>822</v>
      </c>
      <c r="AV1237" s="128">
        <v>0</v>
      </c>
      <c r="AW1237" s="128">
        <v>40000003</v>
      </c>
      <c r="AX1237" s="129" t="s">
        <v>158</v>
      </c>
      <c r="AY1237" s="128" t="s">
        <v>156</v>
      </c>
      <c r="AZ1237" s="128">
        <v>0</v>
      </c>
      <c r="BA1237" s="128">
        <v>1</v>
      </c>
      <c r="BB1237" s="129" t="s">
        <v>1635</v>
      </c>
      <c r="BC1237" s="128">
        <v>0</v>
      </c>
      <c r="BD1237" s="128">
        <v>0</v>
      </c>
      <c r="BE1237" s="128">
        <v>0</v>
      </c>
      <c r="BF1237" s="128">
        <v>0</v>
      </c>
      <c r="BG1237" s="128">
        <v>0</v>
      </c>
      <c r="BH1237" s="128">
        <v>0</v>
      </c>
      <c r="BI1237" s="143">
        <v>0</v>
      </c>
      <c r="BJ1237" s="128">
        <v>1</v>
      </c>
      <c r="BK1237" s="6">
        <v>0</v>
      </c>
      <c r="BL1237" s="6">
        <v>0</v>
      </c>
      <c r="BM1237" s="6">
        <v>0</v>
      </c>
      <c r="BN1237" s="6">
        <v>0</v>
      </c>
      <c r="BO1237" s="6">
        <v>0</v>
      </c>
    </row>
    <row r="1238" spans="3:67" ht="20.100000000000001" customHeight="1">
      <c r="C1238" s="18">
        <v>70000001</v>
      </c>
      <c r="D1238" s="19" t="s">
        <v>1636</v>
      </c>
      <c r="E1238" s="18">
        <v>1</v>
      </c>
      <c r="F1238" s="149">
        <v>0</v>
      </c>
      <c r="G1238" s="18">
        <v>0</v>
      </c>
      <c r="H1238" s="13">
        <v>0</v>
      </c>
      <c r="I1238" s="18">
        <v>1</v>
      </c>
      <c r="J1238" s="18">
        <v>0</v>
      </c>
      <c r="K1238" s="18">
        <v>0</v>
      </c>
      <c r="L1238" s="18">
        <v>0</v>
      </c>
      <c r="M1238" s="18">
        <v>0</v>
      </c>
      <c r="N1238" s="18">
        <v>1</v>
      </c>
      <c r="O1238" s="18">
        <v>0</v>
      </c>
      <c r="P1238" s="18">
        <v>0</v>
      </c>
      <c r="Q1238" s="18">
        <v>0</v>
      </c>
      <c r="R1238" s="6">
        <v>0</v>
      </c>
      <c r="S1238" s="13">
        <v>0</v>
      </c>
      <c r="T1238" s="11">
        <v>0</v>
      </c>
      <c r="U1238" s="18">
        <v>1</v>
      </c>
      <c r="V1238" s="18">
        <v>0</v>
      </c>
      <c r="W1238" s="18">
        <v>1</v>
      </c>
      <c r="X1238" s="18">
        <v>0</v>
      </c>
      <c r="Y1238" s="18">
        <v>0</v>
      </c>
      <c r="Z1238" s="18">
        <v>0</v>
      </c>
      <c r="AA1238" s="18">
        <v>0</v>
      </c>
      <c r="AB1238" s="18">
        <v>1</v>
      </c>
      <c r="AC1238" s="18">
        <v>0</v>
      </c>
      <c r="AD1238" s="18">
        <v>1</v>
      </c>
      <c r="AE1238" s="18">
        <v>0</v>
      </c>
      <c r="AF1238" s="18">
        <v>0</v>
      </c>
      <c r="AG1238" s="6">
        <v>7</v>
      </c>
      <c r="AH1238" s="6">
        <v>0</v>
      </c>
      <c r="AI1238" s="6">
        <v>0</v>
      </c>
      <c r="AJ1238" s="6">
        <v>0</v>
      </c>
      <c r="AK1238" s="18">
        <v>0</v>
      </c>
      <c r="AL1238" s="18">
        <v>0</v>
      </c>
      <c r="AM1238" s="18">
        <v>0</v>
      </c>
      <c r="AN1238" s="18">
        <v>0</v>
      </c>
      <c r="AO1238" s="18">
        <v>700</v>
      </c>
      <c r="AP1238" s="18">
        <v>0.5</v>
      </c>
      <c r="AQ1238" s="18">
        <v>0</v>
      </c>
      <c r="AR1238" s="6">
        <v>0</v>
      </c>
      <c r="AS1238" s="18" t="s">
        <v>156</v>
      </c>
      <c r="AT1238" s="19" t="s">
        <v>460</v>
      </c>
      <c r="AU1238" s="18">
        <v>0</v>
      </c>
      <c r="AV1238" s="67">
        <v>12000006</v>
      </c>
      <c r="AW1238" s="18">
        <v>0</v>
      </c>
      <c r="AX1238" s="19" t="s">
        <v>158</v>
      </c>
      <c r="AY1238" s="19" t="s">
        <v>156</v>
      </c>
      <c r="AZ1238" s="13">
        <v>0</v>
      </c>
      <c r="BA1238" s="13">
        <v>0</v>
      </c>
      <c r="BB1238" s="69"/>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67">
        <v>70000002</v>
      </c>
      <c r="D1239" s="83" t="s">
        <v>1637</v>
      </c>
      <c r="E1239" s="67">
        <v>1</v>
      </c>
      <c r="F1239" s="67">
        <v>60010500</v>
      </c>
      <c r="G1239" s="67">
        <v>0</v>
      </c>
      <c r="H1239" s="74">
        <v>0</v>
      </c>
      <c r="I1239" s="67">
        <v>1</v>
      </c>
      <c r="J1239" s="67">
        <v>0</v>
      </c>
      <c r="K1239" s="56">
        <v>0</v>
      </c>
      <c r="L1239" s="67">
        <v>0</v>
      </c>
      <c r="M1239" s="67">
        <v>0</v>
      </c>
      <c r="N1239" s="67">
        <v>1</v>
      </c>
      <c r="O1239" s="67">
        <v>0</v>
      </c>
      <c r="P1239" s="67">
        <v>0</v>
      </c>
      <c r="Q1239" s="67">
        <v>0</v>
      </c>
      <c r="R1239" s="6">
        <v>0</v>
      </c>
      <c r="S1239" s="67">
        <v>0</v>
      </c>
      <c r="T1239" s="56">
        <v>1</v>
      </c>
      <c r="U1239" s="67">
        <v>1</v>
      </c>
      <c r="V1239" s="67">
        <v>0</v>
      </c>
      <c r="W1239" s="67">
        <v>1</v>
      </c>
      <c r="X1239" s="67">
        <v>0</v>
      </c>
      <c r="Y1239" s="67">
        <v>0</v>
      </c>
      <c r="Z1239" s="67">
        <v>0</v>
      </c>
      <c r="AA1239" s="67">
        <v>0</v>
      </c>
      <c r="AB1239" s="67">
        <v>1</v>
      </c>
      <c r="AC1239" s="67">
        <v>0</v>
      </c>
      <c r="AD1239" s="67">
        <v>2</v>
      </c>
      <c r="AE1239" s="67">
        <v>0</v>
      </c>
      <c r="AF1239" s="67">
        <v>0</v>
      </c>
      <c r="AG1239" s="63">
        <v>7</v>
      </c>
      <c r="AH1239" s="63">
        <v>0</v>
      </c>
      <c r="AI1239" s="6">
        <v>0</v>
      </c>
      <c r="AJ1239" s="63">
        <v>9</v>
      </c>
      <c r="AK1239" s="67">
        <v>0</v>
      </c>
      <c r="AL1239" s="67">
        <v>0</v>
      </c>
      <c r="AM1239" s="67">
        <v>0</v>
      </c>
      <c r="AN1239" s="67">
        <v>0.5</v>
      </c>
      <c r="AO1239" s="67">
        <v>3000</v>
      </c>
      <c r="AP1239" s="67">
        <v>0.2</v>
      </c>
      <c r="AQ1239" s="67">
        <v>20</v>
      </c>
      <c r="AR1239" s="63">
        <v>0</v>
      </c>
      <c r="AS1239" s="67" t="s">
        <v>156</v>
      </c>
      <c r="AT1239" s="19" t="s">
        <v>460</v>
      </c>
      <c r="AU1239" s="67" t="s">
        <v>195</v>
      </c>
      <c r="AV1239" s="67">
        <v>12000006</v>
      </c>
      <c r="AW1239" s="166">
        <v>20000025</v>
      </c>
      <c r="AX1239" s="83" t="s">
        <v>196</v>
      </c>
      <c r="AY1239" s="83" t="s">
        <v>156</v>
      </c>
      <c r="AZ1239" s="74">
        <v>0</v>
      </c>
      <c r="BA1239" s="74">
        <v>0</v>
      </c>
      <c r="BB1239" s="75"/>
      <c r="BC1239" s="67">
        <v>0</v>
      </c>
      <c r="BD1239" s="67">
        <v>0</v>
      </c>
      <c r="BE1239" s="67">
        <v>0</v>
      </c>
      <c r="BF1239" s="67">
        <v>0</v>
      </c>
      <c r="BG1239" s="67">
        <v>0</v>
      </c>
      <c r="BH1239" s="67">
        <v>0</v>
      </c>
      <c r="BI1239" s="67">
        <v>0</v>
      </c>
      <c r="BJ1239" s="6">
        <v>0</v>
      </c>
      <c r="BK1239" s="6">
        <v>0</v>
      </c>
      <c r="BL1239" s="6">
        <v>0</v>
      </c>
      <c r="BM1239" s="6">
        <v>0</v>
      </c>
      <c r="BN1239" s="6">
        <v>0</v>
      </c>
      <c r="BO1239" s="6">
        <v>0</v>
      </c>
    </row>
    <row r="1240" spans="3:67" ht="20.100000000000001" customHeight="1">
      <c r="C1240" s="67">
        <v>70000003</v>
      </c>
      <c r="D1240" s="83" t="s">
        <v>1638</v>
      </c>
      <c r="E1240" s="67">
        <v>1</v>
      </c>
      <c r="F1240" s="67">
        <v>60010500</v>
      </c>
      <c r="G1240" s="67">
        <v>0</v>
      </c>
      <c r="H1240" s="74">
        <v>0</v>
      </c>
      <c r="I1240" s="67">
        <v>1</v>
      </c>
      <c r="J1240" s="67">
        <v>0</v>
      </c>
      <c r="K1240" s="56">
        <v>0</v>
      </c>
      <c r="L1240" s="67">
        <v>0</v>
      </c>
      <c r="M1240" s="67">
        <v>0</v>
      </c>
      <c r="N1240" s="67">
        <v>1</v>
      </c>
      <c r="O1240" s="67">
        <v>0</v>
      </c>
      <c r="P1240" s="67">
        <v>0</v>
      </c>
      <c r="Q1240" s="67">
        <v>0</v>
      </c>
      <c r="R1240" s="6">
        <v>0</v>
      </c>
      <c r="S1240" s="67">
        <v>0</v>
      </c>
      <c r="T1240" s="56">
        <v>1</v>
      </c>
      <c r="U1240" s="67">
        <v>1</v>
      </c>
      <c r="V1240" s="67">
        <v>0</v>
      </c>
      <c r="W1240" s="67">
        <v>1</v>
      </c>
      <c r="X1240" s="67">
        <v>0</v>
      </c>
      <c r="Y1240" s="67">
        <v>0</v>
      </c>
      <c r="Z1240" s="67">
        <v>0</v>
      </c>
      <c r="AA1240" s="67">
        <v>0</v>
      </c>
      <c r="AB1240" s="67">
        <v>1</v>
      </c>
      <c r="AC1240" s="67">
        <v>0</v>
      </c>
      <c r="AD1240" s="67">
        <v>2</v>
      </c>
      <c r="AE1240" s="67">
        <v>0</v>
      </c>
      <c r="AF1240" s="67">
        <v>0</v>
      </c>
      <c r="AG1240" s="63">
        <v>7</v>
      </c>
      <c r="AH1240" s="63">
        <v>0</v>
      </c>
      <c r="AI1240" s="6">
        <v>0</v>
      </c>
      <c r="AJ1240" s="63">
        <v>9</v>
      </c>
      <c r="AK1240" s="67">
        <v>0</v>
      </c>
      <c r="AL1240" s="67">
        <v>0</v>
      </c>
      <c r="AM1240" s="67">
        <v>0</v>
      </c>
      <c r="AN1240" s="67">
        <v>0.5</v>
      </c>
      <c r="AO1240" s="67">
        <v>3000</v>
      </c>
      <c r="AP1240" s="67">
        <v>0.2</v>
      </c>
      <c r="AQ1240" s="67">
        <v>20</v>
      </c>
      <c r="AR1240" s="63">
        <v>0</v>
      </c>
      <c r="AS1240" s="67" t="s">
        <v>156</v>
      </c>
      <c r="AT1240" s="19" t="s">
        <v>460</v>
      </c>
      <c r="AU1240" s="67" t="s">
        <v>195</v>
      </c>
      <c r="AV1240" s="67">
        <v>10001004</v>
      </c>
      <c r="AW1240" s="166">
        <v>20000037</v>
      </c>
      <c r="AX1240" s="83" t="s">
        <v>196</v>
      </c>
      <c r="AY1240" s="83" t="s">
        <v>156</v>
      </c>
      <c r="AZ1240" s="74">
        <v>0</v>
      </c>
      <c r="BA1240" s="74">
        <v>0</v>
      </c>
      <c r="BB1240" s="75"/>
      <c r="BC1240" s="67">
        <v>0</v>
      </c>
      <c r="BD1240" s="67">
        <v>0</v>
      </c>
      <c r="BE1240" s="67">
        <v>0</v>
      </c>
      <c r="BF1240" s="67">
        <v>0</v>
      </c>
      <c r="BG1240" s="67">
        <v>0</v>
      </c>
      <c r="BH1240" s="67">
        <v>0</v>
      </c>
      <c r="BI1240" s="67">
        <v>0</v>
      </c>
      <c r="BJ1240" s="6">
        <v>0</v>
      </c>
      <c r="BK1240" s="6">
        <v>0</v>
      </c>
      <c r="BL1240" s="6">
        <v>0</v>
      </c>
      <c r="BM1240" s="6">
        <v>0</v>
      </c>
      <c r="BN1240" s="6">
        <v>0</v>
      </c>
      <c r="BO1240" s="6">
        <v>0</v>
      </c>
    </row>
    <row r="1241" spans="3:67" ht="20.100000000000001" customHeight="1">
      <c r="C1241" s="67">
        <v>70000004</v>
      </c>
      <c r="D1241" s="83" t="s">
        <v>1639</v>
      </c>
      <c r="E1241" s="67">
        <v>1</v>
      </c>
      <c r="F1241" s="67">
        <v>60010500</v>
      </c>
      <c r="G1241" s="67">
        <v>0</v>
      </c>
      <c r="H1241" s="74">
        <v>0</v>
      </c>
      <c r="I1241" s="67">
        <v>1</v>
      </c>
      <c r="J1241" s="67">
        <v>0</v>
      </c>
      <c r="K1241" s="56">
        <v>0</v>
      </c>
      <c r="L1241" s="67">
        <v>0</v>
      </c>
      <c r="M1241" s="67">
        <v>0</v>
      </c>
      <c r="N1241" s="67">
        <v>1</v>
      </c>
      <c r="O1241" s="67">
        <v>0</v>
      </c>
      <c r="P1241" s="67">
        <v>0</v>
      </c>
      <c r="Q1241" s="67">
        <v>0</v>
      </c>
      <c r="R1241" s="6">
        <v>0</v>
      </c>
      <c r="S1241" s="67">
        <v>0</v>
      </c>
      <c r="T1241" s="56">
        <v>1</v>
      </c>
      <c r="U1241" s="67">
        <v>1</v>
      </c>
      <c r="V1241" s="67">
        <v>0</v>
      </c>
      <c r="W1241" s="67">
        <v>1</v>
      </c>
      <c r="X1241" s="67">
        <v>0</v>
      </c>
      <c r="Y1241" s="67">
        <v>0</v>
      </c>
      <c r="Z1241" s="67">
        <v>0</v>
      </c>
      <c r="AA1241" s="67">
        <v>0</v>
      </c>
      <c r="AB1241" s="67">
        <v>1</v>
      </c>
      <c r="AC1241" s="67">
        <v>0</v>
      </c>
      <c r="AD1241" s="67">
        <v>2</v>
      </c>
      <c r="AE1241" s="67">
        <v>0</v>
      </c>
      <c r="AF1241" s="67">
        <v>0</v>
      </c>
      <c r="AG1241" s="63">
        <v>7</v>
      </c>
      <c r="AH1241" s="63">
        <v>0</v>
      </c>
      <c r="AI1241" s="6">
        <v>0</v>
      </c>
      <c r="AJ1241" s="63">
        <v>9</v>
      </c>
      <c r="AK1241" s="67">
        <v>0</v>
      </c>
      <c r="AL1241" s="67">
        <v>0</v>
      </c>
      <c r="AM1241" s="67">
        <v>0</v>
      </c>
      <c r="AN1241" s="67">
        <v>0.5</v>
      </c>
      <c r="AO1241" s="67">
        <v>3000</v>
      </c>
      <c r="AP1241" s="67">
        <v>0.2</v>
      </c>
      <c r="AQ1241" s="67">
        <v>20</v>
      </c>
      <c r="AR1241" s="63">
        <v>0</v>
      </c>
      <c r="AS1241" s="67" t="s">
        <v>156</v>
      </c>
      <c r="AT1241" s="19" t="s">
        <v>460</v>
      </c>
      <c r="AU1241" s="67" t="s">
        <v>195</v>
      </c>
      <c r="AV1241" s="67">
        <v>12000006</v>
      </c>
      <c r="AW1241" s="166">
        <v>20000038</v>
      </c>
      <c r="AX1241" s="83" t="s">
        <v>196</v>
      </c>
      <c r="AY1241" s="83" t="s">
        <v>156</v>
      </c>
      <c r="AZ1241" s="74">
        <v>0</v>
      </c>
      <c r="BA1241" s="74">
        <v>0</v>
      </c>
      <c r="BB1241" s="75"/>
      <c r="BC1241" s="67">
        <v>0</v>
      </c>
      <c r="BD1241" s="67">
        <v>0</v>
      </c>
      <c r="BE1241" s="67">
        <v>0</v>
      </c>
      <c r="BF1241" s="67">
        <v>0</v>
      </c>
      <c r="BG1241" s="67">
        <v>0</v>
      </c>
      <c r="BH1241" s="67">
        <v>0</v>
      </c>
      <c r="BI1241" s="67">
        <v>0</v>
      </c>
      <c r="BJ1241" s="6">
        <v>0</v>
      </c>
      <c r="BK1241" s="6">
        <v>0</v>
      </c>
      <c r="BL1241" s="6">
        <v>0</v>
      </c>
      <c r="BM1241" s="6">
        <v>0</v>
      </c>
      <c r="BN1241" s="6">
        <v>0</v>
      </c>
      <c r="BO1241" s="6">
        <v>0</v>
      </c>
    </row>
    <row r="1242" spans="3:67" ht="20.100000000000001" customHeight="1">
      <c r="C1242" s="18">
        <v>70000011</v>
      </c>
      <c r="D1242" s="19" t="s">
        <v>1640</v>
      </c>
      <c r="E1242" s="18">
        <v>1</v>
      </c>
      <c r="F1242" s="18">
        <v>0</v>
      </c>
      <c r="G1242" s="18">
        <v>0</v>
      </c>
      <c r="H1242" s="13">
        <v>0</v>
      </c>
      <c r="I1242" s="18">
        <v>1</v>
      </c>
      <c r="J1242" s="18">
        <v>0</v>
      </c>
      <c r="K1242" s="18">
        <v>0</v>
      </c>
      <c r="L1242" s="18">
        <v>0</v>
      </c>
      <c r="M1242" s="18">
        <v>0</v>
      </c>
      <c r="N1242" s="18">
        <v>1</v>
      </c>
      <c r="O1242" s="18">
        <v>0</v>
      </c>
      <c r="P1242" s="18">
        <v>0</v>
      </c>
      <c r="Q1242" s="18">
        <v>0</v>
      </c>
      <c r="R1242" s="6">
        <v>0</v>
      </c>
      <c r="S1242" s="13">
        <v>0</v>
      </c>
      <c r="T1242" s="11">
        <v>0</v>
      </c>
      <c r="U1242" s="18">
        <v>1</v>
      </c>
      <c r="V1242" s="18">
        <v>0</v>
      </c>
      <c r="W1242" s="18">
        <v>1</v>
      </c>
      <c r="X1242" s="18">
        <v>0</v>
      </c>
      <c r="Y1242" s="18">
        <v>0</v>
      </c>
      <c r="Z1242" s="18">
        <v>0</v>
      </c>
      <c r="AA1242" s="18">
        <v>0</v>
      </c>
      <c r="AB1242" s="18">
        <v>1</v>
      </c>
      <c r="AC1242" s="18">
        <v>0</v>
      </c>
      <c r="AD1242" s="18">
        <v>1</v>
      </c>
      <c r="AE1242" s="18">
        <v>0</v>
      </c>
      <c r="AF1242" s="18">
        <v>0</v>
      </c>
      <c r="AG1242" s="6">
        <v>7</v>
      </c>
      <c r="AH1242" s="6">
        <v>0</v>
      </c>
      <c r="AI1242" s="6">
        <v>0</v>
      </c>
      <c r="AJ1242" s="6">
        <v>0</v>
      </c>
      <c r="AK1242" s="18">
        <v>0</v>
      </c>
      <c r="AL1242" s="18">
        <v>0</v>
      </c>
      <c r="AM1242" s="18">
        <v>0</v>
      </c>
      <c r="AN1242" s="18">
        <v>0</v>
      </c>
      <c r="AO1242" s="18">
        <v>1000</v>
      </c>
      <c r="AP1242" s="18">
        <v>0.5</v>
      </c>
      <c r="AQ1242" s="18">
        <v>0</v>
      </c>
      <c r="AR1242" s="6">
        <v>0</v>
      </c>
      <c r="AS1242" s="18" t="s">
        <v>156</v>
      </c>
      <c r="AT1242" s="19" t="s">
        <v>460</v>
      </c>
      <c r="AU1242" s="67">
        <v>0</v>
      </c>
      <c r="AV1242" s="10">
        <v>12000006</v>
      </c>
      <c r="AW1242" s="18">
        <v>0</v>
      </c>
      <c r="AX1242" s="19" t="s">
        <v>158</v>
      </c>
      <c r="AY1242" s="19" t="s">
        <v>156</v>
      </c>
      <c r="AZ1242" s="13">
        <v>0</v>
      </c>
      <c r="BA1242" s="13">
        <v>0</v>
      </c>
      <c r="BB1242" s="69"/>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67">
        <v>70000012</v>
      </c>
      <c r="D1243" s="83" t="s">
        <v>1641</v>
      </c>
      <c r="E1243" s="67">
        <v>1</v>
      </c>
      <c r="F1243" s="67">
        <v>60010500</v>
      </c>
      <c r="G1243" s="67">
        <v>0</v>
      </c>
      <c r="H1243" s="74">
        <v>0</v>
      </c>
      <c r="I1243" s="67">
        <v>1</v>
      </c>
      <c r="J1243" s="67">
        <v>0</v>
      </c>
      <c r="K1243" s="56">
        <v>0</v>
      </c>
      <c r="L1243" s="67">
        <v>0</v>
      </c>
      <c r="M1243" s="67">
        <v>0</v>
      </c>
      <c r="N1243" s="67">
        <v>1</v>
      </c>
      <c r="O1243" s="67">
        <v>0</v>
      </c>
      <c r="P1243" s="67">
        <v>0</v>
      </c>
      <c r="Q1243" s="67">
        <v>0</v>
      </c>
      <c r="R1243" s="6">
        <v>0</v>
      </c>
      <c r="S1243" s="67">
        <v>0</v>
      </c>
      <c r="T1243" s="56">
        <v>1</v>
      </c>
      <c r="U1243" s="67">
        <v>1</v>
      </c>
      <c r="V1243" s="67">
        <v>0</v>
      </c>
      <c r="W1243" s="67">
        <v>1</v>
      </c>
      <c r="X1243" s="67">
        <v>0</v>
      </c>
      <c r="Y1243" s="67">
        <v>0</v>
      </c>
      <c r="Z1243" s="67">
        <v>0</v>
      </c>
      <c r="AA1243" s="67">
        <v>0</v>
      </c>
      <c r="AB1243" s="67">
        <v>1</v>
      </c>
      <c r="AC1243" s="67">
        <v>0</v>
      </c>
      <c r="AD1243" s="67">
        <v>1.2</v>
      </c>
      <c r="AE1243" s="67">
        <v>0</v>
      </c>
      <c r="AF1243" s="67">
        <v>0</v>
      </c>
      <c r="AG1243" s="63">
        <v>7</v>
      </c>
      <c r="AH1243" s="63">
        <v>0</v>
      </c>
      <c r="AI1243" s="6">
        <v>0</v>
      </c>
      <c r="AJ1243" s="63">
        <v>9</v>
      </c>
      <c r="AK1243" s="67">
        <v>0</v>
      </c>
      <c r="AL1243" s="67">
        <v>0</v>
      </c>
      <c r="AM1243" s="67">
        <v>0</v>
      </c>
      <c r="AN1243" s="67">
        <v>0.5</v>
      </c>
      <c r="AO1243" s="67">
        <v>3000</v>
      </c>
      <c r="AP1243" s="67">
        <v>0.2</v>
      </c>
      <c r="AQ1243" s="67">
        <v>20</v>
      </c>
      <c r="AR1243" s="63">
        <v>0</v>
      </c>
      <c r="AS1243" s="67" t="s">
        <v>156</v>
      </c>
      <c r="AT1243" s="19" t="s">
        <v>460</v>
      </c>
      <c r="AU1243" s="67" t="s">
        <v>195</v>
      </c>
      <c r="AV1243" s="67">
        <v>12000006</v>
      </c>
      <c r="AW1243" s="166">
        <v>20000025</v>
      </c>
      <c r="AX1243" s="83" t="s">
        <v>196</v>
      </c>
      <c r="AY1243" s="83" t="s">
        <v>156</v>
      </c>
      <c r="AZ1243" s="74">
        <v>0</v>
      </c>
      <c r="BA1243" s="74">
        <v>0</v>
      </c>
      <c r="BB1243" s="75"/>
      <c r="BC1243" s="67">
        <v>0</v>
      </c>
      <c r="BD1243" s="67">
        <v>0</v>
      </c>
      <c r="BE1243" s="67">
        <v>0</v>
      </c>
      <c r="BF1243" s="67">
        <v>0</v>
      </c>
      <c r="BG1243" s="67">
        <v>0</v>
      </c>
      <c r="BH1243" s="67">
        <v>0</v>
      </c>
      <c r="BI1243" s="67">
        <v>0</v>
      </c>
      <c r="BJ1243" s="6">
        <v>0</v>
      </c>
      <c r="BK1243" s="6">
        <v>0</v>
      </c>
      <c r="BL1243" s="6">
        <v>0</v>
      </c>
      <c r="BM1243" s="6">
        <v>0</v>
      </c>
      <c r="BN1243" s="6">
        <v>0</v>
      </c>
      <c r="BO1243" s="6">
        <v>0</v>
      </c>
    </row>
    <row r="1244" spans="3:67" ht="20.100000000000001" customHeight="1">
      <c r="C1244" s="18">
        <v>70001001</v>
      </c>
      <c r="D1244" s="12" t="s">
        <v>388</v>
      </c>
      <c r="E1244" s="18">
        <v>1</v>
      </c>
      <c r="F1244" s="11">
        <v>60010300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350</v>
      </c>
      <c r="Y1244" s="11">
        <v>0</v>
      </c>
      <c r="Z1244" s="11">
        <v>0</v>
      </c>
      <c r="AA1244" s="11">
        <v>0</v>
      </c>
      <c r="AB1244" s="11">
        <v>0</v>
      </c>
      <c r="AC1244" s="11">
        <v>0</v>
      </c>
      <c r="AD1244" s="11">
        <v>9</v>
      </c>
      <c r="AE1244" s="11">
        <v>2</v>
      </c>
      <c r="AF1244" s="11" t="s">
        <v>165</v>
      </c>
      <c r="AG1244" s="6">
        <v>0</v>
      </c>
      <c r="AH1244" s="6">
        <v>2</v>
      </c>
      <c r="AI1244" s="6">
        <v>0</v>
      </c>
      <c r="AJ1244" s="6">
        <v>1.5</v>
      </c>
      <c r="AK1244" s="11">
        <v>0</v>
      </c>
      <c r="AL1244" s="11">
        <v>0</v>
      </c>
      <c r="AM1244" s="11">
        <v>0</v>
      </c>
      <c r="AN1244" s="11">
        <v>1</v>
      </c>
      <c r="AO1244" s="11">
        <v>3000</v>
      </c>
      <c r="AP1244" s="11">
        <v>0.5</v>
      </c>
      <c r="AQ1244" s="11">
        <v>0</v>
      </c>
      <c r="AR1244" s="6">
        <v>0</v>
      </c>
      <c r="AS1244" s="11" t="s">
        <v>156</v>
      </c>
      <c r="AT1244" s="12" t="s">
        <v>216</v>
      </c>
      <c r="AU1244" s="11" t="s">
        <v>357</v>
      </c>
      <c r="AV1244" s="18">
        <v>10000007</v>
      </c>
      <c r="AW1244" s="18">
        <v>21000110</v>
      </c>
      <c r="AX1244" s="12" t="s">
        <v>158</v>
      </c>
      <c r="AY1244" s="11">
        <v>0</v>
      </c>
      <c r="AZ1244" s="13">
        <v>0</v>
      </c>
      <c r="BA1244" s="13">
        <v>0</v>
      </c>
      <c r="BB1244" s="37" t="s">
        <v>376</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70101001</v>
      </c>
      <c r="D1245" s="12" t="s">
        <v>383</v>
      </c>
      <c r="E1245" s="18">
        <v>1</v>
      </c>
      <c r="F1245" s="11">
        <v>60010300</v>
      </c>
      <c r="G1245" s="18">
        <v>0</v>
      </c>
      <c r="H1245" s="13">
        <v>0</v>
      </c>
      <c r="I1245" s="18">
        <v>1</v>
      </c>
      <c r="J1245" s="18">
        <v>0</v>
      </c>
      <c r="K1245" s="18">
        <v>0</v>
      </c>
      <c r="L1245" s="11">
        <v>0</v>
      </c>
      <c r="M1245" s="11">
        <v>0</v>
      </c>
      <c r="N1245" s="11">
        <v>2</v>
      </c>
      <c r="O1245" s="11">
        <v>2</v>
      </c>
      <c r="P1245" s="11">
        <v>0.8</v>
      </c>
      <c r="Q1245" s="11">
        <v>0</v>
      </c>
      <c r="R1245" s="6">
        <v>0</v>
      </c>
      <c r="S1245" s="11">
        <v>0</v>
      </c>
      <c r="T1245" s="11">
        <v>1</v>
      </c>
      <c r="U1245" s="11">
        <v>2</v>
      </c>
      <c r="V1245" s="11">
        <v>0</v>
      </c>
      <c r="W1245" s="11">
        <v>0</v>
      </c>
      <c r="X1245" s="11">
        <v>0</v>
      </c>
      <c r="Y1245" s="11">
        <v>0</v>
      </c>
      <c r="Z1245" s="11">
        <v>0</v>
      </c>
      <c r="AA1245" s="11">
        <v>0</v>
      </c>
      <c r="AB1245" s="11">
        <v>0</v>
      </c>
      <c r="AC1245" s="11">
        <v>0</v>
      </c>
      <c r="AD1245" s="11">
        <v>20</v>
      </c>
      <c r="AE1245" s="11">
        <v>0</v>
      </c>
      <c r="AF1245" s="11">
        <v>0</v>
      </c>
      <c r="AG1245" s="6">
        <v>2</v>
      </c>
      <c r="AH1245" s="6">
        <v>2</v>
      </c>
      <c r="AI1245" s="6">
        <v>0</v>
      </c>
      <c r="AJ1245" s="6">
        <v>1.5</v>
      </c>
      <c r="AK1245" s="11">
        <v>0</v>
      </c>
      <c r="AL1245" s="11">
        <v>0</v>
      </c>
      <c r="AM1245" s="11">
        <v>0</v>
      </c>
      <c r="AN1245" s="11">
        <v>1</v>
      </c>
      <c r="AO1245" s="11">
        <v>3000</v>
      </c>
      <c r="AP1245" s="11">
        <v>0.5</v>
      </c>
      <c r="AQ1245" s="11">
        <v>0</v>
      </c>
      <c r="AR1245" s="6">
        <v>0</v>
      </c>
      <c r="AS1245" s="11" t="s">
        <v>156</v>
      </c>
      <c r="AT1245" s="12" t="s">
        <v>157</v>
      </c>
      <c r="AU1245" s="11" t="s">
        <v>357</v>
      </c>
      <c r="AV1245" s="18">
        <v>0</v>
      </c>
      <c r="AW1245" s="18">
        <v>0</v>
      </c>
      <c r="AX1245" s="12" t="s">
        <v>346</v>
      </c>
      <c r="AY1245" s="11" t="s">
        <v>1642</v>
      </c>
      <c r="AZ1245" s="13">
        <v>0</v>
      </c>
      <c r="BA1245" s="13">
        <v>0</v>
      </c>
      <c r="BB1245" s="37" t="s">
        <v>1643</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1.75" customHeight="1">
      <c r="C1246" s="18">
        <v>70102001</v>
      </c>
      <c r="D1246" s="12" t="s">
        <v>348</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2.5</v>
      </c>
      <c r="AQ1246" s="11">
        <v>0</v>
      </c>
      <c r="AR1246" s="6">
        <v>0</v>
      </c>
      <c r="AS1246" s="11" t="s">
        <v>349</v>
      </c>
      <c r="AT1246" s="12" t="s">
        <v>216</v>
      </c>
      <c r="AU1246" s="11" t="s">
        <v>350</v>
      </c>
      <c r="AV1246" s="18">
        <v>10000007</v>
      </c>
      <c r="AW1246" s="18">
        <v>70102001</v>
      </c>
      <c r="AX1246" s="12" t="s">
        <v>158</v>
      </c>
      <c r="AY1246" s="11" t="s">
        <v>1644</v>
      </c>
      <c r="AZ1246" s="13">
        <v>0</v>
      </c>
      <c r="BA1246" s="13">
        <v>0</v>
      </c>
      <c r="BB1246" s="37" t="s">
        <v>352</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70102002</v>
      </c>
      <c r="D1247" s="19" t="s">
        <v>353</v>
      </c>
      <c r="E1247" s="18">
        <v>1</v>
      </c>
      <c r="F1247" s="18">
        <v>60010500</v>
      </c>
      <c r="G1247" s="18">
        <v>0</v>
      </c>
      <c r="H1247" s="13">
        <v>0</v>
      </c>
      <c r="I1247" s="18">
        <v>1</v>
      </c>
      <c r="J1247" s="18">
        <v>0</v>
      </c>
      <c r="K1247" s="18">
        <v>0</v>
      </c>
      <c r="L1247" s="18">
        <v>0</v>
      </c>
      <c r="M1247" s="18">
        <v>0</v>
      </c>
      <c r="N1247" s="11">
        <v>2</v>
      </c>
      <c r="O1247" s="18">
        <v>2</v>
      </c>
      <c r="P1247" s="18">
        <v>0.6</v>
      </c>
      <c r="Q1247" s="18">
        <v>0</v>
      </c>
      <c r="R1247" s="6">
        <v>0</v>
      </c>
      <c r="S1247" s="13">
        <v>0</v>
      </c>
      <c r="T1247" s="11">
        <v>1</v>
      </c>
      <c r="U1247" s="18">
        <v>2</v>
      </c>
      <c r="V1247" s="18">
        <v>0</v>
      </c>
      <c r="W1247" s="18">
        <v>0</v>
      </c>
      <c r="X1247" s="18">
        <v>0</v>
      </c>
      <c r="Y1247" s="18">
        <v>0</v>
      </c>
      <c r="Z1247" s="18">
        <v>0</v>
      </c>
      <c r="AA1247" s="18">
        <v>0</v>
      </c>
      <c r="AB1247" s="18">
        <v>0</v>
      </c>
      <c r="AC1247" s="18">
        <v>0</v>
      </c>
      <c r="AD1247" s="18">
        <v>20</v>
      </c>
      <c r="AE1247" s="18">
        <v>0</v>
      </c>
      <c r="AF1247" s="18">
        <v>0</v>
      </c>
      <c r="AG1247" s="6">
        <v>2</v>
      </c>
      <c r="AH1247" s="6">
        <v>0</v>
      </c>
      <c r="AI1247" s="6">
        <v>0</v>
      </c>
      <c r="AJ1247" s="6">
        <v>0</v>
      </c>
      <c r="AK1247" s="18">
        <v>0</v>
      </c>
      <c r="AL1247" s="18">
        <v>0</v>
      </c>
      <c r="AM1247" s="18">
        <v>0</v>
      </c>
      <c r="AN1247" s="18">
        <v>0</v>
      </c>
      <c r="AO1247" s="18">
        <v>1000</v>
      </c>
      <c r="AP1247" s="18">
        <v>0</v>
      </c>
      <c r="AQ1247" s="18">
        <v>0</v>
      </c>
      <c r="AR1247" s="6">
        <v>90102001</v>
      </c>
      <c r="AS1247" s="18" t="s">
        <v>156</v>
      </c>
      <c r="AT1247" s="19" t="s">
        <v>157</v>
      </c>
      <c r="AU1247" s="18" t="s">
        <v>249</v>
      </c>
      <c r="AV1247" s="18">
        <v>0</v>
      </c>
      <c r="AW1247" s="18">
        <v>40000003</v>
      </c>
      <c r="AX1247" s="19" t="s">
        <v>158</v>
      </c>
      <c r="AY1247" s="19" t="s">
        <v>156</v>
      </c>
      <c r="AZ1247" s="13">
        <v>0</v>
      </c>
      <c r="BA1247" s="13">
        <v>0</v>
      </c>
      <c r="BB1247" s="69" t="s">
        <v>354</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70103001</v>
      </c>
      <c r="D1248" s="12" t="s">
        <v>356</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165</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156</v>
      </c>
      <c r="AT1248" s="19" t="s">
        <v>216</v>
      </c>
      <c r="AU1248" s="11" t="s">
        <v>357</v>
      </c>
      <c r="AV1248" s="18">
        <v>10001007</v>
      </c>
      <c r="AW1248" s="18">
        <v>70103001</v>
      </c>
      <c r="AX1248" s="12" t="s">
        <v>158</v>
      </c>
      <c r="AY1248" s="11">
        <v>0</v>
      </c>
      <c r="AZ1248" s="13">
        <v>0</v>
      </c>
      <c r="BA1248" s="13">
        <v>0</v>
      </c>
      <c r="BB1248" s="37" t="s">
        <v>358</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70103002</v>
      </c>
      <c r="D1249" s="19" t="s">
        <v>353</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156</v>
      </c>
      <c r="AT1249" s="19" t="s">
        <v>156</v>
      </c>
      <c r="AU1249" s="18" t="s">
        <v>249</v>
      </c>
      <c r="AV1249" s="18">
        <v>0</v>
      </c>
      <c r="AW1249" s="18">
        <v>40000003</v>
      </c>
      <c r="AX1249" s="19" t="s">
        <v>158</v>
      </c>
      <c r="AY1249" s="19" t="s">
        <v>156</v>
      </c>
      <c r="AZ1249" s="13">
        <v>0</v>
      </c>
      <c r="BA1249" s="13">
        <v>0</v>
      </c>
      <c r="BB1249" s="69" t="s">
        <v>359</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70103003</v>
      </c>
      <c r="D1250" s="12" t="s">
        <v>1020</v>
      </c>
      <c r="E1250" s="18">
        <v>1</v>
      </c>
      <c r="F1250" s="11">
        <v>60010100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1</v>
      </c>
      <c r="Z1250" s="11">
        <v>0</v>
      </c>
      <c r="AA1250" s="11">
        <v>0</v>
      </c>
      <c r="AB1250" s="11">
        <v>0</v>
      </c>
      <c r="AC1250" s="11">
        <v>0</v>
      </c>
      <c r="AD1250" s="11">
        <v>8</v>
      </c>
      <c r="AE1250" s="11">
        <v>1</v>
      </c>
      <c r="AF1250" s="11">
        <v>3</v>
      </c>
      <c r="AG1250" s="6">
        <v>1</v>
      </c>
      <c r="AH1250" s="6">
        <v>1</v>
      </c>
      <c r="AI1250" s="6">
        <v>0</v>
      </c>
      <c r="AJ1250" s="6">
        <v>1.5</v>
      </c>
      <c r="AK1250" s="11">
        <v>0</v>
      </c>
      <c r="AL1250" s="11">
        <v>0</v>
      </c>
      <c r="AM1250" s="11">
        <v>0</v>
      </c>
      <c r="AN1250" s="11">
        <v>0.5</v>
      </c>
      <c r="AO1250" s="11">
        <v>5000</v>
      </c>
      <c r="AP1250" s="11">
        <v>3</v>
      </c>
      <c r="AQ1250" s="11">
        <v>0</v>
      </c>
      <c r="AR1250" s="6">
        <v>0</v>
      </c>
      <c r="AS1250" s="11" t="s">
        <v>156</v>
      </c>
      <c r="AT1250" s="19" t="s">
        <v>157</v>
      </c>
      <c r="AU1250" s="11" t="s">
        <v>350</v>
      </c>
      <c r="AV1250" s="18">
        <v>10000007</v>
      </c>
      <c r="AW1250" s="18">
        <v>70103003</v>
      </c>
      <c r="AX1250" s="12" t="s">
        <v>158</v>
      </c>
      <c r="AY1250" s="11" t="s">
        <v>1021</v>
      </c>
      <c r="AZ1250" s="13">
        <v>0</v>
      </c>
      <c r="BA1250" s="13">
        <v>0</v>
      </c>
      <c r="BB1250" s="37" t="s">
        <v>1022</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70104001</v>
      </c>
      <c r="D1251" s="12" t="s">
        <v>525</v>
      </c>
      <c r="E1251" s="18">
        <v>1</v>
      </c>
      <c r="F1251" s="11">
        <v>60010100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0</v>
      </c>
      <c r="Y1251" s="11">
        <v>1</v>
      </c>
      <c r="Z1251" s="11">
        <v>0</v>
      </c>
      <c r="AA1251" s="11">
        <v>0</v>
      </c>
      <c r="AB1251" s="11">
        <v>0</v>
      </c>
      <c r="AC1251" s="11">
        <v>0</v>
      </c>
      <c r="AD1251" s="11">
        <v>5</v>
      </c>
      <c r="AE1251" s="11">
        <v>1</v>
      </c>
      <c r="AF1251" s="11" t="s">
        <v>509</v>
      </c>
      <c r="AG1251" s="6">
        <v>1</v>
      </c>
      <c r="AH1251" s="6">
        <v>1</v>
      </c>
      <c r="AI1251" s="6">
        <v>0</v>
      </c>
      <c r="AJ1251" s="6">
        <v>1.5</v>
      </c>
      <c r="AK1251" s="11">
        <v>0</v>
      </c>
      <c r="AL1251" s="11">
        <v>0</v>
      </c>
      <c r="AM1251" s="11">
        <v>0</v>
      </c>
      <c r="AN1251" s="11">
        <v>0.5</v>
      </c>
      <c r="AO1251" s="11">
        <v>5000</v>
      </c>
      <c r="AP1251" s="11">
        <v>2</v>
      </c>
      <c r="AQ1251" s="11">
        <v>0</v>
      </c>
      <c r="AR1251" s="6">
        <v>0</v>
      </c>
      <c r="AS1251" s="11" t="s">
        <v>156</v>
      </c>
      <c r="AT1251" s="12" t="s">
        <v>216</v>
      </c>
      <c r="AU1251" s="11" t="s">
        <v>350</v>
      </c>
      <c r="AV1251" s="18">
        <v>10000007</v>
      </c>
      <c r="AW1251" s="18">
        <v>70104001</v>
      </c>
      <c r="AX1251" s="12" t="s">
        <v>158</v>
      </c>
      <c r="AY1251" s="11" t="s">
        <v>1645</v>
      </c>
      <c r="AZ1251" s="13">
        <v>0</v>
      </c>
      <c r="BA1251" s="13">
        <v>0</v>
      </c>
      <c r="BB1251" s="37" t="s">
        <v>527</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70104002</v>
      </c>
      <c r="D1252" s="19" t="s">
        <v>370</v>
      </c>
      <c r="E1252" s="18">
        <v>1</v>
      </c>
      <c r="F1252" s="18">
        <v>60010500</v>
      </c>
      <c r="G1252" s="18">
        <v>0</v>
      </c>
      <c r="H1252" s="13">
        <v>0</v>
      </c>
      <c r="I1252" s="18">
        <v>1</v>
      </c>
      <c r="J1252" s="18">
        <v>0</v>
      </c>
      <c r="K1252" s="18">
        <v>0</v>
      </c>
      <c r="L1252" s="18">
        <v>0</v>
      </c>
      <c r="M1252" s="18">
        <v>0</v>
      </c>
      <c r="N1252" s="11">
        <v>2</v>
      </c>
      <c r="O1252" s="18">
        <v>2</v>
      </c>
      <c r="P1252" s="18">
        <v>0.3</v>
      </c>
      <c r="Q1252" s="18">
        <v>0</v>
      </c>
      <c r="R1252" s="6">
        <v>0</v>
      </c>
      <c r="S1252" s="13">
        <v>0</v>
      </c>
      <c r="T1252" s="11">
        <v>1</v>
      </c>
      <c r="U1252" s="18">
        <v>2</v>
      </c>
      <c r="V1252" s="18">
        <v>0</v>
      </c>
      <c r="W1252" s="18">
        <v>0</v>
      </c>
      <c r="X1252" s="18">
        <v>0</v>
      </c>
      <c r="Y1252" s="18">
        <v>0</v>
      </c>
      <c r="Z1252" s="18">
        <v>0</v>
      </c>
      <c r="AA1252" s="18">
        <v>0</v>
      </c>
      <c r="AB1252" s="18">
        <v>0</v>
      </c>
      <c r="AC1252" s="18">
        <v>0</v>
      </c>
      <c r="AD1252" s="18">
        <v>99999</v>
      </c>
      <c r="AE1252" s="18">
        <v>0</v>
      </c>
      <c r="AF1252" s="18">
        <v>0</v>
      </c>
      <c r="AG1252" s="6">
        <v>2</v>
      </c>
      <c r="AH1252" s="6">
        <v>0</v>
      </c>
      <c r="AI1252" s="6">
        <v>0</v>
      </c>
      <c r="AJ1252" s="6">
        <v>0</v>
      </c>
      <c r="AK1252" s="18">
        <v>0</v>
      </c>
      <c r="AL1252" s="18">
        <v>0</v>
      </c>
      <c r="AM1252" s="18">
        <v>0</v>
      </c>
      <c r="AN1252" s="18">
        <v>0</v>
      </c>
      <c r="AO1252" s="18">
        <v>1000</v>
      </c>
      <c r="AP1252" s="18">
        <v>0</v>
      </c>
      <c r="AQ1252" s="18">
        <v>0</v>
      </c>
      <c r="AR1252" s="6">
        <v>90104002</v>
      </c>
      <c r="AS1252" s="18" t="s">
        <v>156</v>
      </c>
      <c r="AT1252" s="19" t="s">
        <v>157</v>
      </c>
      <c r="AU1252" s="18" t="s">
        <v>249</v>
      </c>
      <c r="AV1252" s="18">
        <v>0</v>
      </c>
      <c r="AW1252" s="18">
        <v>0</v>
      </c>
      <c r="AX1252" s="19" t="s">
        <v>158</v>
      </c>
      <c r="AY1252" s="19" t="s">
        <v>156</v>
      </c>
      <c r="AZ1252" s="13">
        <v>0</v>
      </c>
      <c r="BA1252" s="13">
        <v>0</v>
      </c>
      <c r="BB1252" s="69" t="s">
        <v>437</v>
      </c>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18">
        <v>70104003</v>
      </c>
      <c r="D1253" s="12" t="s">
        <v>459</v>
      </c>
      <c r="E1253" s="18">
        <v>1</v>
      </c>
      <c r="F1253" s="11">
        <v>60010100</v>
      </c>
      <c r="G1253" s="18">
        <v>0</v>
      </c>
      <c r="H1253" s="13">
        <v>0</v>
      </c>
      <c r="I1253" s="18">
        <v>1</v>
      </c>
      <c r="J1253" s="18">
        <v>0</v>
      </c>
      <c r="K1253" s="18">
        <v>0</v>
      </c>
      <c r="L1253" s="11">
        <v>0</v>
      </c>
      <c r="M1253" s="11">
        <v>0</v>
      </c>
      <c r="N1253" s="11">
        <v>2</v>
      </c>
      <c r="O1253" s="11">
        <v>1</v>
      </c>
      <c r="P1253" s="11">
        <v>0.3</v>
      </c>
      <c r="Q1253" s="11">
        <v>0</v>
      </c>
      <c r="R1253" s="6">
        <v>0</v>
      </c>
      <c r="S1253" s="11">
        <v>0</v>
      </c>
      <c r="T1253" s="11">
        <v>1</v>
      </c>
      <c r="U1253" s="11">
        <v>2</v>
      </c>
      <c r="V1253" s="11">
        <v>0</v>
      </c>
      <c r="W1253" s="11">
        <v>5</v>
      </c>
      <c r="X1253" s="11">
        <v>0</v>
      </c>
      <c r="Y1253" s="11">
        <v>1</v>
      </c>
      <c r="Z1253" s="11">
        <v>0</v>
      </c>
      <c r="AA1253" s="11">
        <v>0</v>
      </c>
      <c r="AB1253" s="11">
        <v>0</v>
      </c>
      <c r="AC1253" s="11">
        <v>0</v>
      </c>
      <c r="AD1253" s="11">
        <v>10</v>
      </c>
      <c r="AE1253" s="11">
        <v>1</v>
      </c>
      <c r="AF1253" s="11" t="s">
        <v>393</v>
      </c>
      <c r="AG1253" s="6">
        <v>0</v>
      </c>
      <c r="AH1253" s="6">
        <v>1</v>
      </c>
      <c r="AI1253" s="6">
        <v>0</v>
      </c>
      <c r="AJ1253" s="6">
        <v>3</v>
      </c>
      <c r="AK1253" s="11">
        <v>0</v>
      </c>
      <c r="AL1253" s="11">
        <v>0</v>
      </c>
      <c r="AM1253" s="11">
        <v>0</v>
      </c>
      <c r="AN1253" s="11">
        <v>3.5</v>
      </c>
      <c r="AO1253" s="11">
        <v>5000</v>
      </c>
      <c r="AP1253" s="11">
        <v>3</v>
      </c>
      <c r="AQ1253" s="11">
        <v>0</v>
      </c>
      <c r="AR1253" s="6">
        <v>0</v>
      </c>
      <c r="AS1253" s="11" t="s">
        <v>156</v>
      </c>
      <c r="AT1253" s="12" t="s">
        <v>199</v>
      </c>
      <c r="AU1253" s="11" t="s">
        <v>350</v>
      </c>
      <c r="AV1253" s="18">
        <v>10000007</v>
      </c>
      <c r="AW1253" s="18">
        <v>70104003</v>
      </c>
      <c r="AX1253" s="12" t="s">
        <v>158</v>
      </c>
      <c r="AY1253" s="11" t="s">
        <v>1646</v>
      </c>
      <c r="AZ1253" s="13">
        <v>0</v>
      </c>
      <c r="BA1253" s="13">
        <v>0</v>
      </c>
      <c r="BB1253" s="37" t="s">
        <v>1647</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70105001</v>
      </c>
      <c r="D1254" s="12" t="s">
        <v>348</v>
      </c>
      <c r="E1254" s="18">
        <v>1</v>
      </c>
      <c r="F1254" s="11">
        <v>60010100</v>
      </c>
      <c r="G1254" s="18">
        <v>0</v>
      </c>
      <c r="H1254" s="13">
        <v>0</v>
      </c>
      <c r="I1254" s="18">
        <v>1</v>
      </c>
      <c r="J1254" s="18">
        <v>0</v>
      </c>
      <c r="K1254" s="18">
        <v>0</v>
      </c>
      <c r="L1254" s="11">
        <v>0</v>
      </c>
      <c r="M1254" s="11">
        <v>0</v>
      </c>
      <c r="N1254" s="11">
        <v>2</v>
      </c>
      <c r="O1254" s="11">
        <v>1</v>
      </c>
      <c r="P1254" s="11">
        <v>1</v>
      </c>
      <c r="Q1254" s="11">
        <v>0</v>
      </c>
      <c r="R1254" s="6">
        <v>0</v>
      </c>
      <c r="S1254" s="11">
        <v>0</v>
      </c>
      <c r="T1254" s="11">
        <v>1</v>
      </c>
      <c r="U1254" s="11">
        <v>2</v>
      </c>
      <c r="V1254" s="11">
        <v>0</v>
      </c>
      <c r="W1254" s="11">
        <v>2</v>
      </c>
      <c r="X1254" s="11">
        <v>0</v>
      </c>
      <c r="Y1254" s="11">
        <v>1</v>
      </c>
      <c r="Z1254" s="11">
        <v>0</v>
      </c>
      <c r="AA1254" s="11">
        <v>0</v>
      </c>
      <c r="AB1254" s="11">
        <v>0</v>
      </c>
      <c r="AC1254" s="11">
        <v>0</v>
      </c>
      <c r="AD1254" s="11">
        <v>6</v>
      </c>
      <c r="AE1254" s="11">
        <v>1</v>
      </c>
      <c r="AF1254" s="11">
        <v>3</v>
      </c>
      <c r="AG1254" s="6">
        <v>0</v>
      </c>
      <c r="AH1254" s="6">
        <v>0</v>
      </c>
      <c r="AI1254" s="6">
        <v>0</v>
      </c>
      <c r="AJ1254" s="6">
        <v>1.5</v>
      </c>
      <c r="AK1254" s="11">
        <v>0</v>
      </c>
      <c r="AL1254" s="11">
        <v>0</v>
      </c>
      <c r="AM1254" s="11">
        <v>0</v>
      </c>
      <c r="AN1254" s="11">
        <v>1</v>
      </c>
      <c r="AO1254" s="11">
        <v>5000</v>
      </c>
      <c r="AP1254" s="11">
        <v>0.5</v>
      </c>
      <c r="AQ1254" s="11">
        <v>0</v>
      </c>
      <c r="AR1254" s="6">
        <v>0</v>
      </c>
      <c r="AS1254" s="11" t="s">
        <v>156</v>
      </c>
      <c r="AT1254" s="19" t="s">
        <v>157</v>
      </c>
      <c r="AU1254" s="11" t="s">
        <v>350</v>
      </c>
      <c r="AV1254" s="18">
        <v>10000007</v>
      </c>
      <c r="AW1254" s="18">
        <v>70105001</v>
      </c>
      <c r="AX1254" s="12" t="s">
        <v>158</v>
      </c>
      <c r="AY1254" s="11" t="s">
        <v>1648</v>
      </c>
      <c r="AZ1254" s="13">
        <v>0</v>
      </c>
      <c r="BA1254" s="13">
        <v>0</v>
      </c>
      <c r="BB1254" s="37" t="s">
        <v>1649</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70105002</v>
      </c>
      <c r="D1255" s="19" t="s">
        <v>370</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156</v>
      </c>
      <c r="AT1255" s="19" t="s">
        <v>157</v>
      </c>
      <c r="AU1255" s="18" t="s">
        <v>249</v>
      </c>
      <c r="AV1255" s="18">
        <v>0</v>
      </c>
      <c r="AW1255" s="18">
        <v>0</v>
      </c>
      <c r="AX1255" s="19" t="s">
        <v>158</v>
      </c>
      <c r="AY1255" s="19" t="s">
        <v>156</v>
      </c>
      <c r="AZ1255" s="13">
        <v>0</v>
      </c>
      <c r="BA1255" s="13">
        <v>0</v>
      </c>
      <c r="BB1255" s="69" t="s">
        <v>437</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70105003</v>
      </c>
      <c r="D1256" s="12" t="s">
        <v>1650</v>
      </c>
      <c r="E1256" s="18">
        <v>1</v>
      </c>
      <c r="F1256" s="11">
        <v>60010300</v>
      </c>
      <c r="G1256" s="18">
        <v>0</v>
      </c>
      <c r="H1256" s="13">
        <v>0</v>
      </c>
      <c r="I1256" s="18">
        <v>1</v>
      </c>
      <c r="J1256" s="18">
        <v>0</v>
      </c>
      <c r="K1256" s="18">
        <v>0</v>
      </c>
      <c r="L1256" s="11">
        <v>0</v>
      </c>
      <c r="M1256" s="11">
        <v>0</v>
      </c>
      <c r="N1256" s="11">
        <v>2</v>
      </c>
      <c r="O1256" s="11">
        <v>2</v>
      </c>
      <c r="P1256" s="11">
        <v>0.8</v>
      </c>
      <c r="Q1256" s="11">
        <v>0</v>
      </c>
      <c r="R1256" s="6">
        <v>0</v>
      </c>
      <c r="S1256" s="11">
        <v>0</v>
      </c>
      <c r="T1256" s="11">
        <v>1</v>
      </c>
      <c r="U1256" s="11">
        <v>2</v>
      </c>
      <c r="V1256" s="11">
        <v>0</v>
      </c>
      <c r="W1256" s="11">
        <v>0</v>
      </c>
      <c r="X1256" s="11">
        <v>0</v>
      </c>
      <c r="Y1256" s="11">
        <v>0</v>
      </c>
      <c r="Z1256" s="11">
        <v>0</v>
      </c>
      <c r="AA1256" s="11">
        <v>0</v>
      </c>
      <c r="AB1256" s="11">
        <v>0</v>
      </c>
      <c r="AC1256" s="11">
        <v>0</v>
      </c>
      <c r="AD1256" s="11">
        <v>20</v>
      </c>
      <c r="AE1256" s="11">
        <v>0</v>
      </c>
      <c r="AF1256" s="11">
        <v>0</v>
      </c>
      <c r="AG1256" s="6">
        <v>2</v>
      </c>
      <c r="AH1256" s="6">
        <v>2</v>
      </c>
      <c r="AI1256" s="6">
        <v>0</v>
      </c>
      <c r="AJ1256" s="6">
        <v>1.5</v>
      </c>
      <c r="AK1256" s="11">
        <v>0</v>
      </c>
      <c r="AL1256" s="11">
        <v>0</v>
      </c>
      <c r="AM1256" s="11">
        <v>0</v>
      </c>
      <c r="AN1256" s="11">
        <v>1</v>
      </c>
      <c r="AO1256" s="11">
        <v>3000</v>
      </c>
      <c r="AP1256" s="11">
        <v>0.5</v>
      </c>
      <c r="AQ1256" s="11">
        <v>0</v>
      </c>
      <c r="AR1256" s="6">
        <v>0</v>
      </c>
      <c r="AS1256" s="11" t="s">
        <v>156</v>
      </c>
      <c r="AT1256" s="19" t="s">
        <v>157</v>
      </c>
      <c r="AU1256" s="11" t="s">
        <v>357</v>
      </c>
      <c r="AV1256" s="18">
        <v>0</v>
      </c>
      <c r="AW1256" s="18">
        <v>0</v>
      </c>
      <c r="AX1256" s="12" t="s">
        <v>346</v>
      </c>
      <c r="AY1256" s="11" t="s">
        <v>1651</v>
      </c>
      <c r="AZ1256" s="13">
        <v>0</v>
      </c>
      <c r="BA1256" s="13">
        <v>0</v>
      </c>
      <c r="BB1256" s="37" t="s">
        <v>1652</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70105004</v>
      </c>
      <c r="D1257" s="19" t="s">
        <v>353</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156</v>
      </c>
      <c r="AT1257" s="19" t="s">
        <v>156</v>
      </c>
      <c r="AU1257" s="18" t="s">
        <v>249</v>
      </c>
      <c r="AV1257" s="18">
        <v>0</v>
      </c>
      <c r="AW1257" s="18">
        <v>40000003</v>
      </c>
      <c r="AX1257" s="19" t="s">
        <v>158</v>
      </c>
      <c r="AY1257" s="19" t="s">
        <v>156</v>
      </c>
      <c r="AZ1257" s="13">
        <v>0</v>
      </c>
      <c r="BA1257" s="13">
        <v>0</v>
      </c>
      <c r="BB1257" s="69" t="s">
        <v>359</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70106001</v>
      </c>
      <c r="D1258" s="19" t="s">
        <v>373</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374</v>
      </c>
      <c r="AT1258" s="19" t="s">
        <v>157</v>
      </c>
      <c r="AU1258" s="18" t="s">
        <v>357</v>
      </c>
      <c r="AV1258" s="18">
        <v>10002001</v>
      </c>
      <c r="AW1258" s="18">
        <v>70106001</v>
      </c>
      <c r="AX1258" s="19" t="s">
        <v>232</v>
      </c>
      <c r="AY1258" s="19" t="s">
        <v>375</v>
      </c>
      <c r="AZ1258" s="13">
        <v>0</v>
      </c>
      <c r="BA1258" s="13">
        <v>0</v>
      </c>
      <c r="BB1258" s="69" t="s">
        <v>376</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70106002</v>
      </c>
      <c r="D1259" s="12" t="s">
        <v>377</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156</v>
      </c>
      <c r="AT1259" s="19" t="s">
        <v>157</v>
      </c>
      <c r="AU1259" s="11" t="s">
        <v>350</v>
      </c>
      <c r="AV1259" s="18">
        <v>10000007</v>
      </c>
      <c r="AW1259" s="18">
        <v>70106004</v>
      </c>
      <c r="AX1259" s="12" t="s">
        <v>158</v>
      </c>
      <c r="AY1259" s="11" t="s">
        <v>1653</v>
      </c>
      <c r="AZ1259" s="13">
        <v>0</v>
      </c>
      <c r="BA1259" s="13">
        <v>0</v>
      </c>
      <c r="BB1259" s="37" t="s">
        <v>379</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70106003</v>
      </c>
      <c r="D1260" s="19" t="s">
        <v>380</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156</v>
      </c>
      <c r="AT1260" s="19" t="s">
        <v>157</v>
      </c>
      <c r="AU1260" s="18" t="s">
        <v>357</v>
      </c>
      <c r="AV1260" s="18">
        <v>10003002</v>
      </c>
      <c r="AW1260" s="18">
        <v>70106005</v>
      </c>
      <c r="AX1260" s="19" t="s">
        <v>381</v>
      </c>
      <c r="AY1260" s="19">
        <v>0</v>
      </c>
      <c r="AZ1260" s="13">
        <v>0</v>
      </c>
      <c r="BA1260" s="13">
        <v>0</v>
      </c>
      <c r="BB1260" s="69" t="s">
        <v>376</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70106004</v>
      </c>
      <c r="D1261" s="19" t="s">
        <v>370</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249</v>
      </c>
      <c r="AV1261" s="18">
        <v>0</v>
      </c>
      <c r="AW1261" s="18">
        <v>0</v>
      </c>
      <c r="AX1261" s="19" t="s">
        <v>158</v>
      </c>
      <c r="AY1261" s="19" t="s">
        <v>156</v>
      </c>
      <c r="AZ1261" s="13">
        <v>0</v>
      </c>
      <c r="BA1261" s="13">
        <v>0</v>
      </c>
      <c r="BB1261" s="69" t="s">
        <v>382</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70106005</v>
      </c>
      <c r="D1262" s="12" t="s">
        <v>383</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357</v>
      </c>
      <c r="AV1262" s="18">
        <v>0</v>
      </c>
      <c r="AW1262" s="18">
        <v>0</v>
      </c>
      <c r="AX1262" s="12" t="s">
        <v>346</v>
      </c>
      <c r="AY1262" s="11" t="s">
        <v>384</v>
      </c>
      <c r="AZ1262" s="13">
        <v>0</v>
      </c>
      <c r="BA1262" s="13">
        <v>0</v>
      </c>
      <c r="BB1262" s="37" t="s">
        <v>385</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19.5" customHeight="1">
      <c r="C1263" s="18">
        <v>70107001</v>
      </c>
      <c r="D1263" s="12" t="s">
        <v>392</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3</v>
      </c>
      <c r="X1263" s="11">
        <v>0</v>
      </c>
      <c r="Y1263" s="11">
        <v>1</v>
      </c>
      <c r="Z1263" s="11">
        <v>0</v>
      </c>
      <c r="AA1263" s="11">
        <v>0</v>
      </c>
      <c r="AB1263" s="11">
        <v>0</v>
      </c>
      <c r="AC1263" s="11">
        <v>0</v>
      </c>
      <c r="AD1263" s="11">
        <v>12</v>
      </c>
      <c r="AE1263" s="11">
        <v>1</v>
      </c>
      <c r="AF1263" s="11" t="s">
        <v>393</v>
      </c>
      <c r="AG1263" s="6">
        <v>1</v>
      </c>
      <c r="AH1263" s="6">
        <v>1</v>
      </c>
      <c r="AI1263" s="6">
        <v>0</v>
      </c>
      <c r="AJ1263" s="6">
        <v>3</v>
      </c>
      <c r="AK1263" s="11">
        <v>0</v>
      </c>
      <c r="AL1263" s="11">
        <v>0</v>
      </c>
      <c r="AM1263" s="11">
        <v>0</v>
      </c>
      <c r="AN1263" s="11">
        <v>3</v>
      </c>
      <c r="AO1263" s="11">
        <v>5000</v>
      </c>
      <c r="AP1263" s="11">
        <v>2.5</v>
      </c>
      <c r="AQ1263" s="11">
        <v>0</v>
      </c>
      <c r="AR1263" s="6">
        <v>0</v>
      </c>
      <c r="AS1263" s="11" t="s">
        <v>156</v>
      </c>
      <c r="AT1263" s="19" t="s">
        <v>216</v>
      </c>
      <c r="AU1263" s="11" t="s">
        <v>350</v>
      </c>
      <c r="AV1263" s="18">
        <v>10000007</v>
      </c>
      <c r="AW1263" s="18">
        <v>70107001</v>
      </c>
      <c r="AX1263" s="12" t="s">
        <v>158</v>
      </c>
      <c r="AY1263" s="11">
        <v>0</v>
      </c>
      <c r="AZ1263" s="13">
        <v>0</v>
      </c>
      <c r="BA1263" s="13">
        <v>0</v>
      </c>
      <c r="BB1263" s="37" t="s">
        <v>394</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70107002</v>
      </c>
      <c r="D1264" s="12" t="s">
        <v>428</v>
      </c>
      <c r="E1264" s="18">
        <v>1</v>
      </c>
      <c r="F1264" s="11">
        <v>60010100</v>
      </c>
      <c r="G1264" s="18">
        <v>0</v>
      </c>
      <c r="H1264" s="13">
        <v>0</v>
      </c>
      <c r="I1264" s="18">
        <v>1</v>
      </c>
      <c r="J1264" s="18">
        <v>0</v>
      </c>
      <c r="K1264" s="18">
        <v>0</v>
      </c>
      <c r="L1264" s="11">
        <v>0</v>
      </c>
      <c r="M1264" s="11">
        <v>0</v>
      </c>
      <c r="N1264" s="11">
        <v>2</v>
      </c>
      <c r="O1264" s="11">
        <v>1</v>
      </c>
      <c r="P1264" s="11">
        <v>0.3</v>
      </c>
      <c r="Q1264" s="11">
        <v>0</v>
      </c>
      <c r="R1264" s="6">
        <v>0</v>
      </c>
      <c r="S1264" s="11">
        <v>0</v>
      </c>
      <c r="T1264" s="11">
        <v>1</v>
      </c>
      <c r="U1264" s="11">
        <v>2</v>
      </c>
      <c r="V1264" s="11">
        <v>0</v>
      </c>
      <c r="W1264" s="11">
        <v>3</v>
      </c>
      <c r="X1264" s="11">
        <v>0</v>
      </c>
      <c r="Y1264" s="11">
        <v>1</v>
      </c>
      <c r="Z1264" s="11">
        <v>0</v>
      </c>
      <c r="AA1264" s="11">
        <v>0</v>
      </c>
      <c r="AB1264" s="11">
        <v>0</v>
      </c>
      <c r="AC1264" s="11">
        <v>0</v>
      </c>
      <c r="AD1264" s="11">
        <v>12</v>
      </c>
      <c r="AE1264" s="11">
        <v>1</v>
      </c>
      <c r="AF1264" s="11">
        <v>3</v>
      </c>
      <c r="AG1264" s="6">
        <v>4</v>
      </c>
      <c r="AH1264" s="6">
        <v>1</v>
      </c>
      <c r="AI1264" s="6">
        <v>0</v>
      </c>
      <c r="AJ1264" s="6">
        <v>1.5</v>
      </c>
      <c r="AK1264" s="11">
        <v>0</v>
      </c>
      <c r="AL1264" s="11">
        <v>0</v>
      </c>
      <c r="AM1264" s="11">
        <v>0</v>
      </c>
      <c r="AN1264" s="11">
        <v>3</v>
      </c>
      <c r="AO1264" s="11">
        <v>5000</v>
      </c>
      <c r="AP1264" s="11">
        <v>3</v>
      </c>
      <c r="AQ1264" s="11">
        <v>0</v>
      </c>
      <c r="AR1264" s="6">
        <v>0</v>
      </c>
      <c r="AS1264" s="11" t="s">
        <v>156</v>
      </c>
      <c r="AT1264" s="19" t="s">
        <v>157</v>
      </c>
      <c r="AU1264" s="11" t="s">
        <v>350</v>
      </c>
      <c r="AV1264" s="18">
        <v>10000007</v>
      </c>
      <c r="AW1264" s="18">
        <v>70103003</v>
      </c>
      <c r="AX1264" s="12" t="s">
        <v>158</v>
      </c>
      <c r="AY1264" s="11" t="s">
        <v>1654</v>
      </c>
      <c r="AZ1264" s="13">
        <v>0</v>
      </c>
      <c r="BA1264" s="13">
        <v>0</v>
      </c>
      <c r="BB1264" s="37" t="s">
        <v>430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70107003</v>
      </c>
      <c r="D1265" s="12" t="s">
        <v>431</v>
      </c>
      <c r="E1265" s="11">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199</v>
      </c>
      <c r="AU1265" s="11" t="s">
        <v>350</v>
      </c>
      <c r="AV1265" s="18">
        <v>10000007</v>
      </c>
      <c r="AW1265" s="18">
        <v>70103003</v>
      </c>
      <c r="AX1265" s="12" t="s">
        <v>158</v>
      </c>
      <c r="AY1265" s="11" t="s">
        <v>1655</v>
      </c>
      <c r="AZ1265" s="13">
        <v>0</v>
      </c>
      <c r="BA1265" s="13">
        <v>0</v>
      </c>
      <c r="BB1265" s="37" t="s">
        <v>433</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70107004</v>
      </c>
      <c r="D1266" s="19" t="s">
        <v>434</v>
      </c>
      <c r="E1266" s="18">
        <v>1</v>
      </c>
      <c r="F1266" s="18">
        <v>60010500</v>
      </c>
      <c r="G1266" s="18">
        <v>0</v>
      </c>
      <c r="H1266" s="13">
        <v>0</v>
      </c>
      <c r="I1266" s="18">
        <v>1</v>
      </c>
      <c r="J1266" s="18">
        <v>0</v>
      </c>
      <c r="K1266" s="18">
        <v>0</v>
      </c>
      <c r="L1266" s="18">
        <v>0</v>
      </c>
      <c r="M1266" s="18">
        <v>0</v>
      </c>
      <c r="N1266" s="11">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90102001</v>
      </c>
      <c r="AS1266" s="18" t="s">
        <v>156</v>
      </c>
      <c r="AT1266" s="19" t="s">
        <v>157</v>
      </c>
      <c r="AU1266" s="18" t="s">
        <v>249</v>
      </c>
      <c r="AV1266" s="18">
        <v>0</v>
      </c>
      <c r="AW1266" s="18">
        <v>40000003</v>
      </c>
      <c r="AX1266" s="19" t="s">
        <v>158</v>
      </c>
      <c r="AY1266" s="19" t="s">
        <v>156</v>
      </c>
      <c r="AZ1266" s="13">
        <v>0</v>
      </c>
      <c r="BA1266" s="13">
        <v>0</v>
      </c>
      <c r="BB1266" s="69" t="s">
        <v>435</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70107005</v>
      </c>
      <c r="D1267" s="19" t="s">
        <v>436</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99999</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249</v>
      </c>
      <c r="AV1267" s="18">
        <v>0</v>
      </c>
      <c r="AW1267" s="18">
        <v>0</v>
      </c>
      <c r="AX1267" s="19" t="s">
        <v>158</v>
      </c>
      <c r="AY1267" s="19" t="s">
        <v>156</v>
      </c>
      <c r="AZ1267" s="13">
        <v>0</v>
      </c>
      <c r="BA1267" s="13">
        <v>0</v>
      </c>
      <c r="BB1267" s="69" t="s">
        <v>437</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70107006</v>
      </c>
      <c r="D1268" s="12" t="s">
        <v>1650</v>
      </c>
      <c r="E1268" s="11">
        <v>1</v>
      </c>
      <c r="F1268" s="11">
        <v>60010300</v>
      </c>
      <c r="G1268" s="18">
        <v>0</v>
      </c>
      <c r="H1268" s="13">
        <v>0</v>
      </c>
      <c r="I1268" s="18">
        <v>1</v>
      </c>
      <c r="J1268" s="18">
        <v>0</v>
      </c>
      <c r="K1268" s="18">
        <v>0</v>
      </c>
      <c r="L1268" s="11">
        <v>0</v>
      </c>
      <c r="M1268" s="11">
        <v>0</v>
      </c>
      <c r="N1268" s="11">
        <v>2</v>
      </c>
      <c r="O1268" s="11">
        <v>2</v>
      </c>
      <c r="P1268" s="11">
        <v>0.8</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357</v>
      </c>
      <c r="AV1268" s="18">
        <v>0</v>
      </c>
      <c r="AW1268" s="18">
        <v>0</v>
      </c>
      <c r="AX1268" s="12" t="s">
        <v>346</v>
      </c>
      <c r="AY1268" s="11" t="s">
        <v>1656</v>
      </c>
      <c r="AZ1268" s="13">
        <v>0</v>
      </c>
      <c r="BA1268" s="13">
        <v>0</v>
      </c>
      <c r="BB1268" s="37" t="s">
        <v>1657</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70201001</v>
      </c>
      <c r="D1269" s="12" t="s">
        <v>462</v>
      </c>
      <c r="E1269" s="18">
        <v>1</v>
      </c>
      <c r="F1269" s="11">
        <v>60010100</v>
      </c>
      <c r="G1269" s="18">
        <v>0</v>
      </c>
      <c r="H1269" s="13">
        <v>0</v>
      </c>
      <c r="I1269" s="18">
        <v>1</v>
      </c>
      <c r="J1269" s="18">
        <v>0</v>
      </c>
      <c r="K1269" s="18">
        <v>0</v>
      </c>
      <c r="L1269" s="11">
        <v>0</v>
      </c>
      <c r="M1269" s="11">
        <v>0</v>
      </c>
      <c r="N1269" s="11">
        <v>2</v>
      </c>
      <c r="O1269" s="11">
        <v>1</v>
      </c>
      <c r="P1269" s="11">
        <v>1</v>
      </c>
      <c r="Q1269" s="11">
        <v>0</v>
      </c>
      <c r="R1269" s="6">
        <v>0</v>
      </c>
      <c r="S1269" s="11">
        <v>0</v>
      </c>
      <c r="T1269" s="11">
        <v>1</v>
      </c>
      <c r="U1269" s="11">
        <v>2</v>
      </c>
      <c r="V1269" s="11">
        <v>0</v>
      </c>
      <c r="W1269" s="11">
        <v>2</v>
      </c>
      <c r="X1269" s="11">
        <v>0</v>
      </c>
      <c r="Y1269" s="11">
        <v>1</v>
      </c>
      <c r="Z1269" s="11">
        <v>0</v>
      </c>
      <c r="AA1269" s="11">
        <v>0</v>
      </c>
      <c r="AB1269" s="11">
        <v>0</v>
      </c>
      <c r="AC1269" s="11">
        <v>0</v>
      </c>
      <c r="AD1269" s="11">
        <v>12</v>
      </c>
      <c r="AE1269" s="11">
        <v>2</v>
      </c>
      <c r="AF1269" s="11" t="s">
        <v>165</v>
      </c>
      <c r="AG1269" s="6">
        <v>0</v>
      </c>
      <c r="AH1269" s="6">
        <v>0</v>
      </c>
      <c r="AI1269" s="6">
        <v>0</v>
      </c>
      <c r="AJ1269" s="6">
        <v>1.5</v>
      </c>
      <c r="AK1269" s="11">
        <v>0</v>
      </c>
      <c r="AL1269" s="11">
        <v>0</v>
      </c>
      <c r="AM1269" s="11">
        <v>0</v>
      </c>
      <c r="AN1269" s="11">
        <v>1</v>
      </c>
      <c r="AO1269" s="11">
        <v>5000</v>
      </c>
      <c r="AP1269" s="11">
        <v>0.5</v>
      </c>
      <c r="AQ1269" s="11">
        <v>0</v>
      </c>
      <c r="AR1269" s="6">
        <v>0</v>
      </c>
      <c r="AS1269" s="11" t="s">
        <v>156</v>
      </c>
      <c r="AT1269" s="19" t="s">
        <v>216</v>
      </c>
      <c r="AU1269" s="11" t="s">
        <v>350</v>
      </c>
      <c r="AV1269" s="18">
        <v>10000007</v>
      </c>
      <c r="AW1269" s="18">
        <v>70201001</v>
      </c>
      <c r="AX1269" s="12" t="s">
        <v>158</v>
      </c>
      <c r="AY1269" s="11">
        <v>0</v>
      </c>
      <c r="AZ1269" s="13">
        <v>0</v>
      </c>
      <c r="BA1269" s="13">
        <v>0</v>
      </c>
      <c r="BB1269" s="37" t="s">
        <v>463</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70201002</v>
      </c>
      <c r="D1270" s="12" t="s">
        <v>389</v>
      </c>
      <c r="E1270" s="11">
        <v>1</v>
      </c>
      <c r="F1270" s="11">
        <v>60010300</v>
      </c>
      <c r="G1270" s="18">
        <v>0</v>
      </c>
      <c r="H1270" s="13">
        <v>0</v>
      </c>
      <c r="I1270" s="18">
        <v>1</v>
      </c>
      <c r="J1270" s="18">
        <v>0</v>
      </c>
      <c r="K1270" s="18">
        <v>0</v>
      </c>
      <c r="L1270" s="11">
        <v>0</v>
      </c>
      <c r="M1270" s="11">
        <v>0</v>
      </c>
      <c r="N1270" s="11">
        <v>2</v>
      </c>
      <c r="O1270" s="11">
        <v>2</v>
      </c>
      <c r="P1270" s="11">
        <v>0.8</v>
      </c>
      <c r="Q1270" s="11">
        <v>0</v>
      </c>
      <c r="R1270" s="6">
        <v>0</v>
      </c>
      <c r="S1270" s="11">
        <v>0</v>
      </c>
      <c r="T1270" s="11">
        <v>1</v>
      </c>
      <c r="U1270" s="11">
        <v>2</v>
      </c>
      <c r="V1270" s="11">
        <v>0</v>
      </c>
      <c r="W1270" s="11">
        <v>0</v>
      </c>
      <c r="X1270" s="11">
        <v>0</v>
      </c>
      <c r="Y1270" s="11">
        <v>0</v>
      </c>
      <c r="Z1270" s="11">
        <v>0</v>
      </c>
      <c r="AA1270" s="11">
        <v>0</v>
      </c>
      <c r="AB1270" s="11">
        <v>0</v>
      </c>
      <c r="AC1270" s="11">
        <v>0</v>
      </c>
      <c r="AD1270" s="11">
        <v>30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156</v>
      </c>
      <c r="AT1270" s="19" t="s">
        <v>199</v>
      </c>
      <c r="AU1270" s="11" t="s">
        <v>357</v>
      </c>
      <c r="AV1270" s="18">
        <v>0</v>
      </c>
      <c r="AW1270" s="18">
        <v>0</v>
      </c>
      <c r="AX1270" s="12" t="s">
        <v>346</v>
      </c>
      <c r="AY1270" s="11" t="s">
        <v>1658</v>
      </c>
      <c r="AZ1270" s="13">
        <v>0</v>
      </c>
      <c r="BA1270" s="13">
        <v>0</v>
      </c>
      <c r="BB1270" s="37" t="s">
        <v>391</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70201003</v>
      </c>
      <c r="D1271" s="12" t="s">
        <v>1659</v>
      </c>
      <c r="E1271" s="18">
        <v>1</v>
      </c>
      <c r="F1271" s="11">
        <v>60010100</v>
      </c>
      <c r="G1271" s="18">
        <v>0</v>
      </c>
      <c r="H1271" s="13">
        <v>0</v>
      </c>
      <c r="I1271" s="18">
        <v>1</v>
      </c>
      <c r="J1271" s="18">
        <v>0</v>
      </c>
      <c r="K1271" s="18">
        <v>0</v>
      </c>
      <c r="L1271" s="11">
        <v>0</v>
      </c>
      <c r="M1271" s="11">
        <v>0</v>
      </c>
      <c r="N1271" s="11">
        <v>2</v>
      </c>
      <c r="O1271" s="11">
        <v>1</v>
      </c>
      <c r="P1271" s="11">
        <v>1</v>
      </c>
      <c r="Q1271" s="11">
        <v>0</v>
      </c>
      <c r="R1271" s="6">
        <v>0</v>
      </c>
      <c r="S1271" s="11">
        <v>0</v>
      </c>
      <c r="T1271" s="11">
        <v>1</v>
      </c>
      <c r="U1271" s="11">
        <v>2</v>
      </c>
      <c r="V1271" s="11">
        <v>0</v>
      </c>
      <c r="W1271" s="11">
        <v>2</v>
      </c>
      <c r="X1271" s="11">
        <v>0</v>
      </c>
      <c r="Y1271" s="11">
        <v>1</v>
      </c>
      <c r="Z1271" s="11">
        <v>0</v>
      </c>
      <c r="AA1271" s="11">
        <v>0</v>
      </c>
      <c r="AB1271" s="11">
        <v>0</v>
      </c>
      <c r="AC1271" s="11">
        <v>0</v>
      </c>
      <c r="AD1271" s="11">
        <v>15</v>
      </c>
      <c r="AE1271" s="11">
        <v>1</v>
      </c>
      <c r="AF1271" s="11" t="s">
        <v>1660</v>
      </c>
      <c r="AG1271" s="6">
        <v>0</v>
      </c>
      <c r="AH1271" s="6">
        <v>1</v>
      </c>
      <c r="AI1271" s="6">
        <v>0</v>
      </c>
      <c r="AJ1271" s="6">
        <v>2.5</v>
      </c>
      <c r="AK1271" s="11">
        <v>0</v>
      </c>
      <c r="AL1271" s="11">
        <v>0</v>
      </c>
      <c r="AM1271" s="11">
        <v>0</v>
      </c>
      <c r="AN1271" s="11">
        <v>4</v>
      </c>
      <c r="AO1271" s="11">
        <v>5000</v>
      </c>
      <c r="AP1271" s="11">
        <v>3</v>
      </c>
      <c r="AQ1271" s="11">
        <v>0</v>
      </c>
      <c r="AR1271" s="6">
        <v>0</v>
      </c>
      <c r="AS1271" s="11" t="s">
        <v>156</v>
      </c>
      <c r="AT1271" s="19" t="s">
        <v>399</v>
      </c>
      <c r="AU1271" s="11" t="s">
        <v>350</v>
      </c>
      <c r="AV1271" s="18">
        <v>10000007</v>
      </c>
      <c r="AW1271" s="18">
        <v>70201003</v>
      </c>
      <c r="AX1271" s="12" t="s">
        <v>158</v>
      </c>
      <c r="AY1271" s="11">
        <v>0</v>
      </c>
      <c r="AZ1271" s="13">
        <v>0</v>
      </c>
      <c r="BA1271" s="13">
        <v>0</v>
      </c>
      <c r="BB1271" s="37" t="s">
        <v>1661</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70201004</v>
      </c>
      <c r="D1272" s="19" t="s">
        <v>1662</v>
      </c>
      <c r="E1272" s="18">
        <v>1</v>
      </c>
      <c r="F1272" s="18">
        <v>60010500</v>
      </c>
      <c r="G1272" s="18">
        <v>0</v>
      </c>
      <c r="H1272" s="13">
        <v>0</v>
      </c>
      <c r="I1272" s="18">
        <v>1</v>
      </c>
      <c r="J1272" s="18">
        <v>0</v>
      </c>
      <c r="K1272" s="18">
        <v>0</v>
      </c>
      <c r="L1272" s="18">
        <v>0</v>
      </c>
      <c r="M1272" s="18">
        <v>0</v>
      </c>
      <c r="N1272" s="11">
        <v>2</v>
      </c>
      <c r="O1272" s="18">
        <v>2</v>
      </c>
      <c r="P1272" s="18">
        <v>0.3</v>
      </c>
      <c r="Q1272" s="18">
        <v>0</v>
      </c>
      <c r="R1272" s="6">
        <v>0</v>
      </c>
      <c r="S1272" s="13">
        <v>0</v>
      </c>
      <c r="T1272" s="11">
        <v>1</v>
      </c>
      <c r="U1272" s="18">
        <v>2</v>
      </c>
      <c r="V1272" s="18">
        <v>0</v>
      </c>
      <c r="W1272" s="18">
        <v>0</v>
      </c>
      <c r="X1272" s="18">
        <v>0</v>
      </c>
      <c r="Y1272" s="18">
        <v>0</v>
      </c>
      <c r="Z1272" s="18">
        <v>0</v>
      </c>
      <c r="AA1272" s="18">
        <v>0</v>
      </c>
      <c r="AB1272" s="11">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t="s">
        <v>465</v>
      </c>
      <c r="AS1272" s="18" t="s">
        <v>156</v>
      </c>
      <c r="AT1272" s="19" t="s">
        <v>157</v>
      </c>
      <c r="AU1272" s="18" t="s">
        <v>249</v>
      </c>
      <c r="AV1272" s="18">
        <v>0</v>
      </c>
      <c r="AW1272" s="18">
        <v>0</v>
      </c>
      <c r="AX1272" s="19" t="s">
        <v>158</v>
      </c>
      <c r="AY1272" s="19" t="s">
        <v>156</v>
      </c>
      <c r="AZ1272" s="13">
        <v>0</v>
      </c>
      <c r="BA1272" s="13">
        <v>0</v>
      </c>
      <c r="BB1272" s="69" t="s">
        <v>466</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8">
        <v>70202001</v>
      </c>
      <c r="D1273" s="12" t="s">
        <v>587</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15</v>
      </c>
      <c r="AE1273" s="11">
        <v>1</v>
      </c>
      <c r="AF1273" s="11" t="s">
        <v>393</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399</v>
      </c>
      <c r="AU1273" s="11" t="s">
        <v>350</v>
      </c>
      <c r="AV1273" s="18">
        <v>10000007</v>
      </c>
      <c r="AW1273" s="18">
        <v>70202001</v>
      </c>
      <c r="AX1273" s="12" t="s">
        <v>158</v>
      </c>
      <c r="AY1273" s="11">
        <v>0</v>
      </c>
      <c r="AZ1273" s="13">
        <v>0</v>
      </c>
      <c r="BA1273" s="13">
        <v>0</v>
      </c>
      <c r="BB1273" s="37" t="s">
        <v>589</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70202002</v>
      </c>
      <c r="D1274" s="12" t="s">
        <v>590</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20</v>
      </c>
      <c r="AE1274" s="11">
        <v>1</v>
      </c>
      <c r="AF1274" s="11">
        <v>3</v>
      </c>
      <c r="AG1274" s="6">
        <v>6</v>
      </c>
      <c r="AH1274" s="6">
        <v>1</v>
      </c>
      <c r="AI1274" s="6">
        <v>0</v>
      </c>
      <c r="AJ1274" s="6">
        <v>1.5</v>
      </c>
      <c r="AK1274" s="11">
        <v>0</v>
      </c>
      <c r="AL1274" s="11">
        <v>0</v>
      </c>
      <c r="AM1274" s="11">
        <v>0</v>
      </c>
      <c r="AN1274" s="11">
        <v>3</v>
      </c>
      <c r="AO1274" s="11">
        <v>5000</v>
      </c>
      <c r="AP1274" s="11">
        <v>3</v>
      </c>
      <c r="AQ1274" s="11">
        <v>0</v>
      </c>
      <c r="AR1274" s="6">
        <v>0</v>
      </c>
      <c r="AS1274" s="11" t="s">
        <v>156</v>
      </c>
      <c r="AT1274" s="19" t="s">
        <v>199</v>
      </c>
      <c r="AU1274" s="11" t="s">
        <v>350</v>
      </c>
      <c r="AV1274" s="18">
        <v>10000007</v>
      </c>
      <c r="AW1274" s="18">
        <v>70202002</v>
      </c>
      <c r="AX1274" s="12" t="s">
        <v>158</v>
      </c>
      <c r="AY1274" s="11" t="s">
        <v>1663</v>
      </c>
      <c r="AZ1274" s="13">
        <v>0</v>
      </c>
      <c r="BA1274" s="13">
        <v>0</v>
      </c>
      <c r="BB1274" s="37" t="s">
        <v>1664</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70202003</v>
      </c>
      <c r="D1275" s="19" t="s">
        <v>672</v>
      </c>
      <c r="E1275" s="18">
        <v>1</v>
      </c>
      <c r="F1275" s="18">
        <v>60010500</v>
      </c>
      <c r="G1275" s="18">
        <v>0</v>
      </c>
      <c r="H1275" s="13">
        <v>0</v>
      </c>
      <c r="I1275" s="18">
        <v>1</v>
      </c>
      <c r="J1275" s="18">
        <v>0</v>
      </c>
      <c r="K1275" s="18">
        <v>0</v>
      </c>
      <c r="L1275" s="18">
        <v>0</v>
      </c>
      <c r="M1275" s="18">
        <v>0</v>
      </c>
      <c r="N1275" s="11">
        <v>2</v>
      </c>
      <c r="O1275" s="18">
        <v>0</v>
      </c>
      <c r="P1275" s="18">
        <v>0</v>
      </c>
      <c r="Q1275" s="18">
        <v>0</v>
      </c>
      <c r="R1275" s="6">
        <v>0</v>
      </c>
      <c r="S1275" s="13">
        <v>0</v>
      </c>
      <c r="T1275" s="11">
        <v>1</v>
      </c>
      <c r="U1275" s="18">
        <v>1</v>
      </c>
      <c r="V1275" s="18">
        <v>0</v>
      </c>
      <c r="W1275" s="18">
        <v>1</v>
      </c>
      <c r="X1275" s="18">
        <v>0</v>
      </c>
      <c r="Y1275" s="18">
        <v>0</v>
      </c>
      <c r="Z1275" s="18">
        <v>0</v>
      </c>
      <c r="AA1275" s="18">
        <v>0</v>
      </c>
      <c r="AB1275" s="11">
        <v>0</v>
      </c>
      <c r="AC1275" s="18">
        <v>0</v>
      </c>
      <c r="AD1275" s="18">
        <v>15</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6">
        <v>90202001</v>
      </c>
      <c r="AT1275" s="19" t="s">
        <v>460</v>
      </c>
      <c r="AU1275" s="18">
        <v>0</v>
      </c>
      <c r="AV1275" s="18">
        <v>10007001</v>
      </c>
      <c r="AW1275" s="18">
        <v>0</v>
      </c>
      <c r="AX1275" s="19" t="s">
        <v>158</v>
      </c>
      <c r="AY1275" s="19" t="s">
        <v>156</v>
      </c>
      <c r="AZ1275" s="13">
        <v>0</v>
      </c>
      <c r="BA1275" s="13">
        <v>0</v>
      </c>
      <c r="BB1275" s="69" t="s">
        <v>1024</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19.5" customHeight="1">
      <c r="C1276" s="18">
        <v>70202004</v>
      </c>
      <c r="D1276" s="12" t="s">
        <v>594</v>
      </c>
      <c r="E1276" s="18">
        <v>1</v>
      </c>
      <c r="F1276" s="11">
        <v>60010100</v>
      </c>
      <c r="G1276" s="18">
        <v>0</v>
      </c>
      <c r="H1276" s="13">
        <v>0</v>
      </c>
      <c r="I1276" s="18">
        <v>1</v>
      </c>
      <c r="J1276" s="18">
        <v>0</v>
      </c>
      <c r="K1276" s="18">
        <v>0</v>
      </c>
      <c r="L1276" s="11">
        <v>0</v>
      </c>
      <c r="M1276" s="11">
        <v>0</v>
      </c>
      <c r="N1276" s="11">
        <v>2</v>
      </c>
      <c r="O1276" s="11">
        <v>1</v>
      </c>
      <c r="P1276" s="11">
        <v>0.3</v>
      </c>
      <c r="Q1276" s="11">
        <v>0</v>
      </c>
      <c r="R1276" s="6">
        <v>0</v>
      </c>
      <c r="S1276" s="11">
        <v>0</v>
      </c>
      <c r="T1276" s="11">
        <v>1</v>
      </c>
      <c r="U1276" s="11">
        <v>2</v>
      </c>
      <c r="V1276" s="11">
        <v>0</v>
      </c>
      <c r="W1276" s="11">
        <v>1</v>
      </c>
      <c r="X1276" s="11">
        <v>0</v>
      </c>
      <c r="Y1276" s="11">
        <v>1</v>
      </c>
      <c r="Z1276" s="11">
        <v>0</v>
      </c>
      <c r="AA1276" s="11">
        <v>0</v>
      </c>
      <c r="AB1276" s="11">
        <v>0</v>
      </c>
      <c r="AC1276" s="11">
        <v>0</v>
      </c>
      <c r="AD1276" s="11">
        <v>30</v>
      </c>
      <c r="AE1276" s="11">
        <v>1</v>
      </c>
      <c r="AF1276" s="11" t="s">
        <v>509</v>
      </c>
      <c r="AG1276" s="6">
        <v>0</v>
      </c>
      <c r="AH1276" s="6">
        <v>0</v>
      </c>
      <c r="AI1276" s="6">
        <v>0</v>
      </c>
      <c r="AJ1276" s="6">
        <v>0</v>
      </c>
      <c r="AK1276" s="11">
        <v>0</v>
      </c>
      <c r="AL1276" s="11">
        <v>0</v>
      </c>
      <c r="AM1276" s="11">
        <v>0</v>
      </c>
      <c r="AN1276" s="11">
        <v>0.5</v>
      </c>
      <c r="AO1276" s="11">
        <v>999999</v>
      </c>
      <c r="AP1276" s="11">
        <v>0.5</v>
      </c>
      <c r="AQ1276" s="11">
        <v>0</v>
      </c>
      <c r="AR1276" s="6">
        <v>0</v>
      </c>
      <c r="AS1276" s="169" t="s">
        <v>588</v>
      </c>
      <c r="AT1276" s="19" t="s">
        <v>216</v>
      </c>
      <c r="AU1276" s="11" t="s">
        <v>350</v>
      </c>
      <c r="AV1276" s="18">
        <v>10000007</v>
      </c>
      <c r="AW1276" s="18">
        <v>70202004</v>
      </c>
      <c r="AX1276" s="19" t="s">
        <v>232</v>
      </c>
      <c r="AY1276" s="19" t="s">
        <v>262</v>
      </c>
      <c r="AZ1276" s="13">
        <v>0</v>
      </c>
      <c r="BA1276" s="13">
        <v>0</v>
      </c>
      <c r="BB1276" s="37" t="s">
        <v>1665</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70203001</v>
      </c>
      <c r="D1277" s="12" t="s">
        <v>1666</v>
      </c>
      <c r="E1277" s="18">
        <v>1</v>
      </c>
      <c r="F1277" s="11">
        <v>60010100</v>
      </c>
      <c r="G1277" s="18">
        <v>0</v>
      </c>
      <c r="H1277" s="13">
        <v>0</v>
      </c>
      <c r="I1277" s="18">
        <v>1</v>
      </c>
      <c r="J1277" s="18">
        <v>0</v>
      </c>
      <c r="K1277" s="18">
        <v>0</v>
      </c>
      <c r="L1277" s="11">
        <v>0</v>
      </c>
      <c r="M1277" s="11">
        <v>0</v>
      </c>
      <c r="N1277" s="11">
        <v>2</v>
      </c>
      <c r="O1277" s="11">
        <v>1</v>
      </c>
      <c r="P1277" s="11">
        <v>0.3</v>
      </c>
      <c r="Q1277" s="11">
        <v>0</v>
      </c>
      <c r="R1277" s="6">
        <v>0</v>
      </c>
      <c r="S1277" s="11">
        <v>0</v>
      </c>
      <c r="T1277" s="11">
        <v>1</v>
      </c>
      <c r="U1277" s="11">
        <v>2</v>
      </c>
      <c r="V1277" s="11">
        <v>0</v>
      </c>
      <c r="W1277" s="11">
        <v>2</v>
      </c>
      <c r="X1277" s="11">
        <v>0</v>
      </c>
      <c r="Y1277" s="11">
        <v>1</v>
      </c>
      <c r="Z1277" s="11">
        <v>0</v>
      </c>
      <c r="AA1277" s="11">
        <v>0</v>
      </c>
      <c r="AB1277" s="11">
        <v>0</v>
      </c>
      <c r="AC1277" s="11">
        <v>0</v>
      </c>
      <c r="AD1277" s="11">
        <v>20</v>
      </c>
      <c r="AE1277" s="11">
        <v>1</v>
      </c>
      <c r="AF1277" s="11" t="s">
        <v>509</v>
      </c>
      <c r="AG1277" s="6">
        <v>1</v>
      </c>
      <c r="AH1277" s="6">
        <v>1</v>
      </c>
      <c r="AI1277" s="6">
        <v>0</v>
      </c>
      <c r="AJ1277" s="6">
        <v>1.5</v>
      </c>
      <c r="AK1277" s="11">
        <v>0</v>
      </c>
      <c r="AL1277" s="11">
        <v>0</v>
      </c>
      <c r="AM1277" s="11">
        <v>0</v>
      </c>
      <c r="AN1277" s="11">
        <v>0.5</v>
      </c>
      <c r="AO1277" s="11">
        <v>999999</v>
      </c>
      <c r="AP1277" s="11">
        <v>2</v>
      </c>
      <c r="AQ1277" s="11">
        <v>0</v>
      </c>
      <c r="AR1277" s="6">
        <v>0</v>
      </c>
      <c r="AS1277" s="11" t="s">
        <v>156</v>
      </c>
      <c r="AT1277" s="19" t="s">
        <v>157</v>
      </c>
      <c r="AU1277" s="11" t="s">
        <v>350</v>
      </c>
      <c r="AV1277" s="18">
        <v>10000007</v>
      </c>
      <c r="AW1277" s="18">
        <v>70203001</v>
      </c>
      <c r="AX1277" s="19" t="s">
        <v>232</v>
      </c>
      <c r="AY1277" s="19" t="s">
        <v>262</v>
      </c>
      <c r="AZ1277" s="13">
        <v>0</v>
      </c>
      <c r="BA1277" s="13">
        <v>0</v>
      </c>
      <c r="BB1277" s="37" t="s">
        <v>1667</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70203002</v>
      </c>
      <c r="D1278" s="12" t="s">
        <v>459</v>
      </c>
      <c r="E1278" s="18">
        <v>1</v>
      </c>
      <c r="F1278" s="18">
        <v>60010500</v>
      </c>
      <c r="G1278" s="18">
        <v>0</v>
      </c>
      <c r="H1278" s="13">
        <v>0</v>
      </c>
      <c r="I1278" s="18">
        <v>1</v>
      </c>
      <c r="J1278" s="18">
        <v>0</v>
      </c>
      <c r="K1278" s="18">
        <v>0</v>
      </c>
      <c r="L1278" s="18">
        <v>0</v>
      </c>
      <c r="M1278" s="18">
        <v>0</v>
      </c>
      <c r="N1278" s="11">
        <v>2</v>
      </c>
      <c r="O1278" s="18">
        <v>1</v>
      </c>
      <c r="P1278" s="18">
        <v>0.05</v>
      </c>
      <c r="Q1278" s="18">
        <v>0</v>
      </c>
      <c r="R1278" s="6">
        <v>0</v>
      </c>
      <c r="S1278" s="13">
        <v>0</v>
      </c>
      <c r="T1278" s="11">
        <v>1</v>
      </c>
      <c r="U1278" s="18">
        <v>1</v>
      </c>
      <c r="V1278" s="18">
        <v>0</v>
      </c>
      <c r="W1278" s="18">
        <v>2</v>
      </c>
      <c r="X1278" s="18">
        <v>0</v>
      </c>
      <c r="Y1278" s="18">
        <v>0</v>
      </c>
      <c r="Z1278" s="18">
        <v>0</v>
      </c>
      <c r="AA1278" s="18">
        <v>0</v>
      </c>
      <c r="AB1278" s="11">
        <v>0</v>
      </c>
      <c r="AC1278" s="18">
        <v>0</v>
      </c>
      <c r="AD1278" s="18">
        <v>10</v>
      </c>
      <c r="AE1278" s="18">
        <v>0</v>
      </c>
      <c r="AF1278" s="18">
        <v>0</v>
      </c>
      <c r="AG1278" s="6">
        <v>7</v>
      </c>
      <c r="AH1278" s="6">
        <v>0</v>
      </c>
      <c r="AI1278" s="6">
        <v>0</v>
      </c>
      <c r="AJ1278" s="6">
        <v>0</v>
      </c>
      <c r="AK1278" s="18">
        <v>0</v>
      </c>
      <c r="AL1278" s="18">
        <v>0</v>
      </c>
      <c r="AM1278" s="18">
        <v>0</v>
      </c>
      <c r="AN1278" s="18">
        <v>0</v>
      </c>
      <c r="AO1278" s="18">
        <v>1000</v>
      </c>
      <c r="AP1278" s="18">
        <v>0.5</v>
      </c>
      <c r="AQ1278" s="18">
        <v>0</v>
      </c>
      <c r="AR1278" s="6">
        <v>0</v>
      </c>
      <c r="AS1278" s="18" t="s">
        <v>427</v>
      </c>
      <c r="AT1278" s="19" t="s">
        <v>460</v>
      </c>
      <c r="AU1278" s="18">
        <v>0</v>
      </c>
      <c r="AV1278" s="18">
        <v>10007001</v>
      </c>
      <c r="AW1278" s="18">
        <v>0</v>
      </c>
      <c r="AX1278" s="19" t="s">
        <v>158</v>
      </c>
      <c r="AY1278" s="19" t="s">
        <v>156</v>
      </c>
      <c r="AZ1278" s="13">
        <v>0</v>
      </c>
      <c r="BA1278" s="13">
        <v>0</v>
      </c>
      <c r="BB1278" s="69" t="s">
        <v>461</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20.100000000000001" customHeight="1">
      <c r="C1279" s="18">
        <v>70203003</v>
      </c>
      <c r="D1279" s="12" t="s">
        <v>1668</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2.5</v>
      </c>
      <c r="X1279" s="11">
        <v>0</v>
      </c>
      <c r="Y1279" s="11">
        <v>1</v>
      </c>
      <c r="Z1279" s="11">
        <v>0</v>
      </c>
      <c r="AA1279" s="11">
        <v>0</v>
      </c>
      <c r="AB1279" s="11">
        <v>0</v>
      </c>
      <c r="AC1279" s="11">
        <v>0</v>
      </c>
      <c r="AD1279" s="11">
        <v>15</v>
      </c>
      <c r="AE1279" s="11">
        <v>1</v>
      </c>
      <c r="AF1279" s="11">
        <v>3</v>
      </c>
      <c r="AG1279" s="6">
        <v>4</v>
      </c>
      <c r="AH1279" s="6">
        <v>1</v>
      </c>
      <c r="AI1279" s="6">
        <v>0</v>
      </c>
      <c r="AJ1279" s="6">
        <v>1.5</v>
      </c>
      <c r="AK1279" s="11">
        <v>0</v>
      </c>
      <c r="AL1279" s="11">
        <v>0</v>
      </c>
      <c r="AM1279" s="11">
        <v>0</v>
      </c>
      <c r="AN1279" s="11">
        <v>3</v>
      </c>
      <c r="AO1279" s="11">
        <v>5000</v>
      </c>
      <c r="AP1279" s="11">
        <v>3</v>
      </c>
      <c r="AQ1279" s="11">
        <v>0</v>
      </c>
      <c r="AR1279" s="6">
        <v>0</v>
      </c>
      <c r="AS1279" s="11" t="s">
        <v>156</v>
      </c>
      <c r="AT1279" s="19" t="s">
        <v>199</v>
      </c>
      <c r="AU1279" s="11" t="s">
        <v>350</v>
      </c>
      <c r="AV1279" s="18">
        <v>10000007</v>
      </c>
      <c r="AW1279" s="18">
        <v>70203003</v>
      </c>
      <c r="AX1279" s="12" t="s">
        <v>158</v>
      </c>
      <c r="AY1279" s="11" t="s">
        <v>1669</v>
      </c>
      <c r="AZ1279" s="13">
        <v>0</v>
      </c>
      <c r="BA1279" s="13">
        <v>0</v>
      </c>
      <c r="BB1279" s="37" t="s">
        <v>1670</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19.5" customHeight="1">
      <c r="C1280" s="18">
        <v>70203004</v>
      </c>
      <c r="D1280" s="12" t="s">
        <v>635</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393</v>
      </c>
      <c r="AG1280" s="6">
        <v>0</v>
      </c>
      <c r="AH1280" s="6">
        <v>1</v>
      </c>
      <c r="AI1280" s="6">
        <v>0</v>
      </c>
      <c r="AJ1280" s="6">
        <v>3</v>
      </c>
      <c r="AK1280" s="11">
        <v>0</v>
      </c>
      <c r="AL1280" s="11">
        <v>0</v>
      </c>
      <c r="AM1280" s="11">
        <v>0</v>
      </c>
      <c r="AN1280" s="11">
        <v>3</v>
      </c>
      <c r="AO1280" s="11">
        <v>5000</v>
      </c>
      <c r="AP1280" s="11">
        <v>2.5</v>
      </c>
      <c r="AQ1280" s="11">
        <v>0</v>
      </c>
      <c r="AR1280" s="6">
        <v>0</v>
      </c>
      <c r="AS1280" s="11" t="s">
        <v>427</v>
      </c>
      <c r="AT1280" s="19" t="s">
        <v>399</v>
      </c>
      <c r="AU1280" s="11" t="s">
        <v>350</v>
      </c>
      <c r="AV1280" s="18">
        <v>10000007</v>
      </c>
      <c r="AW1280" s="18">
        <v>70203004</v>
      </c>
      <c r="AX1280" s="12" t="s">
        <v>158</v>
      </c>
      <c r="AY1280" s="11">
        <v>0</v>
      </c>
      <c r="AZ1280" s="13">
        <v>0</v>
      </c>
      <c r="BA1280" s="13">
        <v>0</v>
      </c>
      <c r="BB1280" s="37" t="s">
        <v>1671</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19.5" customHeight="1">
      <c r="C1281" s="18">
        <v>70204001</v>
      </c>
      <c r="D1281" s="12" t="s">
        <v>1672</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12</v>
      </c>
      <c r="AE1281" s="11">
        <v>1</v>
      </c>
      <c r="AF1281" s="11" t="s">
        <v>393</v>
      </c>
      <c r="AG1281" s="6">
        <v>0</v>
      </c>
      <c r="AH1281" s="6">
        <v>1</v>
      </c>
      <c r="AI1281" s="6">
        <v>0</v>
      </c>
      <c r="AJ1281" s="6">
        <v>3</v>
      </c>
      <c r="AK1281" s="11">
        <v>0</v>
      </c>
      <c r="AL1281" s="11">
        <v>0</v>
      </c>
      <c r="AM1281" s="11">
        <v>0</v>
      </c>
      <c r="AN1281" s="11">
        <v>3</v>
      </c>
      <c r="AO1281" s="11">
        <v>5000</v>
      </c>
      <c r="AP1281" s="11">
        <v>2.5</v>
      </c>
      <c r="AQ1281" s="11">
        <v>0</v>
      </c>
      <c r="AR1281" s="6">
        <v>0</v>
      </c>
      <c r="AS1281" s="11">
        <v>80001030</v>
      </c>
      <c r="AT1281" s="19" t="s">
        <v>216</v>
      </c>
      <c r="AU1281" s="11" t="s">
        <v>350</v>
      </c>
      <c r="AV1281" s="18">
        <v>10000007</v>
      </c>
      <c r="AW1281" s="18">
        <v>70204001</v>
      </c>
      <c r="AX1281" s="12" t="s">
        <v>158</v>
      </c>
      <c r="AY1281" s="11">
        <v>0</v>
      </c>
      <c r="AZ1281" s="13">
        <v>0</v>
      </c>
      <c r="BA1281" s="13">
        <v>0</v>
      </c>
      <c r="BB1281" s="37" t="s">
        <v>1673</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70204002</v>
      </c>
      <c r="D1282" s="12" t="s">
        <v>395</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2.5</v>
      </c>
      <c r="X1282" s="11">
        <v>0</v>
      </c>
      <c r="Y1282" s="11">
        <v>1</v>
      </c>
      <c r="Z1282" s="11">
        <v>0</v>
      </c>
      <c r="AA1282" s="11">
        <v>0</v>
      </c>
      <c r="AB1282" s="11">
        <v>0</v>
      </c>
      <c r="AC1282" s="11">
        <v>0</v>
      </c>
      <c r="AD1282" s="11">
        <v>10</v>
      </c>
      <c r="AE1282" s="11">
        <v>1</v>
      </c>
      <c r="AF1282" s="11">
        <v>3</v>
      </c>
      <c r="AG1282" s="6">
        <v>4</v>
      </c>
      <c r="AH1282" s="6">
        <v>1</v>
      </c>
      <c r="AI1282" s="6">
        <v>0</v>
      </c>
      <c r="AJ1282" s="6">
        <v>1.5</v>
      </c>
      <c r="AK1282" s="11">
        <v>0</v>
      </c>
      <c r="AL1282" s="11">
        <v>0</v>
      </c>
      <c r="AM1282" s="11">
        <v>0</v>
      </c>
      <c r="AN1282" s="11">
        <v>3</v>
      </c>
      <c r="AO1282" s="11">
        <v>5000</v>
      </c>
      <c r="AP1282" s="11">
        <v>3</v>
      </c>
      <c r="AQ1282" s="11">
        <v>0</v>
      </c>
      <c r="AR1282" s="6">
        <v>0</v>
      </c>
      <c r="AS1282" s="11">
        <v>80001030</v>
      </c>
      <c r="AT1282" s="19" t="s">
        <v>199</v>
      </c>
      <c r="AU1282" s="11" t="s">
        <v>350</v>
      </c>
      <c r="AV1282" s="18">
        <v>10000007</v>
      </c>
      <c r="AW1282" s="18">
        <v>70204002</v>
      </c>
      <c r="AX1282" s="12" t="s">
        <v>158</v>
      </c>
      <c r="AY1282" s="11" t="s">
        <v>1674</v>
      </c>
      <c r="AZ1282" s="13">
        <v>0</v>
      </c>
      <c r="BA1282" s="13">
        <v>0</v>
      </c>
      <c r="BB1282" s="37" t="s">
        <v>671</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70204003</v>
      </c>
      <c r="D1283" s="12" t="s">
        <v>398</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12</v>
      </c>
      <c r="AE1283" s="11">
        <v>1</v>
      </c>
      <c r="AF1283" s="11">
        <v>3</v>
      </c>
      <c r="AG1283" s="6">
        <v>6</v>
      </c>
      <c r="AH1283" s="6">
        <v>1</v>
      </c>
      <c r="AI1283" s="6">
        <v>0</v>
      </c>
      <c r="AJ1283" s="6">
        <v>1.5</v>
      </c>
      <c r="AK1283" s="11">
        <v>0</v>
      </c>
      <c r="AL1283" s="11">
        <v>0</v>
      </c>
      <c r="AM1283" s="11">
        <v>0</v>
      </c>
      <c r="AN1283" s="11">
        <v>3</v>
      </c>
      <c r="AO1283" s="11">
        <v>5000</v>
      </c>
      <c r="AP1283" s="11">
        <v>3</v>
      </c>
      <c r="AQ1283" s="11">
        <v>0</v>
      </c>
      <c r="AR1283" s="6">
        <v>0</v>
      </c>
      <c r="AS1283" s="11">
        <v>80001030</v>
      </c>
      <c r="AT1283" s="19" t="s">
        <v>399</v>
      </c>
      <c r="AU1283" s="11" t="s">
        <v>350</v>
      </c>
      <c r="AV1283" s="18">
        <v>10000007</v>
      </c>
      <c r="AW1283" s="18">
        <v>70204003</v>
      </c>
      <c r="AX1283" s="12" t="s">
        <v>158</v>
      </c>
      <c r="AY1283" s="11" t="s">
        <v>1675</v>
      </c>
      <c r="AZ1283" s="13">
        <v>0</v>
      </c>
      <c r="BA1283" s="13">
        <v>0</v>
      </c>
      <c r="BB1283" s="37" t="s">
        <v>1676</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70204004</v>
      </c>
      <c r="D1284" s="19" t="s">
        <v>402</v>
      </c>
      <c r="E1284" s="18">
        <v>1</v>
      </c>
      <c r="F1284" s="18">
        <v>60010500</v>
      </c>
      <c r="G1284" s="18">
        <v>0</v>
      </c>
      <c r="H1284" s="13">
        <v>0</v>
      </c>
      <c r="I1284" s="18">
        <v>1</v>
      </c>
      <c r="J1284" s="18">
        <v>0</v>
      </c>
      <c r="K1284" s="18">
        <v>0</v>
      </c>
      <c r="L1284" s="18">
        <v>0</v>
      </c>
      <c r="M1284" s="18">
        <v>0</v>
      </c>
      <c r="N1284" s="11">
        <v>2</v>
      </c>
      <c r="O1284" s="18">
        <v>2</v>
      </c>
      <c r="P1284" s="18">
        <v>0.3</v>
      </c>
      <c r="Q1284" s="18">
        <v>0</v>
      </c>
      <c r="R1284" s="6">
        <v>0</v>
      </c>
      <c r="S1284" s="13">
        <v>0</v>
      </c>
      <c r="T1284" s="11">
        <v>1</v>
      </c>
      <c r="U1284" s="18">
        <v>2</v>
      </c>
      <c r="V1284" s="18">
        <v>0</v>
      </c>
      <c r="W1284" s="18">
        <v>0</v>
      </c>
      <c r="X1284" s="18">
        <v>0</v>
      </c>
      <c r="Y1284" s="18">
        <v>0</v>
      </c>
      <c r="Z1284" s="18">
        <v>0</v>
      </c>
      <c r="AA1284" s="18">
        <v>0</v>
      </c>
      <c r="AB1284" s="11">
        <v>0</v>
      </c>
      <c r="AC1284" s="18">
        <v>0</v>
      </c>
      <c r="AD1284" s="11">
        <v>10</v>
      </c>
      <c r="AE1284" s="18">
        <v>0</v>
      </c>
      <c r="AF1284" s="18">
        <v>0</v>
      </c>
      <c r="AG1284" s="6">
        <v>7</v>
      </c>
      <c r="AH1284" s="6">
        <v>0</v>
      </c>
      <c r="AI1284" s="6">
        <v>0</v>
      </c>
      <c r="AJ1284" s="6">
        <v>0</v>
      </c>
      <c r="AK1284" s="18">
        <v>0</v>
      </c>
      <c r="AL1284" s="18">
        <v>0</v>
      </c>
      <c r="AM1284" s="18">
        <v>0</v>
      </c>
      <c r="AN1284" s="18">
        <v>0</v>
      </c>
      <c r="AO1284" s="18">
        <v>1000</v>
      </c>
      <c r="AP1284" s="18">
        <v>0</v>
      </c>
      <c r="AQ1284" s="18">
        <v>0</v>
      </c>
      <c r="AR1284" s="6">
        <v>0</v>
      </c>
      <c r="AS1284" s="18">
        <v>90204004</v>
      </c>
      <c r="AT1284" s="19" t="s">
        <v>157</v>
      </c>
      <c r="AU1284" s="18" t="s">
        <v>249</v>
      </c>
      <c r="AV1284" s="18">
        <v>0</v>
      </c>
      <c r="AW1284" s="18">
        <v>0</v>
      </c>
      <c r="AX1284" s="19" t="s">
        <v>158</v>
      </c>
      <c r="AY1284" s="19" t="s">
        <v>156</v>
      </c>
      <c r="AZ1284" s="13">
        <v>0</v>
      </c>
      <c r="BA1284" s="13">
        <v>0</v>
      </c>
      <c r="BB1284" s="69" t="s">
        <v>403</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19.5" customHeight="1">
      <c r="C1285" s="18">
        <v>70204005</v>
      </c>
      <c r="D1285" s="19" t="s">
        <v>530</v>
      </c>
      <c r="E1285" s="18">
        <v>1</v>
      </c>
      <c r="F1285" s="18">
        <v>60010300</v>
      </c>
      <c r="G1285" s="18">
        <v>0</v>
      </c>
      <c r="H1285" s="13">
        <v>0</v>
      </c>
      <c r="I1285" s="18">
        <v>1</v>
      </c>
      <c r="J1285" s="18">
        <v>0</v>
      </c>
      <c r="K1285" s="18">
        <v>0</v>
      </c>
      <c r="L1285" s="18">
        <v>0</v>
      </c>
      <c r="M1285" s="18">
        <v>0</v>
      </c>
      <c r="N1285" s="11">
        <v>2</v>
      </c>
      <c r="O1285" s="18">
        <v>2</v>
      </c>
      <c r="P1285" s="18">
        <v>0.8</v>
      </c>
      <c r="Q1285" s="18">
        <v>0</v>
      </c>
      <c r="R1285" s="6">
        <v>0</v>
      </c>
      <c r="S1285" s="13">
        <v>0</v>
      </c>
      <c r="T1285" s="11">
        <v>1</v>
      </c>
      <c r="U1285" s="18">
        <v>2</v>
      </c>
      <c r="V1285" s="18">
        <v>0</v>
      </c>
      <c r="W1285" s="18">
        <v>3</v>
      </c>
      <c r="X1285" s="18">
        <v>0</v>
      </c>
      <c r="Y1285" s="18">
        <v>0</v>
      </c>
      <c r="Z1285" s="18">
        <v>0</v>
      </c>
      <c r="AA1285" s="18">
        <v>0</v>
      </c>
      <c r="AB1285" s="11">
        <v>0</v>
      </c>
      <c r="AC1285" s="18">
        <v>0</v>
      </c>
      <c r="AD1285" s="18">
        <v>20</v>
      </c>
      <c r="AE1285" s="18">
        <v>1</v>
      </c>
      <c r="AF1285" s="18">
        <v>1</v>
      </c>
      <c r="AG1285" s="6">
        <v>2</v>
      </c>
      <c r="AH1285" s="6">
        <v>2</v>
      </c>
      <c r="AI1285" s="6">
        <v>0</v>
      </c>
      <c r="AJ1285" s="6">
        <v>1.5</v>
      </c>
      <c r="AK1285" s="18">
        <v>0</v>
      </c>
      <c r="AL1285" s="18">
        <v>0</v>
      </c>
      <c r="AM1285" s="18">
        <v>0</v>
      </c>
      <c r="AN1285" s="18">
        <v>1</v>
      </c>
      <c r="AO1285" s="18">
        <v>30000</v>
      </c>
      <c r="AP1285" s="18">
        <v>0</v>
      </c>
      <c r="AQ1285" s="18">
        <v>4</v>
      </c>
      <c r="AR1285" s="6">
        <v>0</v>
      </c>
      <c r="AS1285" s="11" t="s">
        <v>427</v>
      </c>
      <c r="AT1285" s="19" t="s">
        <v>157</v>
      </c>
      <c r="AU1285" s="18" t="s">
        <v>357</v>
      </c>
      <c r="AV1285" s="18">
        <v>10003002</v>
      </c>
      <c r="AW1285" s="18">
        <v>70106005</v>
      </c>
      <c r="AX1285" s="19" t="s">
        <v>381</v>
      </c>
      <c r="AY1285" s="19">
        <v>0</v>
      </c>
      <c r="AZ1285" s="13">
        <v>0</v>
      </c>
      <c r="BA1285" s="13">
        <v>0</v>
      </c>
      <c r="BB1285" s="69" t="s">
        <v>531</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70205001</v>
      </c>
      <c r="D1286" s="12" t="s">
        <v>572</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999999</v>
      </c>
      <c r="AP1286" s="11">
        <v>3</v>
      </c>
      <c r="AQ1286" s="11">
        <v>0</v>
      </c>
      <c r="AR1286" s="6">
        <v>0</v>
      </c>
      <c r="AS1286" s="11" t="s">
        <v>156</v>
      </c>
      <c r="AT1286" s="19" t="s">
        <v>216</v>
      </c>
      <c r="AU1286" s="11" t="s">
        <v>350</v>
      </c>
      <c r="AV1286" s="18">
        <v>10000007</v>
      </c>
      <c r="AW1286" s="18">
        <v>70205001</v>
      </c>
      <c r="AX1286" s="12" t="s">
        <v>158</v>
      </c>
      <c r="AY1286" s="11" t="s">
        <v>1677</v>
      </c>
      <c r="AZ1286" s="13">
        <v>0</v>
      </c>
      <c r="BA1286" s="13">
        <v>0</v>
      </c>
      <c r="BB1286" s="37" t="s">
        <v>574</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20.100000000000001" customHeight="1">
      <c r="C1287" s="18">
        <v>70205002</v>
      </c>
      <c r="D1287" s="19" t="s">
        <v>370</v>
      </c>
      <c r="E1287" s="18">
        <v>1</v>
      </c>
      <c r="F1287" s="18">
        <v>60010500</v>
      </c>
      <c r="G1287" s="18">
        <v>0</v>
      </c>
      <c r="H1287" s="13">
        <v>0</v>
      </c>
      <c r="I1287" s="18">
        <v>1</v>
      </c>
      <c r="J1287" s="18">
        <v>0</v>
      </c>
      <c r="K1287" s="18">
        <v>0</v>
      </c>
      <c r="L1287" s="18">
        <v>0</v>
      </c>
      <c r="M1287" s="18">
        <v>0</v>
      </c>
      <c r="N1287" s="11">
        <v>2</v>
      </c>
      <c r="O1287" s="18">
        <v>2</v>
      </c>
      <c r="P1287" s="18">
        <v>0.3</v>
      </c>
      <c r="Q1287" s="18">
        <v>0</v>
      </c>
      <c r="R1287" s="6">
        <v>0</v>
      </c>
      <c r="S1287" s="13">
        <v>0</v>
      </c>
      <c r="T1287" s="11">
        <v>1</v>
      </c>
      <c r="U1287" s="18">
        <v>2</v>
      </c>
      <c r="V1287" s="18">
        <v>0</v>
      </c>
      <c r="W1287" s="18">
        <v>0</v>
      </c>
      <c r="X1287" s="18">
        <v>0</v>
      </c>
      <c r="Y1287" s="18">
        <v>0</v>
      </c>
      <c r="Z1287" s="18">
        <v>0</v>
      </c>
      <c r="AA1287" s="18">
        <v>0</v>
      </c>
      <c r="AB1287" s="11">
        <v>0</v>
      </c>
      <c r="AC1287" s="18">
        <v>0</v>
      </c>
      <c r="AD1287" s="11">
        <v>99999</v>
      </c>
      <c r="AE1287" s="18">
        <v>0</v>
      </c>
      <c r="AF1287" s="18">
        <v>0</v>
      </c>
      <c r="AG1287" s="6">
        <v>8</v>
      </c>
      <c r="AH1287" s="6">
        <v>0</v>
      </c>
      <c r="AI1287" s="6">
        <v>0</v>
      </c>
      <c r="AJ1287" s="6">
        <v>0</v>
      </c>
      <c r="AK1287" s="18">
        <v>0</v>
      </c>
      <c r="AL1287" s="18">
        <v>0</v>
      </c>
      <c r="AM1287" s="18">
        <v>0</v>
      </c>
      <c r="AN1287" s="18">
        <v>0</v>
      </c>
      <c r="AO1287" s="18">
        <v>1000</v>
      </c>
      <c r="AP1287" s="18">
        <v>0</v>
      </c>
      <c r="AQ1287" s="18">
        <v>0</v>
      </c>
      <c r="AR1287" s="6">
        <v>90105002</v>
      </c>
      <c r="AS1287" s="18" t="s">
        <v>156</v>
      </c>
      <c r="AT1287" s="19" t="s">
        <v>157</v>
      </c>
      <c r="AU1287" s="18" t="s">
        <v>249</v>
      </c>
      <c r="AV1287" s="18">
        <v>0</v>
      </c>
      <c r="AW1287" s="18">
        <v>0</v>
      </c>
      <c r="AX1287" s="19" t="s">
        <v>158</v>
      </c>
      <c r="AY1287" s="19" t="s">
        <v>156</v>
      </c>
      <c r="AZ1287" s="13">
        <v>0</v>
      </c>
      <c r="BA1287" s="13">
        <v>0</v>
      </c>
      <c r="BB1287" s="69" t="s">
        <v>502</v>
      </c>
      <c r="BC1287" s="18">
        <v>0</v>
      </c>
      <c r="BD1287" s="11">
        <v>0</v>
      </c>
      <c r="BE1287" s="18">
        <v>0</v>
      </c>
      <c r="BF1287" s="18">
        <v>0</v>
      </c>
      <c r="BG1287" s="18">
        <v>0</v>
      </c>
      <c r="BH1287" s="18">
        <v>0</v>
      </c>
      <c r="BI1287" s="9">
        <v>0</v>
      </c>
      <c r="BJ1287" s="6">
        <v>0</v>
      </c>
      <c r="BK1287" s="6">
        <v>0</v>
      </c>
      <c r="BL1287" s="6">
        <v>0</v>
      </c>
      <c r="BM1287" s="6">
        <v>0</v>
      </c>
      <c r="BN1287" s="6">
        <v>0</v>
      </c>
      <c r="BO1287" s="6">
        <v>0</v>
      </c>
    </row>
    <row r="1288" spans="3:67" ht="20.100000000000001" customHeight="1">
      <c r="C1288" s="18">
        <v>70205003</v>
      </c>
      <c r="D1288" s="19" t="s">
        <v>434</v>
      </c>
      <c r="E1288" s="18">
        <v>1</v>
      </c>
      <c r="F1288" s="18">
        <v>60010500</v>
      </c>
      <c r="G1288" s="18">
        <v>0</v>
      </c>
      <c r="H1288" s="13">
        <v>0</v>
      </c>
      <c r="I1288" s="18">
        <v>1</v>
      </c>
      <c r="J1288" s="18">
        <v>0</v>
      </c>
      <c r="K1288" s="18">
        <v>0</v>
      </c>
      <c r="L1288" s="18">
        <v>0</v>
      </c>
      <c r="M1288" s="18">
        <v>0</v>
      </c>
      <c r="N1288" s="11">
        <v>2</v>
      </c>
      <c r="O1288" s="18">
        <v>2</v>
      </c>
      <c r="P1288" s="18">
        <v>0.3</v>
      </c>
      <c r="Q1288" s="18">
        <v>0</v>
      </c>
      <c r="R1288" s="6">
        <v>0</v>
      </c>
      <c r="S1288" s="13">
        <v>0</v>
      </c>
      <c r="T1288" s="11">
        <v>1</v>
      </c>
      <c r="U1288" s="18">
        <v>2</v>
      </c>
      <c r="V1288" s="18">
        <v>0</v>
      </c>
      <c r="W1288" s="18">
        <v>0</v>
      </c>
      <c r="X1288" s="18">
        <v>0</v>
      </c>
      <c r="Y1288" s="18">
        <v>0</v>
      </c>
      <c r="Z1288" s="18">
        <v>0</v>
      </c>
      <c r="AA1288" s="18">
        <v>0</v>
      </c>
      <c r="AB1288" s="11">
        <v>0</v>
      </c>
      <c r="AC1288" s="18">
        <v>0</v>
      </c>
      <c r="AD1288" s="11">
        <v>99999</v>
      </c>
      <c r="AE1288" s="18">
        <v>0</v>
      </c>
      <c r="AF1288" s="18">
        <v>0</v>
      </c>
      <c r="AG1288" s="6">
        <v>8</v>
      </c>
      <c r="AH1288" s="6">
        <v>0</v>
      </c>
      <c r="AI1288" s="6">
        <v>0</v>
      </c>
      <c r="AJ1288" s="6">
        <v>0</v>
      </c>
      <c r="AK1288" s="18">
        <v>0</v>
      </c>
      <c r="AL1288" s="18">
        <v>0</v>
      </c>
      <c r="AM1288" s="18">
        <v>0</v>
      </c>
      <c r="AN1288" s="18">
        <v>0</v>
      </c>
      <c r="AO1288" s="18">
        <v>1000</v>
      </c>
      <c r="AP1288" s="18">
        <v>0</v>
      </c>
      <c r="AQ1288" s="18">
        <v>0</v>
      </c>
      <c r="AR1288" s="6" t="s">
        <v>575</v>
      </c>
      <c r="AS1288" s="18" t="s">
        <v>156</v>
      </c>
      <c r="AT1288" s="19" t="s">
        <v>157</v>
      </c>
      <c r="AU1288" s="18" t="s">
        <v>249</v>
      </c>
      <c r="AV1288" s="18">
        <v>0</v>
      </c>
      <c r="AW1288" s="18">
        <v>0</v>
      </c>
      <c r="AX1288" s="19" t="s">
        <v>158</v>
      </c>
      <c r="AY1288" s="19" t="s">
        <v>156</v>
      </c>
      <c r="AZ1288" s="13">
        <v>0</v>
      </c>
      <c r="BA1288" s="13">
        <v>0</v>
      </c>
      <c r="BB1288" s="69" t="s">
        <v>466</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70205004</v>
      </c>
      <c r="D1289" s="12" t="s">
        <v>389</v>
      </c>
      <c r="E1289" s="11">
        <v>1</v>
      </c>
      <c r="F1289" s="11">
        <v>60010300</v>
      </c>
      <c r="G1289" s="18">
        <v>0</v>
      </c>
      <c r="H1289" s="13">
        <v>0</v>
      </c>
      <c r="I1289" s="18">
        <v>1</v>
      </c>
      <c r="J1289" s="18">
        <v>0</v>
      </c>
      <c r="K1289" s="18">
        <v>0</v>
      </c>
      <c r="L1289" s="11">
        <v>0</v>
      </c>
      <c r="M1289" s="11">
        <v>0</v>
      </c>
      <c r="N1289" s="11">
        <v>2</v>
      </c>
      <c r="O1289" s="11">
        <v>2</v>
      </c>
      <c r="P1289" s="11">
        <v>0.9</v>
      </c>
      <c r="Q1289" s="11">
        <v>0</v>
      </c>
      <c r="R1289" s="6">
        <v>0</v>
      </c>
      <c r="S1289" s="11">
        <v>0</v>
      </c>
      <c r="T1289" s="11">
        <v>1</v>
      </c>
      <c r="U1289" s="11">
        <v>2</v>
      </c>
      <c r="V1289" s="11">
        <v>0</v>
      </c>
      <c r="W1289" s="11">
        <v>0</v>
      </c>
      <c r="X1289" s="11">
        <v>0</v>
      </c>
      <c r="Y1289" s="11">
        <v>0</v>
      </c>
      <c r="Z1289" s="11">
        <v>0</v>
      </c>
      <c r="AA1289" s="11">
        <v>0</v>
      </c>
      <c r="AB1289" s="11">
        <v>0</v>
      </c>
      <c r="AC1289" s="11">
        <v>0</v>
      </c>
      <c r="AD1289" s="11">
        <v>30</v>
      </c>
      <c r="AE1289" s="11">
        <v>0</v>
      </c>
      <c r="AF1289" s="11">
        <v>0</v>
      </c>
      <c r="AG1289" s="6">
        <v>2</v>
      </c>
      <c r="AH1289" s="6">
        <v>2</v>
      </c>
      <c r="AI1289" s="6">
        <v>0</v>
      </c>
      <c r="AJ1289" s="6">
        <v>1.5</v>
      </c>
      <c r="AK1289" s="11">
        <v>0</v>
      </c>
      <c r="AL1289" s="11">
        <v>0</v>
      </c>
      <c r="AM1289" s="11">
        <v>0</v>
      </c>
      <c r="AN1289" s="11">
        <v>1</v>
      </c>
      <c r="AO1289" s="11">
        <v>3000</v>
      </c>
      <c r="AP1289" s="11">
        <v>0.5</v>
      </c>
      <c r="AQ1289" s="11">
        <v>0</v>
      </c>
      <c r="AR1289" s="6">
        <v>0</v>
      </c>
      <c r="AS1289" s="11" t="s">
        <v>156</v>
      </c>
      <c r="AT1289" s="19" t="s">
        <v>216</v>
      </c>
      <c r="AU1289" s="11" t="s">
        <v>357</v>
      </c>
      <c r="AV1289" s="18">
        <v>0</v>
      </c>
      <c r="AW1289" s="18">
        <v>0</v>
      </c>
      <c r="AX1289" s="12" t="s">
        <v>346</v>
      </c>
      <c r="AY1289" s="11" t="s">
        <v>1678</v>
      </c>
      <c r="AZ1289" s="13">
        <v>0</v>
      </c>
      <c r="BA1289" s="13">
        <v>0</v>
      </c>
      <c r="BB1289" s="37" t="s">
        <v>1679</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70205005</v>
      </c>
      <c r="D1290" s="12" t="s">
        <v>472</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393</v>
      </c>
      <c r="AG1290" s="6">
        <v>0</v>
      </c>
      <c r="AH1290" s="6">
        <v>1</v>
      </c>
      <c r="AI1290" s="6">
        <v>0</v>
      </c>
      <c r="AJ1290" s="6">
        <v>3</v>
      </c>
      <c r="AK1290" s="11">
        <v>0</v>
      </c>
      <c r="AL1290" s="11">
        <v>0</v>
      </c>
      <c r="AM1290" s="11">
        <v>0</v>
      </c>
      <c r="AN1290" s="11">
        <v>3</v>
      </c>
      <c r="AO1290" s="11">
        <v>5000</v>
      </c>
      <c r="AP1290" s="11">
        <v>2.5</v>
      </c>
      <c r="AQ1290" s="11">
        <v>0</v>
      </c>
      <c r="AR1290" s="6">
        <v>0</v>
      </c>
      <c r="AS1290" s="11" t="s">
        <v>427</v>
      </c>
      <c r="AT1290" s="19" t="s">
        <v>199</v>
      </c>
      <c r="AU1290" s="11" t="s">
        <v>350</v>
      </c>
      <c r="AV1290" s="18">
        <v>10000007</v>
      </c>
      <c r="AW1290" s="18">
        <v>70205002</v>
      </c>
      <c r="AX1290" s="12" t="s">
        <v>158</v>
      </c>
      <c r="AY1290" s="11">
        <v>0</v>
      </c>
      <c r="AZ1290" s="13">
        <v>0</v>
      </c>
      <c r="BA1290" s="13">
        <v>0</v>
      </c>
      <c r="BB1290" s="37" t="s">
        <v>473</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70205006</v>
      </c>
      <c r="D1291" s="12" t="s">
        <v>576</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1</v>
      </c>
      <c r="X1291" s="11">
        <v>0</v>
      </c>
      <c r="Y1291" s="11">
        <v>1</v>
      </c>
      <c r="Z1291" s="11">
        <v>0</v>
      </c>
      <c r="AA1291" s="11">
        <v>0</v>
      </c>
      <c r="AB1291" s="11">
        <v>0</v>
      </c>
      <c r="AC1291" s="11">
        <v>0</v>
      </c>
      <c r="AD1291" s="11">
        <v>15</v>
      </c>
      <c r="AE1291" s="11">
        <v>1</v>
      </c>
      <c r="AF1291" s="11" t="s">
        <v>509</v>
      </c>
      <c r="AG1291" s="6">
        <v>0</v>
      </c>
      <c r="AH1291" s="6">
        <v>0</v>
      </c>
      <c r="AI1291" s="6">
        <v>0</v>
      </c>
      <c r="AJ1291" s="6">
        <v>0</v>
      </c>
      <c r="AK1291" s="11">
        <v>0</v>
      </c>
      <c r="AL1291" s="11">
        <v>0</v>
      </c>
      <c r="AM1291" s="11">
        <v>0</v>
      </c>
      <c r="AN1291" s="11">
        <v>0.5</v>
      </c>
      <c r="AO1291" s="11">
        <v>999999</v>
      </c>
      <c r="AP1291" s="11">
        <v>0.5</v>
      </c>
      <c r="AQ1291" s="11">
        <v>0</v>
      </c>
      <c r="AR1291" s="6">
        <v>0</v>
      </c>
      <c r="AS1291" s="6">
        <v>90105006</v>
      </c>
      <c r="AT1291" s="19" t="s">
        <v>399</v>
      </c>
      <c r="AU1291" s="11" t="s">
        <v>350</v>
      </c>
      <c r="AV1291" s="18">
        <v>10000007</v>
      </c>
      <c r="AW1291" s="18">
        <v>70205003</v>
      </c>
      <c r="AX1291" s="19" t="s">
        <v>232</v>
      </c>
      <c r="AY1291" s="19" t="s">
        <v>262</v>
      </c>
      <c r="AZ1291" s="13">
        <v>0</v>
      </c>
      <c r="BA1291" s="13">
        <v>0</v>
      </c>
      <c r="BB1291" s="37" t="s">
        <v>577</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19.5" customHeight="1">
      <c r="C1292" s="18">
        <v>70205007</v>
      </c>
      <c r="D1292" s="12" t="s">
        <v>1680</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v>
      </c>
      <c r="X1292" s="11">
        <v>0</v>
      </c>
      <c r="Y1292" s="11">
        <v>1</v>
      </c>
      <c r="Z1292" s="11">
        <v>0</v>
      </c>
      <c r="AA1292" s="11">
        <v>0</v>
      </c>
      <c r="AB1292" s="11">
        <v>0</v>
      </c>
      <c r="AC1292" s="11">
        <v>0</v>
      </c>
      <c r="AD1292" s="11">
        <v>15</v>
      </c>
      <c r="AE1292" s="11">
        <v>1</v>
      </c>
      <c r="AF1292" s="11" t="s">
        <v>509</v>
      </c>
      <c r="AG1292" s="6">
        <v>0</v>
      </c>
      <c r="AH1292" s="6">
        <v>0</v>
      </c>
      <c r="AI1292" s="6">
        <v>0</v>
      </c>
      <c r="AJ1292" s="6">
        <v>0</v>
      </c>
      <c r="AK1292" s="11">
        <v>0</v>
      </c>
      <c r="AL1292" s="11">
        <v>0</v>
      </c>
      <c r="AM1292" s="11">
        <v>0</v>
      </c>
      <c r="AN1292" s="11">
        <v>0.5</v>
      </c>
      <c r="AO1292" s="11">
        <v>999999</v>
      </c>
      <c r="AP1292" s="11">
        <v>0.5</v>
      </c>
      <c r="AQ1292" s="11">
        <v>0</v>
      </c>
      <c r="AR1292" s="6">
        <v>0</v>
      </c>
      <c r="AS1292" s="6">
        <v>90205007</v>
      </c>
      <c r="AT1292" s="19" t="s">
        <v>399</v>
      </c>
      <c r="AU1292" s="11" t="s">
        <v>350</v>
      </c>
      <c r="AV1292" s="18">
        <v>10000007</v>
      </c>
      <c r="AW1292" s="18">
        <v>70205001</v>
      </c>
      <c r="AX1292" s="19" t="s">
        <v>232</v>
      </c>
      <c r="AY1292" s="19" t="s">
        <v>262</v>
      </c>
      <c r="AZ1292" s="13">
        <v>0</v>
      </c>
      <c r="BA1292" s="13">
        <v>0</v>
      </c>
      <c r="BB1292" s="37"/>
      <c r="BC1292" s="11">
        <v>0</v>
      </c>
      <c r="BD1292" s="11">
        <v>0</v>
      </c>
      <c r="BE1292" s="11">
        <v>0</v>
      </c>
      <c r="BF1292" s="11">
        <v>0</v>
      </c>
      <c r="BG1292" s="11">
        <v>0</v>
      </c>
      <c r="BH1292" s="11">
        <v>0</v>
      </c>
      <c r="BI1292" s="9">
        <v>0</v>
      </c>
      <c r="BJ1292" s="6">
        <v>0</v>
      </c>
      <c r="BK1292" s="6">
        <v>0</v>
      </c>
      <c r="BL1292" s="6">
        <v>0</v>
      </c>
      <c r="BM1292" s="6">
        <v>0</v>
      </c>
      <c r="BN1292" s="6">
        <v>0</v>
      </c>
      <c r="BO1292" s="6">
        <v>0</v>
      </c>
    </row>
    <row r="1293" spans="3:67" ht="19.5" customHeight="1">
      <c r="C1293" s="18">
        <v>70301001</v>
      </c>
      <c r="D1293" s="12" t="s">
        <v>1681</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t="s">
        <v>393</v>
      </c>
      <c r="AG1293" s="6">
        <v>0</v>
      </c>
      <c r="AH1293" s="6">
        <v>1</v>
      </c>
      <c r="AI1293" s="6">
        <v>0</v>
      </c>
      <c r="AJ1293" s="6">
        <v>3</v>
      </c>
      <c r="AK1293" s="11">
        <v>0</v>
      </c>
      <c r="AL1293" s="11">
        <v>0</v>
      </c>
      <c r="AM1293" s="11">
        <v>0</v>
      </c>
      <c r="AN1293" s="11">
        <v>3</v>
      </c>
      <c r="AO1293" s="11">
        <v>5000</v>
      </c>
      <c r="AP1293" s="11">
        <v>2.5</v>
      </c>
      <c r="AQ1293" s="11">
        <v>0</v>
      </c>
      <c r="AR1293" s="6">
        <v>0</v>
      </c>
      <c r="AS1293" s="11" t="s">
        <v>427</v>
      </c>
      <c r="AT1293" s="19" t="s">
        <v>399</v>
      </c>
      <c r="AU1293" s="11" t="s">
        <v>350</v>
      </c>
      <c r="AV1293" s="18">
        <v>10000007</v>
      </c>
      <c r="AW1293" s="18">
        <v>70301001</v>
      </c>
      <c r="AX1293" s="12" t="s">
        <v>158</v>
      </c>
      <c r="AY1293" s="11">
        <v>0</v>
      </c>
      <c r="AZ1293" s="13">
        <v>0</v>
      </c>
      <c r="BA1293" s="13">
        <v>0</v>
      </c>
      <c r="BB1293" s="37" t="s">
        <v>1682</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70301002</v>
      </c>
      <c r="D1294" s="12" t="s">
        <v>1683</v>
      </c>
      <c r="E1294" s="11">
        <v>1</v>
      </c>
      <c r="F1294" s="11">
        <v>60010300</v>
      </c>
      <c r="G1294" s="18">
        <v>0</v>
      </c>
      <c r="H1294" s="13">
        <v>0</v>
      </c>
      <c r="I1294" s="18">
        <v>1</v>
      </c>
      <c r="J1294" s="18">
        <v>0</v>
      </c>
      <c r="K1294" s="18">
        <v>0</v>
      </c>
      <c r="L1294" s="11">
        <v>0</v>
      </c>
      <c r="M1294" s="11">
        <v>0</v>
      </c>
      <c r="N1294" s="11">
        <v>2</v>
      </c>
      <c r="O1294" s="11">
        <v>2</v>
      </c>
      <c r="P1294" s="11">
        <v>0.8</v>
      </c>
      <c r="Q1294" s="11">
        <v>0</v>
      </c>
      <c r="R1294" s="6">
        <v>0</v>
      </c>
      <c r="S1294" s="11">
        <v>0</v>
      </c>
      <c r="T1294" s="11">
        <v>1</v>
      </c>
      <c r="U1294" s="11">
        <v>2</v>
      </c>
      <c r="V1294" s="11">
        <v>0</v>
      </c>
      <c r="W1294" s="11">
        <v>0</v>
      </c>
      <c r="X1294" s="11">
        <v>0</v>
      </c>
      <c r="Y1294" s="11">
        <v>0</v>
      </c>
      <c r="Z1294" s="11">
        <v>0</v>
      </c>
      <c r="AA1294" s="11">
        <v>0</v>
      </c>
      <c r="AB1294" s="11">
        <v>0</v>
      </c>
      <c r="AC1294" s="11">
        <v>0</v>
      </c>
      <c r="AD1294" s="11">
        <v>20</v>
      </c>
      <c r="AE1294" s="11">
        <v>0</v>
      </c>
      <c r="AF1294" s="11">
        <v>0</v>
      </c>
      <c r="AG1294" s="6">
        <v>2</v>
      </c>
      <c r="AH1294" s="6">
        <v>2</v>
      </c>
      <c r="AI1294" s="6">
        <v>0</v>
      </c>
      <c r="AJ1294" s="6">
        <v>1.5</v>
      </c>
      <c r="AK1294" s="11">
        <v>0</v>
      </c>
      <c r="AL1294" s="11">
        <v>0</v>
      </c>
      <c r="AM1294" s="11">
        <v>0</v>
      </c>
      <c r="AN1294" s="11">
        <v>1</v>
      </c>
      <c r="AO1294" s="11">
        <v>3000</v>
      </c>
      <c r="AP1294" s="11">
        <v>0.5</v>
      </c>
      <c r="AQ1294" s="11">
        <v>0</v>
      </c>
      <c r="AR1294" s="6">
        <v>0</v>
      </c>
      <c r="AS1294" s="11" t="s">
        <v>156</v>
      </c>
      <c r="AT1294" s="19" t="s">
        <v>157</v>
      </c>
      <c r="AU1294" s="11" t="s">
        <v>357</v>
      </c>
      <c r="AV1294" s="18">
        <v>0</v>
      </c>
      <c r="AW1294" s="18">
        <v>0</v>
      </c>
      <c r="AX1294" s="12" t="s">
        <v>346</v>
      </c>
      <c r="AY1294" s="11" t="s">
        <v>1684</v>
      </c>
      <c r="AZ1294" s="13">
        <v>0</v>
      </c>
      <c r="BA1294" s="13">
        <v>0</v>
      </c>
      <c r="BB1294" s="37" t="s">
        <v>1685</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70301003</v>
      </c>
      <c r="D1295" s="12" t="s">
        <v>606</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6</v>
      </c>
      <c r="AH1295" s="6">
        <v>1</v>
      </c>
      <c r="AI1295" s="6">
        <v>0</v>
      </c>
      <c r="AJ1295" s="6">
        <v>1.5</v>
      </c>
      <c r="AK1295" s="11">
        <v>0</v>
      </c>
      <c r="AL1295" s="11">
        <v>0</v>
      </c>
      <c r="AM1295" s="11">
        <v>0</v>
      </c>
      <c r="AN1295" s="11">
        <v>3</v>
      </c>
      <c r="AO1295" s="11">
        <v>5000</v>
      </c>
      <c r="AP1295" s="11">
        <v>3</v>
      </c>
      <c r="AQ1295" s="11">
        <v>0</v>
      </c>
      <c r="AR1295" s="6">
        <v>0</v>
      </c>
      <c r="AS1295" s="11">
        <v>80001030</v>
      </c>
      <c r="AT1295" s="19" t="s">
        <v>199</v>
      </c>
      <c r="AU1295" s="11" t="s">
        <v>350</v>
      </c>
      <c r="AV1295" s="18">
        <v>10000007</v>
      </c>
      <c r="AW1295" s="18">
        <v>70301003</v>
      </c>
      <c r="AX1295" s="12" t="s">
        <v>158</v>
      </c>
      <c r="AY1295" s="11" t="s">
        <v>1686</v>
      </c>
      <c r="AZ1295" s="13">
        <v>0</v>
      </c>
      <c r="BA1295" s="13">
        <v>0</v>
      </c>
      <c r="BB1295" s="37" t="s">
        <v>1687</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8">
        <v>70301004</v>
      </c>
      <c r="D1296" s="19" t="s">
        <v>1688</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8">
        <v>20</v>
      </c>
      <c r="AE1296" s="18">
        <v>0</v>
      </c>
      <c r="AF1296" s="18">
        <v>0</v>
      </c>
      <c r="AG1296" s="6">
        <v>7</v>
      </c>
      <c r="AH1296" s="6">
        <v>0</v>
      </c>
      <c r="AI1296" s="6">
        <v>0</v>
      </c>
      <c r="AJ1296" s="6">
        <v>0</v>
      </c>
      <c r="AK1296" s="18">
        <v>0</v>
      </c>
      <c r="AL1296" s="18">
        <v>0</v>
      </c>
      <c r="AM1296" s="18">
        <v>0</v>
      </c>
      <c r="AN1296" s="18">
        <v>0</v>
      </c>
      <c r="AO1296" s="18">
        <v>1000</v>
      </c>
      <c r="AP1296" s="18">
        <v>0</v>
      </c>
      <c r="AQ1296" s="18">
        <v>0</v>
      </c>
      <c r="AR1296" s="6">
        <v>0</v>
      </c>
      <c r="AS1296" s="18" t="s">
        <v>1689</v>
      </c>
      <c r="AT1296" s="19" t="s">
        <v>157</v>
      </c>
      <c r="AU1296" s="18" t="s">
        <v>249</v>
      </c>
      <c r="AV1296" s="18">
        <v>0</v>
      </c>
      <c r="AW1296" s="18">
        <v>0</v>
      </c>
      <c r="AX1296" s="19" t="s">
        <v>158</v>
      </c>
      <c r="AY1296" s="19" t="s">
        <v>156</v>
      </c>
      <c r="AZ1296" s="13">
        <v>0</v>
      </c>
      <c r="BA1296" s="13">
        <v>0</v>
      </c>
      <c r="BB1296" s="69" t="s">
        <v>1690</v>
      </c>
      <c r="BC1296" s="18">
        <v>0</v>
      </c>
      <c r="BD1296" s="11">
        <v>0</v>
      </c>
      <c r="BE1296" s="18">
        <v>0</v>
      </c>
      <c r="BF1296" s="18">
        <v>0</v>
      </c>
      <c r="BG1296" s="18">
        <v>0</v>
      </c>
      <c r="BH1296" s="18">
        <v>0</v>
      </c>
      <c r="BI1296" s="9">
        <v>0</v>
      </c>
      <c r="BJ1296" s="6">
        <v>0</v>
      </c>
      <c r="BK1296" s="6">
        <v>0</v>
      </c>
      <c r="BL1296" s="6">
        <v>0</v>
      </c>
      <c r="BM1296" s="6">
        <v>0</v>
      </c>
      <c r="BN1296" s="6">
        <v>0</v>
      </c>
      <c r="BO1296" s="6">
        <v>0</v>
      </c>
    </row>
    <row r="1297" spans="3:67" ht="20.100000000000001" customHeight="1">
      <c r="C1297" s="18">
        <v>70301005</v>
      </c>
      <c r="D1297" s="19" t="s">
        <v>1691</v>
      </c>
      <c r="E1297" s="18">
        <v>1</v>
      </c>
      <c r="F1297" s="18">
        <v>60010500</v>
      </c>
      <c r="G1297" s="18">
        <v>0</v>
      </c>
      <c r="H1297" s="13">
        <v>0</v>
      </c>
      <c r="I1297" s="18">
        <v>1</v>
      </c>
      <c r="J1297" s="18">
        <v>0</v>
      </c>
      <c r="K1297" s="18">
        <v>0</v>
      </c>
      <c r="L1297" s="18">
        <v>0</v>
      </c>
      <c r="M1297" s="18">
        <v>0</v>
      </c>
      <c r="N1297" s="11">
        <v>2</v>
      </c>
      <c r="O1297" s="18">
        <v>0</v>
      </c>
      <c r="P1297" s="18">
        <v>0</v>
      </c>
      <c r="Q1297" s="18">
        <v>0</v>
      </c>
      <c r="R1297" s="6">
        <v>0</v>
      </c>
      <c r="S1297" s="13">
        <v>0</v>
      </c>
      <c r="T1297" s="11">
        <v>1</v>
      </c>
      <c r="U1297" s="18">
        <v>1</v>
      </c>
      <c r="V1297" s="18">
        <v>0</v>
      </c>
      <c r="W1297" s="18">
        <v>1</v>
      </c>
      <c r="X1297" s="18">
        <v>0</v>
      </c>
      <c r="Y1297" s="18">
        <v>0</v>
      </c>
      <c r="Z1297" s="18">
        <v>0</v>
      </c>
      <c r="AA1297" s="18">
        <v>0</v>
      </c>
      <c r="AB1297" s="11">
        <v>0</v>
      </c>
      <c r="AC1297" s="18">
        <v>0</v>
      </c>
      <c r="AD1297" s="18">
        <v>1</v>
      </c>
      <c r="AE1297" s="18">
        <v>0</v>
      </c>
      <c r="AF1297" s="18">
        <v>0</v>
      </c>
      <c r="AG1297" s="6">
        <v>7</v>
      </c>
      <c r="AH1297" s="6">
        <v>0</v>
      </c>
      <c r="AI1297" s="6">
        <v>0</v>
      </c>
      <c r="AJ1297" s="6">
        <v>0</v>
      </c>
      <c r="AK1297" s="18">
        <v>0</v>
      </c>
      <c r="AL1297" s="18">
        <v>0</v>
      </c>
      <c r="AM1297" s="18">
        <v>0</v>
      </c>
      <c r="AN1297" s="18">
        <v>0</v>
      </c>
      <c r="AO1297" s="18">
        <v>1000</v>
      </c>
      <c r="AP1297" s="18">
        <v>0.5</v>
      </c>
      <c r="AQ1297" s="18">
        <v>10</v>
      </c>
      <c r="AR1297" s="6">
        <v>0</v>
      </c>
      <c r="AS1297" s="18" t="s">
        <v>1692</v>
      </c>
      <c r="AT1297" s="19" t="s">
        <v>460</v>
      </c>
      <c r="AU1297" s="18">
        <v>0</v>
      </c>
      <c r="AV1297" s="18">
        <v>10000011</v>
      </c>
      <c r="AW1297" s="18">
        <v>50000001</v>
      </c>
      <c r="AX1297" s="19" t="s">
        <v>196</v>
      </c>
      <c r="AY1297" s="19" t="s">
        <v>156</v>
      </c>
      <c r="AZ1297" s="13">
        <v>0</v>
      </c>
      <c r="BA1297" s="13">
        <v>0</v>
      </c>
      <c r="BB1297" s="69" t="s">
        <v>1693</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19.5" customHeight="1">
      <c r="C1298" s="18">
        <v>70302001</v>
      </c>
      <c r="D1298" s="12" t="s">
        <v>587</v>
      </c>
      <c r="E1298" s="18">
        <v>1</v>
      </c>
      <c r="F1298" s="11">
        <v>60010100</v>
      </c>
      <c r="G1298" s="18">
        <v>0</v>
      </c>
      <c r="H1298" s="13">
        <v>0</v>
      </c>
      <c r="I1298" s="18">
        <v>1</v>
      </c>
      <c r="J1298" s="18">
        <v>0</v>
      </c>
      <c r="K1298" s="18">
        <v>0</v>
      </c>
      <c r="L1298" s="11">
        <v>0</v>
      </c>
      <c r="M1298" s="11">
        <v>0</v>
      </c>
      <c r="N1298" s="11">
        <v>2</v>
      </c>
      <c r="O1298" s="11">
        <v>1</v>
      </c>
      <c r="P1298" s="11">
        <v>0.5</v>
      </c>
      <c r="Q1298" s="11">
        <v>0</v>
      </c>
      <c r="R1298" s="6">
        <v>0</v>
      </c>
      <c r="S1298" s="11">
        <v>0</v>
      </c>
      <c r="T1298" s="11">
        <v>1</v>
      </c>
      <c r="U1298" s="11">
        <v>2</v>
      </c>
      <c r="V1298" s="11">
        <v>0</v>
      </c>
      <c r="W1298" s="11">
        <v>1</v>
      </c>
      <c r="X1298" s="11">
        <v>0</v>
      </c>
      <c r="Y1298" s="11">
        <v>1</v>
      </c>
      <c r="Z1298" s="11">
        <v>0</v>
      </c>
      <c r="AA1298" s="11">
        <v>0</v>
      </c>
      <c r="AB1298" s="11">
        <v>0</v>
      </c>
      <c r="AC1298" s="11">
        <v>0</v>
      </c>
      <c r="AD1298" s="11">
        <v>10</v>
      </c>
      <c r="AE1298" s="11">
        <v>1</v>
      </c>
      <c r="AF1298" s="11" t="s">
        <v>509</v>
      </c>
      <c r="AG1298" s="6">
        <v>0</v>
      </c>
      <c r="AH1298" s="6">
        <v>0</v>
      </c>
      <c r="AI1298" s="6">
        <v>0</v>
      </c>
      <c r="AJ1298" s="6">
        <v>0</v>
      </c>
      <c r="AK1298" s="11">
        <v>0</v>
      </c>
      <c r="AL1298" s="11">
        <v>0</v>
      </c>
      <c r="AM1298" s="11">
        <v>0</v>
      </c>
      <c r="AN1298" s="11">
        <v>0.5</v>
      </c>
      <c r="AO1298" s="11">
        <v>999999</v>
      </c>
      <c r="AP1298" s="11">
        <v>0.5</v>
      </c>
      <c r="AQ1298" s="11">
        <v>0</v>
      </c>
      <c r="AR1298" s="6">
        <v>0</v>
      </c>
      <c r="AS1298" s="169" t="s">
        <v>588</v>
      </c>
      <c r="AT1298" s="19" t="s">
        <v>199</v>
      </c>
      <c r="AU1298" s="11" t="s">
        <v>350</v>
      </c>
      <c r="AV1298" s="18">
        <v>10000007</v>
      </c>
      <c r="AW1298" s="18">
        <v>70302001</v>
      </c>
      <c r="AX1298" s="19" t="s">
        <v>232</v>
      </c>
      <c r="AY1298" s="19" t="s">
        <v>262</v>
      </c>
      <c r="AZ1298" s="13">
        <v>0</v>
      </c>
      <c r="BA1298" s="13">
        <v>0</v>
      </c>
      <c r="BB1298" s="37" t="s">
        <v>589</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20.100000000000001" customHeight="1">
      <c r="C1299" s="18">
        <v>70302002</v>
      </c>
      <c r="D1299" s="19" t="s">
        <v>590</v>
      </c>
      <c r="E1299" s="18">
        <v>1</v>
      </c>
      <c r="F1299" s="18">
        <v>60010500</v>
      </c>
      <c r="G1299" s="18">
        <v>0</v>
      </c>
      <c r="H1299" s="13">
        <v>0</v>
      </c>
      <c r="I1299" s="18">
        <v>1</v>
      </c>
      <c r="J1299" s="18">
        <v>0</v>
      </c>
      <c r="K1299" s="18">
        <v>0</v>
      </c>
      <c r="L1299" s="18">
        <v>0</v>
      </c>
      <c r="M1299" s="18">
        <v>0</v>
      </c>
      <c r="N1299" s="11">
        <v>2</v>
      </c>
      <c r="O1299" s="18">
        <v>2</v>
      </c>
      <c r="P1299" s="18">
        <v>0.3</v>
      </c>
      <c r="Q1299" s="18">
        <v>0</v>
      </c>
      <c r="R1299" s="6">
        <v>0</v>
      </c>
      <c r="S1299" s="13">
        <v>0</v>
      </c>
      <c r="T1299" s="11">
        <v>1</v>
      </c>
      <c r="U1299" s="18">
        <v>2</v>
      </c>
      <c r="V1299" s="18">
        <v>0</v>
      </c>
      <c r="W1299" s="18">
        <v>0</v>
      </c>
      <c r="X1299" s="18">
        <v>0</v>
      </c>
      <c r="Y1299" s="18">
        <v>0</v>
      </c>
      <c r="Z1299" s="18">
        <v>0</v>
      </c>
      <c r="AA1299" s="18">
        <v>0</v>
      </c>
      <c r="AB1299" s="11">
        <v>0</v>
      </c>
      <c r="AC1299" s="18">
        <v>0</v>
      </c>
      <c r="AD1299" s="11">
        <v>30</v>
      </c>
      <c r="AE1299" s="18">
        <v>0</v>
      </c>
      <c r="AF1299" s="18">
        <v>0</v>
      </c>
      <c r="AG1299" s="6">
        <v>8</v>
      </c>
      <c r="AH1299" s="6">
        <v>0</v>
      </c>
      <c r="AI1299" s="6">
        <v>0</v>
      </c>
      <c r="AJ1299" s="6">
        <v>0</v>
      </c>
      <c r="AK1299" s="18">
        <v>0</v>
      </c>
      <c r="AL1299" s="18">
        <v>0</v>
      </c>
      <c r="AM1299" s="18">
        <v>0</v>
      </c>
      <c r="AN1299" s="18">
        <v>0</v>
      </c>
      <c r="AO1299" s="18">
        <v>1000</v>
      </c>
      <c r="AP1299" s="18">
        <v>0</v>
      </c>
      <c r="AQ1299" s="18">
        <v>0</v>
      </c>
      <c r="AR1299" s="6">
        <v>90301006</v>
      </c>
      <c r="AS1299" s="18" t="s">
        <v>156</v>
      </c>
      <c r="AT1299" s="19" t="s">
        <v>157</v>
      </c>
      <c r="AU1299" s="18" t="s">
        <v>249</v>
      </c>
      <c r="AV1299" s="18">
        <v>0</v>
      </c>
      <c r="AW1299" s="18">
        <v>0</v>
      </c>
      <c r="AX1299" s="19" t="s">
        <v>158</v>
      </c>
      <c r="AY1299" s="19" t="s">
        <v>156</v>
      </c>
      <c r="AZ1299" s="13">
        <v>0</v>
      </c>
      <c r="BA1299" s="13">
        <v>0</v>
      </c>
      <c r="BB1299" s="69" t="s">
        <v>1664</v>
      </c>
      <c r="BC1299" s="18">
        <v>0</v>
      </c>
      <c r="BD1299" s="11">
        <v>0</v>
      </c>
      <c r="BE1299" s="18">
        <v>0</v>
      </c>
      <c r="BF1299" s="18">
        <v>0</v>
      </c>
      <c r="BG1299" s="18">
        <v>0</v>
      </c>
      <c r="BH1299" s="18">
        <v>0</v>
      </c>
      <c r="BI1299" s="9">
        <v>0</v>
      </c>
      <c r="BJ1299" s="6">
        <v>0</v>
      </c>
      <c r="BK1299" s="6">
        <v>0</v>
      </c>
      <c r="BL1299" s="6">
        <v>0</v>
      </c>
      <c r="BM1299" s="6">
        <v>0</v>
      </c>
      <c r="BN1299" s="6">
        <v>0</v>
      </c>
      <c r="BO1299" s="6">
        <v>0</v>
      </c>
    </row>
    <row r="1300" spans="3:67" ht="19.5" customHeight="1">
      <c r="C1300" s="18">
        <v>70302003</v>
      </c>
      <c r="D1300" s="12" t="s">
        <v>672</v>
      </c>
      <c r="E1300" s="18">
        <v>1</v>
      </c>
      <c r="F1300" s="11">
        <v>60010100</v>
      </c>
      <c r="G1300" s="18">
        <v>0</v>
      </c>
      <c r="H1300" s="13">
        <v>0</v>
      </c>
      <c r="I1300" s="18">
        <v>1</v>
      </c>
      <c r="J1300" s="18">
        <v>0</v>
      </c>
      <c r="K1300" s="18">
        <v>0</v>
      </c>
      <c r="L1300" s="11">
        <v>0</v>
      </c>
      <c r="M1300" s="11">
        <v>0</v>
      </c>
      <c r="N1300" s="11">
        <v>2</v>
      </c>
      <c r="O1300" s="11">
        <v>1</v>
      </c>
      <c r="P1300" s="11">
        <v>0.5</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165</v>
      </c>
      <c r="AG1300" s="6">
        <v>0</v>
      </c>
      <c r="AH1300" s="6">
        <v>2</v>
      </c>
      <c r="AI1300" s="6">
        <v>0</v>
      </c>
      <c r="AJ1300" s="6">
        <v>1.5</v>
      </c>
      <c r="AK1300" s="11">
        <v>0</v>
      </c>
      <c r="AL1300" s="11">
        <v>0</v>
      </c>
      <c r="AM1300" s="11">
        <v>0</v>
      </c>
      <c r="AN1300" s="11">
        <v>1.5</v>
      </c>
      <c r="AO1300" s="11">
        <v>10000</v>
      </c>
      <c r="AP1300" s="11">
        <v>1</v>
      </c>
      <c r="AQ1300" s="11">
        <v>5</v>
      </c>
      <c r="AR1300" s="6">
        <v>0</v>
      </c>
      <c r="AS1300" s="11" t="s">
        <v>156</v>
      </c>
      <c r="AT1300" s="19" t="s">
        <v>399</v>
      </c>
      <c r="AU1300" s="11" t="s">
        <v>350</v>
      </c>
      <c r="AV1300" s="18">
        <v>10000007</v>
      </c>
      <c r="AW1300" s="18">
        <v>70302003</v>
      </c>
      <c r="AX1300" s="19" t="s">
        <v>381</v>
      </c>
      <c r="AY1300" s="11">
        <v>0</v>
      </c>
      <c r="AZ1300" s="13">
        <v>0</v>
      </c>
      <c r="BA1300" s="13">
        <v>0</v>
      </c>
      <c r="BB1300" s="37" t="s">
        <v>1024</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70302004</v>
      </c>
      <c r="D1301" s="12" t="s">
        <v>594</v>
      </c>
      <c r="E1301" s="18">
        <v>1</v>
      </c>
      <c r="F1301" s="11">
        <v>60010100</v>
      </c>
      <c r="G1301" s="18">
        <v>0</v>
      </c>
      <c r="H1301" s="13">
        <v>0</v>
      </c>
      <c r="I1301" s="18">
        <v>1</v>
      </c>
      <c r="J1301" s="18">
        <v>0</v>
      </c>
      <c r="K1301" s="18">
        <v>0</v>
      </c>
      <c r="L1301" s="11">
        <v>0</v>
      </c>
      <c r="M1301" s="11">
        <v>0</v>
      </c>
      <c r="N1301" s="11">
        <v>2</v>
      </c>
      <c r="O1301" s="11">
        <v>1</v>
      </c>
      <c r="P1301" s="11">
        <v>0.5</v>
      </c>
      <c r="Q1301" s="11">
        <v>0</v>
      </c>
      <c r="R1301" s="6">
        <v>0</v>
      </c>
      <c r="S1301" s="11">
        <v>0</v>
      </c>
      <c r="T1301" s="11">
        <v>1</v>
      </c>
      <c r="U1301" s="11">
        <v>2</v>
      </c>
      <c r="V1301" s="11">
        <v>0</v>
      </c>
      <c r="W1301" s="11">
        <v>2</v>
      </c>
      <c r="X1301" s="11">
        <v>0</v>
      </c>
      <c r="Y1301" s="11">
        <v>1</v>
      </c>
      <c r="Z1301" s="11">
        <v>0</v>
      </c>
      <c r="AA1301" s="11">
        <v>0</v>
      </c>
      <c r="AB1301" s="11">
        <v>0</v>
      </c>
      <c r="AC1301" s="11">
        <v>0</v>
      </c>
      <c r="AD1301" s="11">
        <v>12</v>
      </c>
      <c r="AE1301" s="11">
        <v>1</v>
      </c>
      <c r="AF1301" s="11">
        <v>3</v>
      </c>
      <c r="AG1301" s="6">
        <v>4</v>
      </c>
      <c r="AH1301" s="6">
        <v>1</v>
      </c>
      <c r="AI1301" s="6">
        <v>0</v>
      </c>
      <c r="AJ1301" s="6">
        <v>1.5</v>
      </c>
      <c r="AK1301" s="11">
        <v>0</v>
      </c>
      <c r="AL1301" s="11">
        <v>0</v>
      </c>
      <c r="AM1301" s="11">
        <v>0</v>
      </c>
      <c r="AN1301" s="11">
        <v>3</v>
      </c>
      <c r="AO1301" s="11">
        <v>999999</v>
      </c>
      <c r="AP1301" s="11">
        <v>3</v>
      </c>
      <c r="AQ1301" s="11">
        <v>0</v>
      </c>
      <c r="AR1301" s="6">
        <v>0</v>
      </c>
      <c r="AS1301" s="11" t="s">
        <v>156</v>
      </c>
      <c r="AT1301" s="19" t="s">
        <v>216</v>
      </c>
      <c r="AU1301" s="11" t="s">
        <v>350</v>
      </c>
      <c r="AV1301" s="18">
        <v>10000007</v>
      </c>
      <c r="AW1301" s="18">
        <v>70302004</v>
      </c>
      <c r="AX1301" s="12" t="s">
        <v>158</v>
      </c>
      <c r="AY1301" s="11" t="s">
        <v>1694</v>
      </c>
      <c r="AZ1301" s="13">
        <v>0</v>
      </c>
      <c r="BA1301" s="13">
        <v>0</v>
      </c>
      <c r="BB1301" s="37" t="s">
        <v>1665</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70303001</v>
      </c>
      <c r="D1302" s="12" t="s">
        <v>618</v>
      </c>
      <c r="E1302" s="11">
        <v>1</v>
      </c>
      <c r="F1302" s="11">
        <v>60010300</v>
      </c>
      <c r="G1302" s="18">
        <v>0</v>
      </c>
      <c r="H1302" s="13">
        <v>0</v>
      </c>
      <c r="I1302" s="18">
        <v>1</v>
      </c>
      <c r="J1302" s="18">
        <v>0</v>
      </c>
      <c r="K1302" s="18">
        <v>0</v>
      </c>
      <c r="L1302" s="11">
        <v>0</v>
      </c>
      <c r="M1302" s="11">
        <v>0</v>
      </c>
      <c r="N1302" s="11">
        <v>2</v>
      </c>
      <c r="O1302" s="11">
        <v>2</v>
      </c>
      <c r="P1302" s="11">
        <v>0.8</v>
      </c>
      <c r="Q1302" s="11">
        <v>1</v>
      </c>
      <c r="R1302" s="6">
        <v>0</v>
      </c>
      <c r="S1302" s="11">
        <v>0</v>
      </c>
      <c r="T1302" s="11">
        <v>1</v>
      </c>
      <c r="U1302" s="11">
        <v>2</v>
      </c>
      <c r="V1302" s="11">
        <v>0</v>
      </c>
      <c r="W1302" s="11">
        <v>0</v>
      </c>
      <c r="X1302" s="11">
        <v>0</v>
      </c>
      <c r="Y1302" s="11">
        <v>0</v>
      </c>
      <c r="Z1302" s="11">
        <v>0</v>
      </c>
      <c r="AA1302" s="11">
        <v>0</v>
      </c>
      <c r="AB1302" s="11">
        <v>0</v>
      </c>
      <c r="AC1302" s="11">
        <v>0</v>
      </c>
      <c r="AD1302" s="11">
        <v>99999</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156</v>
      </c>
      <c r="AT1302" s="19" t="s">
        <v>157</v>
      </c>
      <c r="AU1302" s="11" t="s">
        <v>357</v>
      </c>
      <c r="AV1302" s="18">
        <v>0</v>
      </c>
      <c r="AW1302" s="18">
        <v>0</v>
      </c>
      <c r="AX1302" s="12" t="s">
        <v>346</v>
      </c>
      <c r="AY1302" s="11" t="s">
        <v>1695</v>
      </c>
      <c r="AZ1302" s="13">
        <v>0</v>
      </c>
      <c r="BA1302" s="13">
        <v>0</v>
      </c>
      <c r="BB1302" s="37" t="s">
        <v>620</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70303002</v>
      </c>
      <c r="D1303" s="12" t="s">
        <v>621</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t="s">
        <v>393</v>
      </c>
      <c r="AG1303" s="6">
        <v>0</v>
      </c>
      <c r="AH1303" s="6">
        <v>1</v>
      </c>
      <c r="AI1303" s="6">
        <v>0</v>
      </c>
      <c r="AJ1303" s="6">
        <v>3</v>
      </c>
      <c r="AK1303" s="11">
        <v>0</v>
      </c>
      <c r="AL1303" s="11">
        <v>0</v>
      </c>
      <c r="AM1303" s="11">
        <v>0</v>
      </c>
      <c r="AN1303" s="11">
        <v>3</v>
      </c>
      <c r="AO1303" s="11">
        <v>5000</v>
      </c>
      <c r="AP1303" s="11">
        <v>2.5</v>
      </c>
      <c r="AQ1303" s="11">
        <v>0</v>
      </c>
      <c r="AR1303" s="6">
        <v>0</v>
      </c>
      <c r="AS1303" s="11">
        <v>80001030</v>
      </c>
      <c r="AT1303" s="19" t="s">
        <v>216</v>
      </c>
      <c r="AU1303" s="11" t="s">
        <v>350</v>
      </c>
      <c r="AV1303" s="18">
        <v>10000007</v>
      </c>
      <c r="AW1303" s="18">
        <v>70204001</v>
      </c>
      <c r="AX1303" s="12" t="s">
        <v>158</v>
      </c>
      <c r="AY1303" s="11">
        <v>0</v>
      </c>
      <c r="AZ1303" s="13">
        <v>0</v>
      </c>
      <c r="BA1303" s="13">
        <v>0</v>
      </c>
      <c r="BB1303" s="37" t="s">
        <v>622</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70303003</v>
      </c>
      <c r="D1304" s="12" t="s">
        <v>543</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2.5</v>
      </c>
      <c r="X1304" s="11">
        <v>0</v>
      </c>
      <c r="Y1304" s="11">
        <v>1</v>
      </c>
      <c r="Z1304" s="11">
        <v>0</v>
      </c>
      <c r="AA1304" s="11">
        <v>0</v>
      </c>
      <c r="AB1304" s="11">
        <v>0</v>
      </c>
      <c r="AC1304" s="11">
        <v>0</v>
      </c>
      <c r="AD1304" s="11">
        <v>12</v>
      </c>
      <c r="AE1304" s="11">
        <v>1</v>
      </c>
      <c r="AF1304" s="11">
        <v>3</v>
      </c>
      <c r="AG1304" s="6">
        <v>4</v>
      </c>
      <c r="AH1304" s="6">
        <v>1</v>
      </c>
      <c r="AI1304" s="6">
        <v>0</v>
      </c>
      <c r="AJ1304" s="6">
        <v>1.5</v>
      </c>
      <c r="AK1304" s="11">
        <v>0</v>
      </c>
      <c r="AL1304" s="11">
        <v>0</v>
      </c>
      <c r="AM1304" s="11">
        <v>0</v>
      </c>
      <c r="AN1304" s="11">
        <v>3</v>
      </c>
      <c r="AO1304" s="11">
        <v>5000</v>
      </c>
      <c r="AP1304" s="11">
        <v>3</v>
      </c>
      <c r="AQ1304" s="11">
        <v>0</v>
      </c>
      <c r="AR1304" s="6">
        <v>0</v>
      </c>
      <c r="AS1304" s="11">
        <v>80001030</v>
      </c>
      <c r="AT1304" s="19" t="s">
        <v>199</v>
      </c>
      <c r="AU1304" s="11" t="s">
        <v>350</v>
      </c>
      <c r="AV1304" s="18">
        <v>10000007</v>
      </c>
      <c r="AW1304" s="18">
        <v>70204002</v>
      </c>
      <c r="AX1304" s="12" t="s">
        <v>158</v>
      </c>
      <c r="AY1304" s="11" t="s">
        <v>1696</v>
      </c>
      <c r="AZ1304" s="13">
        <v>0</v>
      </c>
      <c r="BA1304" s="13">
        <v>0</v>
      </c>
      <c r="BB1304" s="37" t="s">
        <v>624</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70303004</v>
      </c>
      <c r="D1305" s="12" t="s">
        <v>546</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399</v>
      </c>
      <c r="AU1305" s="11" t="s">
        <v>350</v>
      </c>
      <c r="AV1305" s="18">
        <v>10000007</v>
      </c>
      <c r="AW1305" s="18">
        <v>70204003</v>
      </c>
      <c r="AX1305" s="12" t="s">
        <v>158</v>
      </c>
      <c r="AY1305" s="11" t="s">
        <v>1675</v>
      </c>
      <c r="AZ1305" s="13">
        <v>0</v>
      </c>
      <c r="BA1305" s="13">
        <v>0</v>
      </c>
      <c r="BB1305" s="37" t="s">
        <v>626</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70304001</v>
      </c>
      <c r="D1306" s="12" t="s">
        <v>1697</v>
      </c>
      <c r="E1306" s="11">
        <v>1</v>
      </c>
      <c r="F1306" s="11">
        <v>60010300</v>
      </c>
      <c r="G1306" s="18">
        <v>0</v>
      </c>
      <c r="H1306" s="13">
        <v>0</v>
      </c>
      <c r="I1306" s="18">
        <v>1</v>
      </c>
      <c r="J1306" s="18">
        <v>0</v>
      </c>
      <c r="K1306" s="18">
        <v>0</v>
      </c>
      <c r="L1306" s="11">
        <v>0</v>
      </c>
      <c r="M1306" s="11">
        <v>0</v>
      </c>
      <c r="N1306" s="11">
        <v>2</v>
      </c>
      <c r="O1306" s="11">
        <v>2</v>
      </c>
      <c r="P1306" s="11">
        <v>0.8</v>
      </c>
      <c r="Q1306" s="11">
        <v>0</v>
      </c>
      <c r="R1306" s="6">
        <v>0</v>
      </c>
      <c r="S1306" s="11">
        <v>0</v>
      </c>
      <c r="T1306" s="11">
        <v>1</v>
      </c>
      <c r="U1306" s="11">
        <v>2</v>
      </c>
      <c r="V1306" s="11">
        <v>0</v>
      </c>
      <c r="W1306" s="11">
        <v>0</v>
      </c>
      <c r="X1306" s="11">
        <v>0</v>
      </c>
      <c r="Y1306" s="11">
        <v>0</v>
      </c>
      <c r="Z1306" s="11">
        <v>0</v>
      </c>
      <c r="AA1306" s="11">
        <v>0</v>
      </c>
      <c r="AB1306" s="11">
        <v>0</v>
      </c>
      <c r="AC1306" s="11">
        <v>0</v>
      </c>
      <c r="AD1306" s="11">
        <v>20</v>
      </c>
      <c r="AE1306" s="11">
        <v>0</v>
      </c>
      <c r="AF1306" s="11">
        <v>0</v>
      </c>
      <c r="AG1306" s="6">
        <v>2</v>
      </c>
      <c r="AH1306" s="6">
        <v>2</v>
      </c>
      <c r="AI1306" s="6">
        <v>0</v>
      </c>
      <c r="AJ1306" s="6">
        <v>1.5</v>
      </c>
      <c r="AK1306" s="11">
        <v>0</v>
      </c>
      <c r="AL1306" s="11">
        <v>0</v>
      </c>
      <c r="AM1306" s="11">
        <v>0</v>
      </c>
      <c r="AN1306" s="11">
        <v>1</v>
      </c>
      <c r="AO1306" s="11">
        <v>3000</v>
      </c>
      <c r="AP1306" s="11">
        <v>0.5</v>
      </c>
      <c r="AQ1306" s="11">
        <v>0</v>
      </c>
      <c r="AR1306" s="6">
        <v>0</v>
      </c>
      <c r="AS1306" s="11" t="s">
        <v>156</v>
      </c>
      <c r="AT1306" s="19" t="s">
        <v>157</v>
      </c>
      <c r="AU1306" s="11" t="s">
        <v>357</v>
      </c>
      <c r="AV1306" s="18">
        <v>0</v>
      </c>
      <c r="AW1306" s="18">
        <v>0</v>
      </c>
      <c r="AX1306" s="12" t="s">
        <v>346</v>
      </c>
      <c r="AY1306" s="11" t="s">
        <v>1698</v>
      </c>
      <c r="AZ1306" s="13">
        <v>0</v>
      </c>
      <c r="BA1306" s="13">
        <v>0</v>
      </c>
      <c r="BB1306" s="37" t="s">
        <v>1699</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70304002</v>
      </c>
      <c r="D1307" s="19" t="s">
        <v>459</v>
      </c>
      <c r="E1307" s="18">
        <v>1</v>
      </c>
      <c r="F1307" s="18">
        <v>60010500</v>
      </c>
      <c r="G1307" s="18">
        <v>0</v>
      </c>
      <c r="H1307" s="13">
        <v>0</v>
      </c>
      <c r="I1307" s="18">
        <v>1</v>
      </c>
      <c r="J1307" s="18">
        <v>0</v>
      </c>
      <c r="K1307" s="18">
        <v>0</v>
      </c>
      <c r="L1307" s="18">
        <v>0</v>
      </c>
      <c r="M1307" s="18">
        <v>0</v>
      </c>
      <c r="N1307" s="11">
        <v>2</v>
      </c>
      <c r="O1307" s="18">
        <v>1</v>
      </c>
      <c r="P1307" s="18">
        <v>0.05</v>
      </c>
      <c r="Q1307" s="18">
        <v>0</v>
      </c>
      <c r="R1307" s="6">
        <v>0</v>
      </c>
      <c r="S1307" s="13">
        <v>0</v>
      </c>
      <c r="T1307" s="11">
        <v>1</v>
      </c>
      <c r="U1307" s="18">
        <v>1</v>
      </c>
      <c r="V1307" s="18">
        <v>0</v>
      </c>
      <c r="W1307" s="18">
        <v>2</v>
      </c>
      <c r="X1307" s="18">
        <v>0</v>
      </c>
      <c r="Y1307" s="18">
        <v>0</v>
      </c>
      <c r="Z1307" s="18">
        <v>0</v>
      </c>
      <c r="AA1307" s="18">
        <v>0</v>
      </c>
      <c r="AB1307" s="11">
        <v>0</v>
      </c>
      <c r="AC1307" s="18">
        <v>0</v>
      </c>
      <c r="AD1307" s="18">
        <v>10</v>
      </c>
      <c r="AE1307" s="18">
        <v>0</v>
      </c>
      <c r="AF1307" s="18">
        <v>0</v>
      </c>
      <c r="AG1307" s="6">
        <v>7</v>
      </c>
      <c r="AH1307" s="6">
        <v>0</v>
      </c>
      <c r="AI1307" s="6">
        <v>0</v>
      </c>
      <c r="AJ1307" s="6">
        <v>0</v>
      </c>
      <c r="AK1307" s="18">
        <v>0</v>
      </c>
      <c r="AL1307" s="18">
        <v>0</v>
      </c>
      <c r="AM1307" s="18">
        <v>0</v>
      </c>
      <c r="AN1307" s="18">
        <v>0</v>
      </c>
      <c r="AO1307" s="18">
        <v>1000</v>
      </c>
      <c r="AP1307" s="18">
        <v>0.5</v>
      </c>
      <c r="AQ1307" s="18">
        <v>0</v>
      </c>
      <c r="AR1307" s="6">
        <v>0</v>
      </c>
      <c r="AS1307" s="18" t="s">
        <v>427</v>
      </c>
      <c r="AT1307" s="19" t="s">
        <v>460</v>
      </c>
      <c r="AU1307" s="18">
        <v>0</v>
      </c>
      <c r="AV1307" s="18">
        <v>10007001</v>
      </c>
      <c r="AW1307" s="18">
        <v>0</v>
      </c>
      <c r="AX1307" s="19" t="s">
        <v>158</v>
      </c>
      <c r="AY1307" s="19" t="s">
        <v>156</v>
      </c>
      <c r="AZ1307" s="13">
        <v>0</v>
      </c>
      <c r="BA1307" s="13">
        <v>0</v>
      </c>
      <c r="BB1307" s="69" t="s">
        <v>461</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20.100000000000001" customHeight="1">
      <c r="C1308" s="18">
        <v>70304003</v>
      </c>
      <c r="D1308" s="12" t="s">
        <v>462</v>
      </c>
      <c r="E1308" s="18">
        <v>1</v>
      </c>
      <c r="F1308" s="11">
        <v>60010100</v>
      </c>
      <c r="G1308" s="18">
        <v>0</v>
      </c>
      <c r="H1308" s="13">
        <v>0</v>
      </c>
      <c r="I1308" s="18">
        <v>1</v>
      </c>
      <c r="J1308" s="18">
        <v>0</v>
      </c>
      <c r="K1308" s="18">
        <v>0</v>
      </c>
      <c r="L1308" s="11">
        <v>0</v>
      </c>
      <c r="M1308" s="11">
        <v>0</v>
      </c>
      <c r="N1308" s="11">
        <v>2</v>
      </c>
      <c r="O1308" s="11">
        <v>1</v>
      </c>
      <c r="P1308" s="11">
        <v>1</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165</v>
      </c>
      <c r="AG1308" s="6">
        <v>0</v>
      </c>
      <c r="AH1308" s="6">
        <v>0</v>
      </c>
      <c r="AI1308" s="6">
        <v>0</v>
      </c>
      <c r="AJ1308" s="6">
        <v>1.5</v>
      </c>
      <c r="AK1308" s="11">
        <v>0</v>
      </c>
      <c r="AL1308" s="11">
        <v>0</v>
      </c>
      <c r="AM1308" s="11">
        <v>0</v>
      </c>
      <c r="AN1308" s="11">
        <v>1</v>
      </c>
      <c r="AO1308" s="11">
        <v>5000</v>
      </c>
      <c r="AP1308" s="11">
        <v>0.5</v>
      </c>
      <c r="AQ1308" s="11">
        <v>0</v>
      </c>
      <c r="AR1308" s="6">
        <v>0</v>
      </c>
      <c r="AS1308" s="11" t="s">
        <v>156</v>
      </c>
      <c r="AT1308" s="19" t="s">
        <v>399</v>
      </c>
      <c r="AU1308" s="11" t="s">
        <v>350</v>
      </c>
      <c r="AV1308" s="18">
        <v>10000007</v>
      </c>
      <c r="AW1308" s="18">
        <v>70201001</v>
      </c>
      <c r="AX1308" s="12" t="s">
        <v>158</v>
      </c>
      <c r="AY1308" s="11">
        <v>0</v>
      </c>
      <c r="AZ1308" s="13">
        <v>0</v>
      </c>
      <c r="BA1308" s="13">
        <v>0</v>
      </c>
      <c r="BB1308" s="37" t="s">
        <v>463</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70304004</v>
      </c>
      <c r="D1309" s="19" t="s">
        <v>1662</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99999</v>
      </c>
      <c r="AE1309" s="18">
        <v>0</v>
      </c>
      <c r="AF1309" s="18">
        <v>0</v>
      </c>
      <c r="AG1309" s="6">
        <v>2</v>
      </c>
      <c r="AH1309" s="6">
        <v>0</v>
      </c>
      <c r="AI1309" s="6">
        <v>0</v>
      </c>
      <c r="AJ1309" s="6">
        <v>0</v>
      </c>
      <c r="AK1309" s="18">
        <v>0</v>
      </c>
      <c r="AL1309" s="18">
        <v>0</v>
      </c>
      <c r="AM1309" s="18">
        <v>0</v>
      </c>
      <c r="AN1309" s="18">
        <v>0</v>
      </c>
      <c r="AO1309" s="18">
        <v>1000</v>
      </c>
      <c r="AP1309" s="18">
        <v>0</v>
      </c>
      <c r="AQ1309" s="18">
        <v>0</v>
      </c>
      <c r="AR1309" s="6" t="s">
        <v>465</v>
      </c>
      <c r="AS1309" s="18" t="s">
        <v>156</v>
      </c>
      <c r="AT1309" s="19" t="s">
        <v>157</v>
      </c>
      <c r="AU1309" s="18" t="s">
        <v>249</v>
      </c>
      <c r="AV1309" s="18">
        <v>0</v>
      </c>
      <c r="AW1309" s="18">
        <v>0</v>
      </c>
      <c r="AX1309" s="19" t="s">
        <v>158</v>
      </c>
      <c r="AY1309" s="19" t="s">
        <v>156</v>
      </c>
      <c r="AZ1309" s="13">
        <v>0</v>
      </c>
      <c r="BA1309" s="13">
        <v>0</v>
      </c>
      <c r="BB1309" s="69" t="s">
        <v>466</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20.100000000000001" customHeight="1">
      <c r="C1310" s="18">
        <v>70304005</v>
      </c>
      <c r="D1310" s="19" t="s">
        <v>467</v>
      </c>
      <c r="E1310" s="18">
        <v>1</v>
      </c>
      <c r="F1310" s="18">
        <v>60010500</v>
      </c>
      <c r="G1310" s="18">
        <v>0</v>
      </c>
      <c r="H1310" s="13">
        <v>0</v>
      </c>
      <c r="I1310" s="18">
        <v>1</v>
      </c>
      <c r="J1310" s="18">
        <v>0</v>
      </c>
      <c r="K1310" s="18">
        <v>0</v>
      </c>
      <c r="L1310" s="18">
        <v>0</v>
      </c>
      <c r="M1310" s="18">
        <v>0</v>
      </c>
      <c r="N1310" s="11">
        <v>2</v>
      </c>
      <c r="O1310" s="18">
        <v>2</v>
      </c>
      <c r="P1310" s="18">
        <v>1</v>
      </c>
      <c r="Q1310" s="18">
        <v>0</v>
      </c>
      <c r="R1310" s="6">
        <v>0</v>
      </c>
      <c r="S1310" s="13">
        <v>0</v>
      </c>
      <c r="T1310" s="11">
        <v>1</v>
      </c>
      <c r="U1310" s="18">
        <v>2</v>
      </c>
      <c r="V1310" s="18">
        <v>0</v>
      </c>
      <c r="W1310" s="18">
        <v>0</v>
      </c>
      <c r="X1310" s="18">
        <v>0</v>
      </c>
      <c r="Y1310" s="18">
        <v>0</v>
      </c>
      <c r="Z1310" s="18">
        <v>0</v>
      </c>
      <c r="AA1310" s="18">
        <v>0</v>
      </c>
      <c r="AB1310" s="11">
        <v>0</v>
      </c>
      <c r="AC1310" s="18">
        <v>0</v>
      </c>
      <c r="AD1310" s="11">
        <v>20</v>
      </c>
      <c r="AE1310" s="18">
        <v>0</v>
      </c>
      <c r="AF1310" s="18">
        <v>0</v>
      </c>
      <c r="AG1310" s="6">
        <v>2</v>
      </c>
      <c r="AH1310" s="6">
        <v>0</v>
      </c>
      <c r="AI1310" s="6">
        <v>0</v>
      </c>
      <c r="AJ1310" s="6">
        <v>0</v>
      </c>
      <c r="AK1310" s="18">
        <v>0</v>
      </c>
      <c r="AL1310" s="18">
        <v>0</v>
      </c>
      <c r="AM1310" s="18">
        <v>0</v>
      </c>
      <c r="AN1310" s="18">
        <v>0</v>
      </c>
      <c r="AO1310" s="18">
        <v>1000</v>
      </c>
      <c r="AP1310" s="18">
        <v>0</v>
      </c>
      <c r="AQ1310" s="18">
        <v>0</v>
      </c>
      <c r="AR1310" s="6">
        <v>90304001</v>
      </c>
      <c r="AS1310" s="18" t="s">
        <v>156</v>
      </c>
      <c r="AT1310" s="19" t="s">
        <v>157</v>
      </c>
      <c r="AU1310" s="18" t="s">
        <v>249</v>
      </c>
      <c r="AV1310" s="18">
        <v>0</v>
      </c>
      <c r="AW1310" s="18">
        <v>0</v>
      </c>
      <c r="AX1310" s="19" t="s">
        <v>158</v>
      </c>
      <c r="AY1310" s="19" t="s">
        <v>156</v>
      </c>
      <c r="AZ1310" s="13">
        <v>0</v>
      </c>
      <c r="BA1310" s="13">
        <v>0</v>
      </c>
      <c r="BB1310" s="69" t="s">
        <v>468</v>
      </c>
      <c r="BC1310" s="18">
        <v>0</v>
      </c>
      <c r="BD1310" s="11">
        <v>0</v>
      </c>
      <c r="BE1310" s="18">
        <v>0</v>
      </c>
      <c r="BF1310" s="18">
        <v>0</v>
      </c>
      <c r="BG1310" s="18">
        <v>0</v>
      </c>
      <c r="BH1310" s="18">
        <v>0</v>
      </c>
      <c r="BI1310" s="9">
        <v>0</v>
      </c>
      <c r="BJ1310" s="6">
        <v>0</v>
      </c>
      <c r="BK1310" s="6">
        <v>0</v>
      </c>
      <c r="BL1310" s="6">
        <v>0</v>
      </c>
      <c r="BM1310" s="6">
        <v>0</v>
      </c>
      <c r="BN1310" s="6">
        <v>0</v>
      </c>
      <c r="BO1310" s="6">
        <v>0</v>
      </c>
    </row>
    <row r="1311" spans="3:67" ht="20.100000000000001" customHeight="1">
      <c r="C1311" s="18">
        <v>70304006</v>
      </c>
      <c r="D1311" s="12" t="s">
        <v>469</v>
      </c>
      <c r="E1311" s="11">
        <v>2</v>
      </c>
      <c r="F1311" s="11">
        <v>61012301</v>
      </c>
      <c r="G1311" s="11">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1.4</v>
      </c>
      <c r="X1311" s="11">
        <v>150</v>
      </c>
      <c r="Y1311" s="11">
        <v>1</v>
      </c>
      <c r="Z1311" s="11">
        <v>0</v>
      </c>
      <c r="AA1311" s="11">
        <v>0</v>
      </c>
      <c r="AB1311" s="11">
        <v>0</v>
      </c>
      <c r="AC1311" s="11">
        <v>0</v>
      </c>
      <c r="AD1311" s="11">
        <v>12</v>
      </c>
      <c r="AE1311" s="11">
        <v>2</v>
      </c>
      <c r="AF1311" s="11" t="s">
        <v>165</v>
      </c>
      <c r="AG1311" s="6">
        <v>0</v>
      </c>
      <c r="AH1311" s="6">
        <v>2</v>
      </c>
      <c r="AI1311" s="6">
        <v>0</v>
      </c>
      <c r="AJ1311" s="6">
        <v>1.5</v>
      </c>
      <c r="AK1311" s="11">
        <v>0</v>
      </c>
      <c r="AL1311" s="11">
        <v>0</v>
      </c>
      <c r="AM1311" s="11">
        <v>0</v>
      </c>
      <c r="AN1311" s="11">
        <v>1.5</v>
      </c>
      <c r="AO1311" s="11">
        <v>1200</v>
      </c>
      <c r="AP1311" s="11">
        <v>1</v>
      </c>
      <c r="AQ1311" s="11">
        <v>15</v>
      </c>
      <c r="AR1311" s="6">
        <v>0</v>
      </c>
      <c r="AS1311" s="11" t="s">
        <v>156</v>
      </c>
      <c r="AT1311" s="12" t="s">
        <v>199</v>
      </c>
      <c r="AU1311" s="11" t="s">
        <v>167</v>
      </c>
      <c r="AV1311" s="18">
        <v>10000011</v>
      </c>
      <c r="AW1311" s="18">
        <v>70404001</v>
      </c>
      <c r="AX1311" s="12" t="s">
        <v>168</v>
      </c>
      <c r="AY1311" s="11">
        <v>0</v>
      </c>
      <c r="AZ1311" s="13">
        <v>0</v>
      </c>
      <c r="BA1311" s="13">
        <v>0</v>
      </c>
      <c r="BB1311" s="37" t="s">
        <v>482</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8">
        <v>70304007</v>
      </c>
      <c r="D1312" s="12" t="s">
        <v>472</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15</v>
      </c>
      <c r="AE1312" s="11">
        <v>1</v>
      </c>
      <c r="AF1312" s="11" t="s">
        <v>393</v>
      </c>
      <c r="AG1312" s="6">
        <v>0</v>
      </c>
      <c r="AH1312" s="6">
        <v>1</v>
      </c>
      <c r="AI1312" s="6">
        <v>0</v>
      </c>
      <c r="AJ1312" s="6">
        <v>3</v>
      </c>
      <c r="AK1312" s="11">
        <v>0</v>
      </c>
      <c r="AL1312" s="11">
        <v>0</v>
      </c>
      <c r="AM1312" s="11">
        <v>0</v>
      </c>
      <c r="AN1312" s="11">
        <v>3</v>
      </c>
      <c r="AO1312" s="11">
        <v>5000</v>
      </c>
      <c r="AP1312" s="11">
        <v>2.5</v>
      </c>
      <c r="AQ1312" s="11">
        <v>0</v>
      </c>
      <c r="AR1312" s="6">
        <v>0</v>
      </c>
      <c r="AS1312" s="11" t="s">
        <v>427</v>
      </c>
      <c r="AT1312" s="19" t="s">
        <v>199</v>
      </c>
      <c r="AU1312" s="11" t="s">
        <v>350</v>
      </c>
      <c r="AV1312" s="18">
        <v>10000007</v>
      </c>
      <c r="AW1312" s="18">
        <v>70205002</v>
      </c>
      <c r="AX1312" s="12" t="s">
        <v>158</v>
      </c>
      <c r="AY1312" s="11">
        <v>0</v>
      </c>
      <c r="AZ1312" s="13">
        <v>0</v>
      </c>
      <c r="BA1312" s="13">
        <v>0</v>
      </c>
      <c r="BB1312" s="37" t="s">
        <v>473</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70304008</v>
      </c>
      <c r="D1313" s="9" t="s">
        <v>483</v>
      </c>
      <c r="E1313" s="9">
        <v>1</v>
      </c>
      <c r="F1313" s="9">
        <v>60010002</v>
      </c>
      <c r="G1313" s="9">
        <v>0</v>
      </c>
      <c r="H1313" s="10">
        <v>0</v>
      </c>
      <c r="I1313" s="9">
        <v>0</v>
      </c>
      <c r="J1313" s="9">
        <v>0</v>
      </c>
      <c r="K1313" s="10">
        <v>0</v>
      </c>
      <c r="L1313" s="10">
        <v>0</v>
      </c>
      <c r="M1313" s="9">
        <v>0</v>
      </c>
      <c r="N1313" s="11">
        <v>2</v>
      </c>
      <c r="O1313" s="9">
        <v>2</v>
      </c>
      <c r="P1313" s="9">
        <v>0.95</v>
      </c>
      <c r="Q1313" s="9">
        <v>0</v>
      </c>
      <c r="R1313" s="6">
        <v>0</v>
      </c>
      <c r="S1313" s="9">
        <v>0</v>
      </c>
      <c r="T1313" s="11">
        <v>1</v>
      </c>
      <c r="U1313" s="9">
        <v>2</v>
      </c>
      <c r="V1313" s="10">
        <v>0</v>
      </c>
      <c r="W1313" s="9">
        <v>3</v>
      </c>
      <c r="X1313" s="9">
        <v>0</v>
      </c>
      <c r="Y1313" s="9">
        <v>0</v>
      </c>
      <c r="Z1313" s="9">
        <v>0</v>
      </c>
      <c r="AA1313" s="10">
        <v>0</v>
      </c>
      <c r="AB1313" s="9">
        <v>0</v>
      </c>
      <c r="AC1313" s="9">
        <v>0</v>
      </c>
      <c r="AD1313" s="9">
        <v>15</v>
      </c>
      <c r="AE1313" s="9">
        <v>2</v>
      </c>
      <c r="AF1313" s="9" t="s">
        <v>484</v>
      </c>
      <c r="AG1313" s="28">
        <v>0</v>
      </c>
      <c r="AH1313" s="28">
        <v>2</v>
      </c>
      <c r="AI1313" s="6">
        <v>0</v>
      </c>
      <c r="AJ1313" s="9">
        <v>4</v>
      </c>
      <c r="AK1313" s="29">
        <v>0</v>
      </c>
      <c r="AL1313" s="9">
        <v>0</v>
      </c>
      <c r="AM1313" s="9">
        <v>0</v>
      </c>
      <c r="AN1313" s="9">
        <v>2</v>
      </c>
      <c r="AO1313" s="11">
        <v>4000</v>
      </c>
      <c r="AP1313" s="9">
        <v>2</v>
      </c>
      <c r="AQ1313" s="9">
        <v>0</v>
      </c>
      <c r="AR1313" s="6">
        <v>0</v>
      </c>
      <c r="AS1313" s="11" t="s">
        <v>427</v>
      </c>
      <c r="AT1313" s="19" t="s">
        <v>216</v>
      </c>
      <c r="AU1313" s="10">
        <v>0</v>
      </c>
      <c r="AV1313" s="10">
        <v>0</v>
      </c>
      <c r="AW1313" s="10">
        <v>70205004</v>
      </c>
      <c r="AX1313" s="19" t="s">
        <v>158</v>
      </c>
      <c r="AY1313" s="11">
        <v>0</v>
      </c>
      <c r="AZ1313" s="13">
        <v>0</v>
      </c>
      <c r="BA1313" s="13">
        <v>0</v>
      </c>
      <c r="BB1313" s="37" t="s">
        <v>485</v>
      </c>
      <c r="BC1313" s="9">
        <v>2</v>
      </c>
      <c r="BD1313" s="9">
        <v>0</v>
      </c>
      <c r="BE1313" s="18">
        <v>0</v>
      </c>
      <c r="BF1313" s="9">
        <v>1</v>
      </c>
      <c r="BG1313" s="9">
        <v>2</v>
      </c>
      <c r="BH1313" s="29">
        <v>0</v>
      </c>
      <c r="BI1313" s="9">
        <v>0</v>
      </c>
      <c r="BJ1313" s="6">
        <v>0</v>
      </c>
      <c r="BK1313" s="6">
        <v>0</v>
      </c>
      <c r="BL1313" s="6">
        <v>0</v>
      </c>
      <c r="BM1313" s="6">
        <v>0</v>
      </c>
      <c r="BN1313" s="6">
        <v>0</v>
      </c>
      <c r="BO1313" s="6">
        <v>0</v>
      </c>
    </row>
    <row r="1314" spans="3:67" ht="20.100000000000001" customHeight="1">
      <c r="C1314" s="18">
        <v>70305001</v>
      </c>
      <c r="D1314" s="12" t="s">
        <v>635</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350</v>
      </c>
      <c r="AV1314" s="18">
        <v>10000007</v>
      </c>
      <c r="AW1314" s="18">
        <v>70204002</v>
      </c>
      <c r="AX1314" s="12" t="s">
        <v>158</v>
      </c>
      <c r="AY1314" s="11" t="s">
        <v>1700</v>
      </c>
      <c r="AZ1314" s="13">
        <v>0</v>
      </c>
      <c r="BA1314" s="13">
        <v>0</v>
      </c>
      <c r="BB1314" s="37" t="s">
        <v>671</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70305002</v>
      </c>
      <c r="D1315" s="12" t="s">
        <v>672</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165</v>
      </c>
      <c r="AG1315" s="6">
        <v>0</v>
      </c>
      <c r="AH1315" s="6">
        <v>2</v>
      </c>
      <c r="AI1315" s="6">
        <v>0</v>
      </c>
      <c r="AJ1315" s="6">
        <v>1.5</v>
      </c>
      <c r="AK1315" s="11">
        <v>0</v>
      </c>
      <c r="AL1315" s="11">
        <v>0</v>
      </c>
      <c r="AM1315" s="11">
        <v>0</v>
      </c>
      <c r="AN1315" s="11">
        <v>1.5</v>
      </c>
      <c r="AO1315" s="11">
        <v>10000</v>
      </c>
      <c r="AP1315" s="11">
        <v>1</v>
      </c>
      <c r="AQ1315" s="11">
        <v>5</v>
      </c>
      <c r="AR1315" s="6">
        <v>0</v>
      </c>
      <c r="AS1315" s="11" t="s">
        <v>156</v>
      </c>
      <c r="AT1315" s="19" t="s">
        <v>399</v>
      </c>
      <c r="AU1315" s="11" t="s">
        <v>350</v>
      </c>
      <c r="AV1315" s="18">
        <v>10000007</v>
      </c>
      <c r="AW1315" s="18">
        <v>70302003</v>
      </c>
      <c r="AX1315" s="19" t="s">
        <v>381</v>
      </c>
      <c r="AY1315" s="11">
        <v>0</v>
      </c>
      <c r="AZ1315" s="13">
        <v>0</v>
      </c>
      <c r="BA1315" s="13">
        <v>0</v>
      </c>
      <c r="BB1315" s="37" t="s">
        <v>631</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70305003</v>
      </c>
      <c r="D1316" s="19" t="s">
        <v>402</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12</v>
      </c>
      <c r="AE1316" s="18">
        <v>0</v>
      </c>
      <c r="AF1316" s="18">
        <v>0</v>
      </c>
      <c r="AG1316" s="6">
        <v>7</v>
      </c>
      <c r="AH1316" s="6">
        <v>0</v>
      </c>
      <c r="AI1316" s="6">
        <v>0</v>
      </c>
      <c r="AJ1316" s="6">
        <v>0</v>
      </c>
      <c r="AK1316" s="18">
        <v>0</v>
      </c>
      <c r="AL1316" s="18">
        <v>0</v>
      </c>
      <c r="AM1316" s="18">
        <v>0</v>
      </c>
      <c r="AN1316" s="18">
        <v>0</v>
      </c>
      <c r="AO1316" s="18">
        <v>1000</v>
      </c>
      <c r="AP1316" s="18">
        <v>0</v>
      </c>
      <c r="AQ1316" s="18">
        <v>0</v>
      </c>
      <c r="AR1316" s="6">
        <v>0</v>
      </c>
      <c r="AS1316" s="18">
        <v>90204004</v>
      </c>
      <c r="AT1316" s="19" t="s">
        <v>157</v>
      </c>
      <c r="AU1316" s="18" t="s">
        <v>249</v>
      </c>
      <c r="AV1316" s="18">
        <v>0</v>
      </c>
      <c r="AW1316" s="18">
        <v>0</v>
      </c>
      <c r="AX1316" s="19" t="s">
        <v>158</v>
      </c>
      <c r="AY1316" s="19" t="s">
        <v>156</v>
      </c>
      <c r="AZ1316" s="13">
        <v>0</v>
      </c>
      <c r="BA1316" s="13">
        <v>0</v>
      </c>
      <c r="BB1316" s="69" t="s">
        <v>403</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19.5" customHeight="1">
      <c r="C1317" s="18">
        <v>70305004</v>
      </c>
      <c r="D1317" s="19" t="s">
        <v>467</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15</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465</v>
      </c>
      <c r="AS1317" s="18" t="s">
        <v>156</v>
      </c>
      <c r="AT1317" s="19" t="s">
        <v>157</v>
      </c>
      <c r="AU1317" s="18" t="s">
        <v>249</v>
      </c>
      <c r="AV1317" s="18">
        <v>0</v>
      </c>
      <c r="AW1317" s="18">
        <v>0</v>
      </c>
      <c r="AX1317" s="19" t="s">
        <v>158</v>
      </c>
      <c r="AY1317" s="19" t="s">
        <v>156</v>
      </c>
      <c r="AZ1317" s="13">
        <v>0</v>
      </c>
      <c r="BA1317" s="13">
        <v>0</v>
      </c>
      <c r="BB1317" s="69" t="s">
        <v>637</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19.5" customHeight="1">
      <c r="C1318" s="18">
        <v>70305005</v>
      </c>
      <c r="D1318" s="12" t="s">
        <v>673</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393</v>
      </c>
      <c r="AG1318" s="6">
        <v>0</v>
      </c>
      <c r="AH1318" s="6">
        <v>1</v>
      </c>
      <c r="AI1318" s="6">
        <v>0</v>
      </c>
      <c r="AJ1318" s="6">
        <v>3</v>
      </c>
      <c r="AK1318" s="11">
        <v>0</v>
      </c>
      <c r="AL1318" s="11">
        <v>0</v>
      </c>
      <c r="AM1318" s="11">
        <v>0</v>
      </c>
      <c r="AN1318" s="11">
        <v>3</v>
      </c>
      <c r="AO1318" s="11">
        <v>5000</v>
      </c>
      <c r="AP1318" s="11">
        <v>2.5</v>
      </c>
      <c r="AQ1318" s="11">
        <v>0</v>
      </c>
      <c r="AR1318" s="6">
        <v>0</v>
      </c>
      <c r="AS1318" s="11" t="s">
        <v>427</v>
      </c>
      <c r="AT1318" s="19" t="s">
        <v>216</v>
      </c>
      <c r="AU1318" s="11" t="s">
        <v>350</v>
      </c>
      <c r="AV1318" s="18">
        <v>10000007</v>
      </c>
      <c r="AW1318" s="18">
        <v>70305005</v>
      </c>
      <c r="AX1318" s="12" t="s">
        <v>158</v>
      </c>
      <c r="AY1318" s="11">
        <v>0</v>
      </c>
      <c r="AZ1318" s="13">
        <v>0</v>
      </c>
      <c r="BA1318" s="13">
        <v>0</v>
      </c>
      <c r="BB1318" s="37" t="s">
        <v>1701</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70305006</v>
      </c>
      <c r="D1319" s="12" t="s">
        <v>1702</v>
      </c>
      <c r="E1319" s="11">
        <v>1</v>
      </c>
      <c r="F1319" s="11">
        <v>60010300</v>
      </c>
      <c r="G1319" s="18">
        <v>0</v>
      </c>
      <c r="H1319" s="13">
        <v>0</v>
      </c>
      <c r="I1319" s="18">
        <v>1</v>
      </c>
      <c r="J1319" s="18">
        <v>0</v>
      </c>
      <c r="K1319" s="18">
        <v>0</v>
      </c>
      <c r="L1319" s="11">
        <v>0</v>
      </c>
      <c r="M1319" s="11">
        <v>0</v>
      </c>
      <c r="N1319" s="11">
        <v>2</v>
      </c>
      <c r="O1319" s="11">
        <v>2</v>
      </c>
      <c r="P1319" s="11">
        <v>0.8</v>
      </c>
      <c r="Q1319" s="11">
        <v>0</v>
      </c>
      <c r="R1319" s="6">
        <v>0</v>
      </c>
      <c r="S1319" s="11">
        <v>0</v>
      </c>
      <c r="T1319" s="11">
        <v>1</v>
      </c>
      <c r="U1319" s="11">
        <v>2</v>
      </c>
      <c r="V1319" s="11">
        <v>0</v>
      </c>
      <c r="W1319" s="11">
        <v>0</v>
      </c>
      <c r="X1319" s="11">
        <v>0</v>
      </c>
      <c r="Y1319" s="11">
        <v>0</v>
      </c>
      <c r="Z1319" s="11">
        <v>0</v>
      </c>
      <c r="AA1319" s="11">
        <v>0</v>
      </c>
      <c r="AB1319" s="11">
        <v>0</v>
      </c>
      <c r="AC1319" s="11">
        <v>0</v>
      </c>
      <c r="AD1319" s="11">
        <v>15</v>
      </c>
      <c r="AE1319" s="11">
        <v>0</v>
      </c>
      <c r="AF1319" s="11">
        <v>0</v>
      </c>
      <c r="AG1319" s="6">
        <v>2</v>
      </c>
      <c r="AH1319" s="6">
        <v>2</v>
      </c>
      <c r="AI1319" s="6">
        <v>0</v>
      </c>
      <c r="AJ1319" s="6">
        <v>1.5</v>
      </c>
      <c r="AK1319" s="11">
        <v>0</v>
      </c>
      <c r="AL1319" s="11">
        <v>0</v>
      </c>
      <c r="AM1319" s="11">
        <v>0</v>
      </c>
      <c r="AN1319" s="11">
        <v>1</v>
      </c>
      <c r="AO1319" s="11">
        <v>3000</v>
      </c>
      <c r="AP1319" s="11">
        <v>0.5</v>
      </c>
      <c r="AQ1319" s="11">
        <v>0</v>
      </c>
      <c r="AR1319" s="6">
        <v>0</v>
      </c>
      <c r="AS1319" s="11" t="s">
        <v>156</v>
      </c>
      <c r="AT1319" s="19" t="s">
        <v>157</v>
      </c>
      <c r="AU1319" s="11" t="s">
        <v>357</v>
      </c>
      <c r="AV1319" s="18">
        <v>0</v>
      </c>
      <c r="AW1319" s="18">
        <v>0</v>
      </c>
      <c r="AX1319" s="12" t="s">
        <v>346</v>
      </c>
      <c r="AY1319" s="11" t="s">
        <v>1703</v>
      </c>
      <c r="AZ1319" s="13">
        <v>0</v>
      </c>
      <c r="BA1319" s="13">
        <v>0</v>
      </c>
      <c r="BB1319" s="37" t="s">
        <v>1704</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19.5" customHeight="1">
      <c r="C1320" s="18">
        <v>70305007</v>
      </c>
      <c r="D1320" s="12" t="s">
        <v>1705</v>
      </c>
      <c r="E1320" s="18">
        <v>1</v>
      </c>
      <c r="F1320" s="11">
        <v>60010100</v>
      </c>
      <c r="G1320" s="18">
        <v>0</v>
      </c>
      <c r="H1320" s="13">
        <v>0</v>
      </c>
      <c r="I1320" s="18">
        <v>1</v>
      </c>
      <c r="J1320" s="18">
        <v>0</v>
      </c>
      <c r="K1320" s="18">
        <v>0</v>
      </c>
      <c r="L1320" s="11">
        <v>0</v>
      </c>
      <c r="M1320" s="11">
        <v>0</v>
      </c>
      <c r="N1320" s="11">
        <v>2</v>
      </c>
      <c r="O1320" s="11">
        <v>1</v>
      </c>
      <c r="P1320" s="11">
        <v>1</v>
      </c>
      <c r="Q1320" s="11">
        <v>0</v>
      </c>
      <c r="R1320" s="6">
        <v>0</v>
      </c>
      <c r="S1320" s="11">
        <v>0</v>
      </c>
      <c r="T1320" s="11">
        <v>1</v>
      </c>
      <c r="U1320" s="11">
        <v>2</v>
      </c>
      <c r="V1320" s="11">
        <v>0</v>
      </c>
      <c r="W1320" s="11">
        <v>3</v>
      </c>
      <c r="X1320" s="11">
        <v>0</v>
      </c>
      <c r="Y1320" s="11">
        <v>1</v>
      </c>
      <c r="Z1320" s="11">
        <v>0</v>
      </c>
      <c r="AA1320" s="11">
        <v>0</v>
      </c>
      <c r="AB1320" s="11">
        <v>0</v>
      </c>
      <c r="AC1320" s="11">
        <v>0</v>
      </c>
      <c r="AD1320" s="11">
        <v>7</v>
      </c>
      <c r="AE1320" s="11">
        <v>1</v>
      </c>
      <c r="AF1320" s="11" t="s">
        <v>393</v>
      </c>
      <c r="AG1320" s="6">
        <v>0</v>
      </c>
      <c r="AH1320" s="6">
        <v>1</v>
      </c>
      <c r="AI1320" s="6">
        <v>0</v>
      </c>
      <c r="AJ1320" s="6">
        <v>3</v>
      </c>
      <c r="AK1320" s="11">
        <v>0</v>
      </c>
      <c r="AL1320" s="11">
        <v>0</v>
      </c>
      <c r="AM1320" s="11">
        <v>0</v>
      </c>
      <c r="AN1320" s="11">
        <v>3</v>
      </c>
      <c r="AO1320" s="11">
        <v>5000</v>
      </c>
      <c r="AP1320" s="11">
        <v>2.5</v>
      </c>
      <c r="AQ1320" s="11">
        <v>0</v>
      </c>
      <c r="AR1320" s="6">
        <v>0</v>
      </c>
      <c r="AS1320" s="11" t="s">
        <v>156</v>
      </c>
      <c r="AT1320" s="19" t="s">
        <v>157</v>
      </c>
      <c r="AU1320" s="11" t="s">
        <v>350</v>
      </c>
      <c r="AV1320" s="18">
        <v>10000007</v>
      </c>
      <c r="AW1320" s="18">
        <v>70305007</v>
      </c>
      <c r="AX1320" s="12" t="s">
        <v>158</v>
      </c>
      <c r="AY1320" s="11">
        <v>0</v>
      </c>
      <c r="AZ1320" s="13">
        <v>0</v>
      </c>
      <c r="BA1320" s="13">
        <v>0</v>
      </c>
      <c r="BB1320" s="37" t="s">
        <v>379</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70401001</v>
      </c>
      <c r="D1321" s="12" t="s">
        <v>389</v>
      </c>
      <c r="E1321" s="11">
        <v>1</v>
      </c>
      <c r="F1321" s="11">
        <v>60010300</v>
      </c>
      <c r="G1321" s="18">
        <v>0</v>
      </c>
      <c r="H1321" s="13">
        <v>0</v>
      </c>
      <c r="I1321" s="18">
        <v>1</v>
      </c>
      <c r="J1321" s="18">
        <v>0</v>
      </c>
      <c r="K1321" s="18">
        <v>0</v>
      </c>
      <c r="L1321" s="11">
        <v>0</v>
      </c>
      <c r="M1321" s="11">
        <v>0</v>
      </c>
      <c r="N1321" s="11">
        <v>2</v>
      </c>
      <c r="O1321" s="11">
        <v>2</v>
      </c>
      <c r="P1321" s="11">
        <v>0.8</v>
      </c>
      <c r="Q1321" s="11">
        <v>0</v>
      </c>
      <c r="R1321" s="6">
        <v>0</v>
      </c>
      <c r="S1321" s="11">
        <v>0</v>
      </c>
      <c r="T1321" s="11">
        <v>1</v>
      </c>
      <c r="U1321" s="11">
        <v>2</v>
      </c>
      <c r="V1321" s="11">
        <v>0</v>
      </c>
      <c r="W1321" s="11">
        <v>0</v>
      </c>
      <c r="X1321" s="11">
        <v>0</v>
      </c>
      <c r="Y1321" s="11">
        <v>0</v>
      </c>
      <c r="Z1321" s="11">
        <v>0</v>
      </c>
      <c r="AA1321" s="11">
        <v>0</v>
      </c>
      <c r="AB1321" s="11">
        <v>0</v>
      </c>
      <c r="AC1321" s="11">
        <v>0</v>
      </c>
      <c r="AD1321" s="11">
        <v>20</v>
      </c>
      <c r="AE1321" s="11">
        <v>0</v>
      </c>
      <c r="AF1321" s="11">
        <v>0</v>
      </c>
      <c r="AG1321" s="6">
        <v>2</v>
      </c>
      <c r="AH1321" s="6">
        <v>2</v>
      </c>
      <c r="AI1321" s="6">
        <v>0</v>
      </c>
      <c r="AJ1321" s="6">
        <v>1.5</v>
      </c>
      <c r="AK1321" s="11">
        <v>0</v>
      </c>
      <c r="AL1321" s="11">
        <v>0</v>
      </c>
      <c r="AM1321" s="11">
        <v>0</v>
      </c>
      <c r="AN1321" s="11">
        <v>1</v>
      </c>
      <c r="AO1321" s="11">
        <v>3000</v>
      </c>
      <c r="AP1321" s="11">
        <v>0.5</v>
      </c>
      <c r="AQ1321" s="11">
        <v>0</v>
      </c>
      <c r="AR1321" s="6">
        <v>0</v>
      </c>
      <c r="AS1321" s="11" t="s">
        <v>156</v>
      </c>
      <c r="AT1321" s="19" t="s">
        <v>157</v>
      </c>
      <c r="AU1321" s="11" t="s">
        <v>357</v>
      </c>
      <c r="AV1321" s="18">
        <v>0</v>
      </c>
      <c r="AW1321" s="18">
        <v>0</v>
      </c>
      <c r="AX1321" s="12" t="s">
        <v>346</v>
      </c>
      <c r="AY1321" s="11" t="s">
        <v>1706</v>
      </c>
      <c r="AZ1321" s="13">
        <v>0</v>
      </c>
      <c r="BA1321" s="13">
        <v>0</v>
      </c>
      <c r="BB1321" s="37" t="s">
        <v>1707</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70401002</v>
      </c>
      <c r="D1322" s="12" t="s">
        <v>1708</v>
      </c>
      <c r="E1322" s="11">
        <v>1</v>
      </c>
      <c r="F1322" s="11">
        <v>60010300</v>
      </c>
      <c r="G1322" s="18">
        <v>0</v>
      </c>
      <c r="H1322" s="13">
        <v>0</v>
      </c>
      <c r="I1322" s="18">
        <v>1</v>
      </c>
      <c r="J1322" s="18">
        <v>0</v>
      </c>
      <c r="K1322" s="18">
        <v>0</v>
      </c>
      <c r="L1322" s="11">
        <v>0</v>
      </c>
      <c r="M1322" s="11">
        <v>0</v>
      </c>
      <c r="N1322" s="11">
        <v>2</v>
      </c>
      <c r="O1322" s="11">
        <v>2</v>
      </c>
      <c r="P1322" s="11">
        <v>0.8</v>
      </c>
      <c r="Q1322" s="11">
        <v>0</v>
      </c>
      <c r="R1322" s="6">
        <v>0</v>
      </c>
      <c r="S1322" s="11">
        <v>0</v>
      </c>
      <c r="T1322" s="11">
        <v>1</v>
      </c>
      <c r="U1322" s="11">
        <v>2</v>
      </c>
      <c r="V1322" s="11">
        <v>0</v>
      </c>
      <c r="W1322" s="11">
        <v>0</v>
      </c>
      <c r="X1322" s="11">
        <v>0</v>
      </c>
      <c r="Y1322" s="11">
        <v>0</v>
      </c>
      <c r="Z1322" s="11">
        <v>0</v>
      </c>
      <c r="AA1322" s="11">
        <v>0</v>
      </c>
      <c r="AB1322" s="11">
        <v>0</v>
      </c>
      <c r="AC1322" s="11">
        <v>0</v>
      </c>
      <c r="AD1322" s="11">
        <v>30</v>
      </c>
      <c r="AE1322" s="11">
        <v>0</v>
      </c>
      <c r="AF1322" s="11">
        <v>0</v>
      </c>
      <c r="AG1322" s="6">
        <v>2</v>
      </c>
      <c r="AH1322" s="6">
        <v>2</v>
      </c>
      <c r="AI1322" s="6">
        <v>0</v>
      </c>
      <c r="AJ1322" s="6">
        <v>1.5</v>
      </c>
      <c r="AK1322" s="11">
        <v>0</v>
      </c>
      <c r="AL1322" s="11">
        <v>0</v>
      </c>
      <c r="AM1322" s="11">
        <v>0</v>
      </c>
      <c r="AN1322" s="11">
        <v>1</v>
      </c>
      <c r="AO1322" s="11">
        <v>3000</v>
      </c>
      <c r="AP1322" s="11">
        <v>0.5</v>
      </c>
      <c r="AQ1322" s="11">
        <v>0</v>
      </c>
      <c r="AR1322" s="6">
        <v>0</v>
      </c>
      <c r="AS1322" s="11" t="s">
        <v>156</v>
      </c>
      <c r="AT1322" s="19" t="s">
        <v>157</v>
      </c>
      <c r="AU1322" s="11" t="s">
        <v>357</v>
      </c>
      <c r="AV1322" s="18">
        <v>0</v>
      </c>
      <c r="AW1322" s="18">
        <v>0</v>
      </c>
      <c r="AX1322" s="12" t="s">
        <v>346</v>
      </c>
      <c r="AY1322" s="11" t="s">
        <v>1709</v>
      </c>
      <c r="AZ1322" s="13">
        <v>0</v>
      </c>
      <c r="BA1322" s="13">
        <v>0</v>
      </c>
      <c r="BB1322" s="37" t="s">
        <v>1710</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70401003</v>
      </c>
      <c r="D1323" s="19" t="s">
        <v>459</v>
      </c>
      <c r="E1323" s="18">
        <v>1</v>
      </c>
      <c r="F1323" s="18">
        <v>60010500</v>
      </c>
      <c r="G1323" s="18">
        <v>0</v>
      </c>
      <c r="H1323" s="13">
        <v>0</v>
      </c>
      <c r="I1323" s="18">
        <v>1</v>
      </c>
      <c r="J1323" s="18">
        <v>0</v>
      </c>
      <c r="K1323" s="18">
        <v>0</v>
      </c>
      <c r="L1323" s="18">
        <v>0</v>
      </c>
      <c r="M1323" s="18">
        <v>0</v>
      </c>
      <c r="N1323" s="11">
        <v>2</v>
      </c>
      <c r="O1323" s="18">
        <v>1</v>
      </c>
      <c r="P1323" s="18">
        <v>0.05</v>
      </c>
      <c r="Q1323" s="18">
        <v>0</v>
      </c>
      <c r="R1323" s="6">
        <v>0</v>
      </c>
      <c r="S1323" s="13">
        <v>0</v>
      </c>
      <c r="T1323" s="11">
        <v>1</v>
      </c>
      <c r="U1323" s="18">
        <v>1</v>
      </c>
      <c r="V1323" s="18">
        <v>0</v>
      </c>
      <c r="W1323" s="18">
        <v>2</v>
      </c>
      <c r="X1323" s="18">
        <v>0</v>
      </c>
      <c r="Y1323" s="18">
        <v>0</v>
      </c>
      <c r="Z1323" s="18">
        <v>0</v>
      </c>
      <c r="AA1323" s="18">
        <v>0</v>
      </c>
      <c r="AB1323" s="11">
        <v>0</v>
      </c>
      <c r="AC1323" s="18">
        <v>0</v>
      </c>
      <c r="AD1323" s="18">
        <v>10</v>
      </c>
      <c r="AE1323" s="18">
        <v>0</v>
      </c>
      <c r="AF1323" s="18">
        <v>0</v>
      </c>
      <c r="AG1323" s="6">
        <v>7</v>
      </c>
      <c r="AH1323" s="6">
        <v>0</v>
      </c>
      <c r="AI1323" s="6">
        <v>0</v>
      </c>
      <c r="AJ1323" s="6">
        <v>0</v>
      </c>
      <c r="AK1323" s="18">
        <v>0</v>
      </c>
      <c r="AL1323" s="18">
        <v>0</v>
      </c>
      <c r="AM1323" s="18">
        <v>0</v>
      </c>
      <c r="AN1323" s="18">
        <v>0</v>
      </c>
      <c r="AO1323" s="18">
        <v>1000</v>
      </c>
      <c r="AP1323" s="18">
        <v>0.5</v>
      </c>
      <c r="AQ1323" s="18">
        <v>0</v>
      </c>
      <c r="AR1323" s="6">
        <v>0</v>
      </c>
      <c r="AS1323" s="18" t="s">
        <v>427</v>
      </c>
      <c r="AT1323" s="19" t="s">
        <v>460</v>
      </c>
      <c r="AU1323" s="18">
        <v>0</v>
      </c>
      <c r="AV1323" s="18">
        <v>10007001</v>
      </c>
      <c r="AW1323" s="18">
        <v>0</v>
      </c>
      <c r="AX1323" s="19" t="s">
        <v>158</v>
      </c>
      <c r="AY1323" s="19" t="s">
        <v>156</v>
      </c>
      <c r="AZ1323" s="13">
        <v>0</v>
      </c>
      <c r="BA1323" s="13">
        <v>0</v>
      </c>
      <c r="BB1323" s="69" t="s">
        <v>461</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20.100000000000001" customHeight="1">
      <c r="C1324" s="18">
        <v>70401004</v>
      </c>
      <c r="D1324" s="19" t="s">
        <v>353</v>
      </c>
      <c r="E1324" s="18">
        <v>1</v>
      </c>
      <c r="F1324" s="18">
        <v>60010500</v>
      </c>
      <c r="G1324" s="18">
        <v>0</v>
      </c>
      <c r="H1324" s="13">
        <v>0</v>
      </c>
      <c r="I1324" s="18">
        <v>1</v>
      </c>
      <c r="J1324" s="18">
        <v>0</v>
      </c>
      <c r="K1324" s="18">
        <v>0</v>
      </c>
      <c r="L1324" s="18">
        <v>0</v>
      </c>
      <c r="M1324" s="18">
        <v>0</v>
      </c>
      <c r="N1324" s="11">
        <v>2</v>
      </c>
      <c r="O1324" s="18">
        <v>2</v>
      </c>
      <c r="P1324" s="18">
        <v>0.6</v>
      </c>
      <c r="Q1324" s="18">
        <v>0</v>
      </c>
      <c r="R1324" s="6">
        <v>0</v>
      </c>
      <c r="S1324" s="13">
        <v>0</v>
      </c>
      <c r="T1324" s="11">
        <v>1</v>
      </c>
      <c r="U1324" s="18">
        <v>2</v>
      </c>
      <c r="V1324" s="18">
        <v>0</v>
      </c>
      <c r="W1324" s="18">
        <v>0</v>
      </c>
      <c r="X1324" s="18">
        <v>0</v>
      </c>
      <c r="Y1324" s="18">
        <v>0</v>
      </c>
      <c r="Z1324" s="18">
        <v>0</v>
      </c>
      <c r="AA1324" s="18">
        <v>0</v>
      </c>
      <c r="AB1324" s="11">
        <v>0</v>
      </c>
      <c r="AC1324" s="18">
        <v>0</v>
      </c>
      <c r="AD1324" s="18">
        <v>20</v>
      </c>
      <c r="AE1324" s="18">
        <v>0</v>
      </c>
      <c r="AF1324" s="18">
        <v>0</v>
      </c>
      <c r="AG1324" s="6">
        <v>2</v>
      </c>
      <c r="AH1324" s="6">
        <v>0</v>
      </c>
      <c r="AI1324" s="6">
        <v>0</v>
      </c>
      <c r="AJ1324" s="6">
        <v>0</v>
      </c>
      <c r="AK1324" s="18">
        <v>0</v>
      </c>
      <c r="AL1324" s="18">
        <v>0</v>
      </c>
      <c r="AM1324" s="18">
        <v>0</v>
      </c>
      <c r="AN1324" s="18">
        <v>0</v>
      </c>
      <c r="AO1324" s="18">
        <v>1000</v>
      </c>
      <c r="AP1324" s="18">
        <v>0</v>
      </c>
      <c r="AQ1324" s="18">
        <v>0</v>
      </c>
      <c r="AR1324" s="6">
        <v>90401004</v>
      </c>
      <c r="AS1324" s="18" t="s">
        <v>156</v>
      </c>
      <c r="AT1324" s="19" t="s">
        <v>156</v>
      </c>
      <c r="AU1324" s="18" t="s">
        <v>249</v>
      </c>
      <c r="AV1324" s="18">
        <v>0</v>
      </c>
      <c r="AW1324" s="18">
        <v>40000003</v>
      </c>
      <c r="AX1324" s="19" t="s">
        <v>158</v>
      </c>
      <c r="AY1324" s="19" t="s">
        <v>156</v>
      </c>
      <c r="AZ1324" s="13">
        <v>0</v>
      </c>
      <c r="BA1324" s="13">
        <v>0</v>
      </c>
      <c r="BB1324" s="69" t="s">
        <v>511</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20.100000000000001" customHeight="1">
      <c r="C1325" s="18">
        <v>70401005</v>
      </c>
      <c r="D1325" s="19" t="s">
        <v>467</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v>90304001</v>
      </c>
      <c r="AS1325" s="18" t="s">
        <v>156</v>
      </c>
      <c r="AT1325" s="19" t="s">
        <v>216</v>
      </c>
      <c r="AU1325" s="18" t="s">
        <v>249</v>
      </c>
      <c r="AV1325" s="18">
        <v>0</v>
      </c>
      <c r="AW1325" s="18">
        <v>0</v>
      </c>
      <c r="AX1325" s="19" t="s">
        <v>158</v>
      </c>
      <c r="AY1325" s="19" t="s">
        <v>156</v>
      </c>
      <c r="AZ1325" s="13">
        <v>0</v>
      </c>
      <c r="BA1325" s="13">
        <v>0</v>
      </c>
      <c r="BB1325" s="69" t="s">
        <v>468</v>
      </c>
      <c r="BC1325" s="18">
        <v>0</v>
      </c>
      <c r="BD1325" s="11">
        <v>0</v>
      </c>
      <c r="BE1325" s="18">
        <v>0</v>
      </c>
      <c r="BF1325" s="18">
        <v>0</v>
      </c>
      <c r="BG1325" s="18">
        <v>0</v>
      </c>
      <c r="BH1325" s="18">
        <v>0</v>
      </c>
      <c r="BI1325" s="9">
        <v>0</v>
      </c>
      <c r="BJ1325" s="6">
        <v>0</v>
      </c>
      <c r="BK1325" s="6">
        <v>0</v>
      </c>
      <c r="BL1325" s="6">
        <v>0</v>
      </c>
      <c r="BM1325" s="6">
        <v>0</v>
      </c>
      <c r="BN1325" s="6">
        <v>0</v>
      </c>
      <c r="BO1325" s="6">
        <v>0</v>
      </c>
    </row>
    <row r="1326" spans="3:67" ht="20.100000000000001" customHeight="1">
      <c r="C1326" s="18">
        <v>70401006</v>
      </c>
      <c r="D1326" s="12" t="s">
        <v>1711</v>
      </c>
      <c r="E1326" s="18">
        <v>1</v>
      </c>
      <c r="F1326" s="11">
        <v>60010300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350</v>
      </c>
      <c r="Y1326" s="11">
        <v>0</v>
      </c>
      <c r="Z1326" s="11">
        <v>0</v>
      </c>
      <c r="AA1326" s="11">
        <v>0</v>
      </c>
      <c r="AB1326" s="11">
        <v>0</v>
      </c>
      <c r="AC1326" s="11">
        <v>0</v>
      </c>
      <c r="AD1326" s="11">
        <v>9</v>
      </c>
      <c r="AE1326" s="11">
        <v>2</v>
      </c>
      <c r="AF1326" s="11" t="s">
        <v>165</v>
      </c>
      <c r="AG1326" s="6">
        <v>0</v>
      </c>
      <c r="AH1326" s="6">
        <v>2</v>
      </c>
      <c r="AI1326" s="6">
        <v>0</v>
      </c>
      <c r="AJ1326" s="6">
        <v>1.5</v>
      </c>
      <c r="AK1326" s="11">
        <v>0</v>
      </c>
      <c r="AL1326" s="11">
        <v>0</v>
      </c>
      <c r="AM1326" s="11">
        <v>0</v>
      </c>
      <c r="AN1326" s="11">
        <v>1.5</v>
      </c>
      <c r="AO1326" s="11">
        <v>3000</v>
      </c>
      <c r="AP1326" s="11">
        <v>1</v>
      </c>
      <c r="AQ1326" s="11">
        <v>0</v>
      </c>
      <c r="AR1326" s="6">
        <v>0</v>
      </c>
      <c r="AS1326" s="11" t="s">
        <v>1712</v>
      </c>
      <c r="AT1326" s="19" t="s">
        <v>399</v>
      </c>
      <c r="AU1326" s="11" t="s">
        <v>357</v>
      </c>
      <c r="AV1326" s="18">
        <v>10000007</v>
      </c>
      <c r="AW1326" s="18">
        <v>70401006</v>
      </c>
      <c r="AX1326" s="12" t="s">
        <v>158</v>
      </c>
      <c r="AY1326" s="11">
        <v>0</v>
      </c>
      <c r="AZ1326" s="13">
        <v>0</v>
      </c>
      <c r="BA1326" s="13">
        <v>0</v>
      </c>
      <c r="BB1326" s="37" t="s">
        <v>1713</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70402001</v>
      </c>
      <c r="D1327" s="12" t="s">
        <v>640</v>
      </c>
      <c r="E1327" s="18">
        <v>1</v>
      </c>
      <c r="F1327" s="11">
        <v>60010100</v>
      </c>
      <c r="G1327" s="18">
        <v>0</v>
      </c>
      <c r="H1327" s="13">
        <v>0</v>
      </c>
      <c r="I1327" s="18">
        <v>1</v>
      </c>
      <c r="J1327" s="18">
        <v>0</v>
      </c>
      <c r="K1327" s="18">
        <v>0</v>
      </c>
      <c r="L1327" s="11">
        <v>0</v>
      </c>
      <c r="M1327" s="11">
        <v>0</v>
      </c>
      <c r="N1327" s="11">
        <v>2</v>
      </c>
      <c r="O1327" s="11">
        <v>1</v>
      </c>
      <c r="P1327" s="11">
        <v>0.3</v>
      </c>
      <c r="Q1327" s="11">
        <v>0</v>
      </c>
      <c r="R1327" s="6">
        <v>0</v>
      </c>
      <c r="S1327" s="11">
        <v>0</v>
      </c>
      <c r="T1327" s="11">
        <v>1</v>
      </c>
      <c r="U1327" s="11">
        <v>2</v>
      </c>
      <c r="V1327" s="11">
        <v>0</v>
      </c>
      <c r="W1327" s="11">
        <v>1</v>
      </c>
      <c r="X1327" s="11">
        <v>0</v>
      </c>
      <c r="Y1327" s="11">
        <v>1</v>
      </c>
      <c r="Z1327" s="11">
        <v>0</v>
      </c>
      <c r="AA1327" s="11">
        <v>0</v>
      </c>
      <c r="AB1327" s="11">
        <v>0</v>
      </c>
      <c r="AC1327" s="11">
        <v>0</v>
      </c>
      <c r="AD1327" s="11">
        <v>30</v>
      </c>
      <c r="AE1327" s="11">
        <v>1</v>
      </c>
      <c r="AF1327" s="11" t="s">
        <v>509</v>
      </c>
      <c r="AG1327" s="6">
        <v>0</v>
      </c>
      <c r="AH1327" s="6">
        <v>0</v>
      </c>
      <c r="AI1327" s="6">
        <v>0</v>
      </c>
      <c r="AJ1327" s="6">
        <v>0</v>
      </c>
      <c r="AK1327" s="11">
        <v>0</v>
      </c>
      <c r="AL1327" s="11">
        <v>0</v>
      </c>
      <c r="AM1327" s="11">
        <v>0</v>
      </c>
      <c r="AN1327" s="11">
        <v>0.5</v>
      </c>
      <c r="AO1327" s="11">
        <v>999999</v>
      </c>
      <c r="AP1327" s="11">
        <v>0.5</v>
      </c>
      <c r="AQ1327" s="11">
        <v>0</v>
      </c>
      <c r="AR1327" s="6">
        <v>0</v>
      </c>
      <c r="AS1327" s="169" t="s">
        <v>588</v>
      </c>
      <c r="AT1327" s="19" t="s">
        <v>216</v>
      </c>
      <c r="AU1327" s="11" t="s">
        <v>350</v>
      </c>
      <c r="AV1327" s="18">
        <v>10000007</v>
      </c>
      <c r="AW1327" s="18">
        <v>70202004</v>
      </c>
      <c r="AX1327" s="19" t="s">
        <v>232</v>
      </c>
      <c r="AY1327" s="19" t="s">
        <v>262</v>
      </c>
      <c r="AZ1327" s="13">
        <v>0</v>
      </c>
      <c r="BA1327" s="13">
        <v>0</v>
      </c>
      <c r="BB1327" s="37" t="s">
        <v>577</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70402002</v>
      </c>
      <c r="D1328" s="12" t="s">
        <v>1714</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15</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357</v>
      </c>
      <c r="AV1328" s="18">
        <v>0</v>
      </c>
      <c r="AW1328" s="18">
        <v>0</v>
      </c>
      <c r="AX1328" s="12" t="s">
        <v>346</v>
      </c>
      <c r="AY1328" s="11" t="s">
        <v>1715</v>
      </c>
      <c r="AZ1328" s="13">
        <v>0</v>
      </c>
      <c r="BA1328" s="13">
        <v>0</v>
      </c>
      <c r="BB1328" s="37" t="s">
        <v>1716</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70402003</v>
      </c>
      <c r="D1329" s="12" t="s">
        <v>1681</v>
      </c>
      <c r="E1329" s="18">
        <v>1</v>
      </c>
      <c r="F1329" s="11">
        <v>60010100</v>
      </c>
      <c r="G1329" s="18">
        <v>0</v>
      </c>
      <c r="H1329" s="13">
        <v>0</v>
      </c>
      <c r="I1329" s="18">
        <v>1</v>
      </c>
      <c r="J1329" s="18">
        <v>0</v>
      </c>
      <c r="K1329" s="18">
        <v>0</v>
      </c>
      <c r="L1329" s="11">
        <v>0</v>
      </c>
      <c r="M1329" s="11">
        <v>0</v>
      </c>
      <c r="N1329" s="11">
        <v>2</v>
      </c>
      <c r="O1329" s="11">
        <v>1</v>
      </c>
      <c r="P1329" s="11">
        <v>0.3</v>
      </c>
      <c r="Q1329" s="11">
        <v>0</v>
      </c>
      <c r="R1329" s="6">
        <v>0</v>
      </c>
      <c r="S1329" s="11">
        <v>0</v>
      </c>
      <c r="T1329" s="11">
        <v>1</v>
      </c>
      <c r="U1329" s="11">
        <v>2</v>
      </c>
      <c r="V1329" s="11">
        <v>0</v>
      </c>
      <c r="W1329" s="11">
        <v>3</v>
      </c>
      <c r="X1329" s="11">
        <v>0</v>
      </c>
      <c r="Y1329" s="11">
        <v>1</v>
      </c>
      <c r="Z1329" s="11">
        <v>0</v>
      </c>
      <c r="AA1329" s="11">
        <v>0</v>
      </c>
      <c r="AB1329" s="11">
        <v>0</v>
      </c>
      <c r="AC1329" s="11">
        <v>0</v>
      </c>
      <c r="AD1329" s="11">
        <v>15</v>
      </c>
      <c r="AE1329" s="11">
        <v>1</v>
      </c>
      <c r="AF1329" s="11" t="s">
        <v>393</v>
      </c>
      <c r="AG1329" s="6">
        <v>0</v>
      </c>
      <c r="AH1329" s="6">
        <v>1</v>
      </c>
      <c r="AI1329" s="6">
        <v>0</v>
      </c>
      <c r="AJ1329" s="6">
        <v>3</v>
      </c>
      <c r="AK1329" s="11">
        <v>0</v>
      </c>
      <c r="AL1329" s="11">
        <v>0</v>
      </c>
      <c r="AM1329" s="11">
        <v>0</v>
      </c>
      <c r="AN1329" s="11">
        <v>2.5</v>
      </c>
      <c r="AO1329" s="11">
        <v>5000</v>
      </c>
      <c r="AP1329" s="11">
        <v>2</v>
      </c>
      <c r="AQ1329" s="11">
        <v>0</v>
      </c>
      <c r="AR1329" s="6">
        <v>0</v>
      </c>
      <c r="AS1329" s="11" t="s">
        <v>427</v>
      </c>
      <c r="AT1329" s="19" t="s">
        <v>399</v>
      </c>
      <c r="AU1329" s="11" t="s">
        <v>350</v>
      </c>
      <c r="AV1329" s="18">
        <v>10000007</v>
      </c>
      <c r="AW1329" s="18">
        <v>70402003</v>
      </c>
      <c r="AX1329" s="12" t="s">
        <v>158</v>
      </c>
      <c r="AY1329" s="11">
        <v>0</v>
      </c>
      <c r="AZ1329" s="13">
        <v>0</v>
      </c>
      <c r="BA1329" s="13">
        <v>0</v>
      </c>
      <c r="BB1329" s="37" t="s">
        <v>1701</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70402004</v>
      </c>
      <c r="D1330" s="19" t="s">
        <v>459</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504</v>
      </c>
      <c r="AT1330" s="19" t="s">
        <v>460</v>
      </c>
      <c r="AU1330" s="18">
        <v>0</v>
      </c>
      <c r="AV1330" s="18">
        <v>10007001</v>
      </c>
      <c r="AW1330" s="18">
        <v>0</v>
      </c>
      <c r="AX1330" s="19" t="s">
        <v>158</v>
      </c>
      <c r="AY1330" s="19" t="s">
        <v>156</v>
      </c>
      <c r="AZ1330" s="13">
        <v>0</v>
      </c>
      <c r="BA1330" s="13">
        <v>0</v>
      </c>
      <c r="BB1330" s="69" t="s">
        <v>1717</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70402005</v>
      </c>
      <c r="D1331" s="19" t="s">
        <v>370</v>
      </c>
      <c r="E1331" s="18">
        <v>1</v>
      </c>
      <c r="F1331" s="18">
        <v>60010500</v>
      </c>
      <c r="G1331" s="18">
        <v>0</v>
      </c>
      <c r="H1331" s="13">
        <v>0</v>
      </c>
      <c r="I1331" s="18">
        <v>1</v>
      </c>
      <c r="J1331" s="18">
        <v>0</v>
      </c>
      <c r="K1331" s="18">
        <v>0</v>
      </c>
      <c r="L1331" s="18">
        <v>0</v>
      </c>
      <c r="M1331" s="18">
        <v>0</v>
      </c>
      <c r="N1331" s="11">
        <v>2</v>
      </c>
      <c r="O1331" s="18">
        <v>2</v>
      </c>
      <c r="P1331" s="18">
        <v>0.3</v>
      </c>
      <c r="Q1331" s="18">
        <v>1</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90402005</v>
      </c>
      <c r="AS1331" s="18" t="s">
        <v>156</v>
      </c>
      <c r="AT1331" s="19" t="s">
        <v>157</v>
      </c>
      <c r="AU1331" s="18" t="s">
        <v>249</v>
      </c>
      <c r="AV1331" s="18">
        <v>0</v>
      </c>
      <c r="AW1331" s="18">
        <v>0</v>
      </c>
      <c r="AX1331" s="19" t="s">
        <v>158</v>
      </c>
      <c r="AY1331" s="19" t="s">
        <v>156</v>
      </c>
      <c r="AZ1331" s="13">
        <v>0</v>
      </c>
      <c r="BA1331" s="13">
        <v>0</v>
      </c>
      <c r="BB1331" s="69" t="s">
        <v>502</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70403001</v>
      </c>
      <c r="D1332" s="12" t="s">
        <v>1718</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15</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357</v>
      </c>
      <c r="AV1332" s="18">
        <v>0</v>
      </c>
      <c r="AW1332" s="18">
        <v>0</v>
      </c>
      <c r="AX1332" s="12" t="s">
        <v>346</v>
      </c>
      <c r="AY1332" s="11" t="s">
        <v>1719</v>
      </c>
      <c r="AZ1332" s="13">
        <v>0</v>
      </c>
      <c r="BA1332" s="13">
        <v>0</v>
      </c>
      <c r="BB1332" s="37" t="s">
        <v>1720</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70403002</v>
      </c>
      <c r="D1333" s="12" t="s">
        <v>1721</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165</v>
      </c>
      <c r="AG1333" s="6">
        <v>0</v>
      </c>
      <c r="AH1333" s="6">
        <v>2</v>
      </c>
      <c r="AI1333" s="6">
        <v>0</v>
      </c>
      <c r="AJ1333" s="6">
        <v>1.5</v>
      </c>
      <c r="AK1333" s="11">
        <v>0</v>
      </c>
      <c r="AL1333" s="11">
        <v>0</v>
      </c>
      <c r="AM1333" s="11">
        <v>0</v>
      </c>
      <c r="AN1333" s="11">
        <v>1</v>
      </c>
      <c r="AO1333" s="11">
        <v>3000</v>
      </c>
      <c r="AP1333" s="11">
        <v>0.5</v>
      </c>
      <c r="AQ1333" s="11">
        <v>0</v>
      </c>
      <c r="AR1333" s="6">
        <v>0</v>
      </c>
      <c r="AS1333" s="11" t="s">
        <v>504</v>
      </c>
      <c r="AT1333" s="12" t="s">
        <v>216</v>
      </c>
      <c r="AU1333" s="11" t="s">
        <v>357</v>
      </c>
      <c r="AV1333" s="18">
        <v>10000007</v>
      </c>
      <c r="AW1333" s="18">
        <v>70403002</v>
      </c>
      <c r="AX1333" s="12" t="s">
        <v>158</v>
      </c>
      <c r="AY1333" s="11">
        <v>0</v>
      </c>
      <c r="AZ1333" s="13">
        <v>0</v>
      </c>
      <c r="BA1333" s="13">
        <v>0</v>
      </c>
      <c r="BB1333" s="37" t="s">
        <v>1713</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70403003</v>
      </c>
      <c r="D1334" s="12" t="s">
        <v>621</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15</v>
      </c>
      <c r="AE1334" s="11">
        <v>1</v>
      </c>
      <c r="AF1334" s="11" t="s">
        <v>393</v>
      </c>
      <c r="AG1334" s="6">
        <v>0</v>
      </c>
      <c r="AH1334" s="6">
        <v>1</v>
      </c>
      <c r="AI1334" s="6">
        <v>0</v>
      </c>
      <c r="AJ1334" s="6">
        <v>3</v>
      </c>
      <c r="AK1334" s="11">
        <v>0</v>
      </c>
      <c r="AL1334" s="11">
        <v>0</v>
      </c>
      <c r="AM1334" s="11">
        <v>0</v>
      </c>
      <c r="AN1334" s="11">
        <v>3</v>
      </c>
      <c r="AO1334" s="11">
        <v>5000</v>
      </c>
      <c r="AP1334" s="11">
        <v>2.5</v>
      </c>
      <c r="AQ1334" s="11">
        <v>0</v>
      </c>
      <c r="AR1334" s="6">
        <v>0</v>
      </c>
      <c r="AS1334" s="11" t="s">
        <v>427</v>
      </c>
      <c r="AT1334" s="19" t="s">
        <v>199</v>
      </c>
      <c r="AU1334" s="11" t="s">
        <v>350</v>
      </c>
      <c r="AV1334" s="18">
        <v>10000007</v>
      </c>
      <c r="AW1334" s="18">
        <v>70403003</v>
      </c>
      <c r="AX1334" s="12" t="s">
        <v>158</v>
      </c>
      <c r="AY1334" s="11">
        <v>0</v>
      </c>
      <c r="AZ1334" s="13">
        <v>0</v>
      </c>
      <c r="BA1334" s="13">
        <v>0</v>
      </c>
      <c r="BB1334" s="37" t="s">
        <v>1701</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70403004</v>
      </c>
      <c r="D1335" s="12" t="s">
        <v>546</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2.5</v>
      </c>
      <c r="AO1335" s="11">
        <v>5000</v>
      </c>
      <c r="AP1335" s="11">
        <v>2</v>
      </c>
      <c r="AQ1335" s="11">
        <v>0</v>
      </c>
      <c r="AR1335" s="6">
        <v>0</v>
      </c>
      <c r="AS1335" s="11">
        <v>80001030</v>
      </c>
      <c r="AT1335" s="19" t="s">
        <v>399</v>
      </c>
      <c r="AU1335" s="11" t="s">
        <v>350</v>
      </c>
      <c r="AV1335" s="18">
        <v>10000007</v>
      </c>
      <c r="AW1335" s="18">
        <v>70403004</v>
      </c>
      <c r="AX1335" s="12" t="s">
        <v>158</v>
      </c>
      <c r="AY1335" s="11" t="s">
        <v>1722</v>
      </c>
      <c r="AZ1335" s="13">
        <v>0</v>
      </c>
      <c r="BA1335" s="13">
        <v>0</v>
      </c>
      <c r="BB1335" s="37" t="s">
        <v>1723</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70403005</v>
      </c>
      <c r="D1336" s="19" t="s">
        <v>370</v>
      </c>
      <c r="E1336" s="18">
        <v>1</v>
      </c>
      <c r="F1336" s="18">
        <v>60010500</v>
      </c>
      <c r="G1336" s="18">
        <v>0</v>
      </c>
      <c r="H1336" s="13">
        <v>0</v>
      </c>
      <c r="I1336" s="18">
        <v>1</v>
      </c>
      <c r="J1336" s="18">
        <v>0</v>
      </c>
      <c r="K1336" s="18">
        <v>0</v>
      </c>
      <c r="L1336" s="18">
        <v>0</v>
      </c>
      <c r="M1336" s="18">
        <v>0</v>
      </c>
      <c r="N1336" s="11">
        <v>2</v>
      </c>
      <c r="O1336" s="18">
        <v>2</v>
      </c>
      <c r="P1336" s="18">
        <v>0.3</v>
      </c>
      <c r="Q1336" s="18">
        <v>1</v>
      </c>
      <c r="R1336" s="6">
        <v>0</v>
      </c>
      <c r="S1336" s="13">
        <v>0</v>
      </c>
      <c r="T1336" s="11">
        <v>1</v>
      </c>
      <c r="U1336" s="18">
        <v>2</v>
      </c>
      <c r="V1336" s="18">
        <v>0</v>
      </c>
      <c r="W1336" s="18">
        <v>0</v>
      </c>
      <c r="X1336" s="18">
        <v>0</v>
      </c>
      <c r="Y1336" s="18">
        <v>0</v>
      </c>
      <c r="Z1336" s="18">
        <v>0</v>
      </c>
      <c r="AA1336" s="18">
        <v>0</v>
      </c>
      <c r="AB1336" s="11">
        <v>0</v>
      </c>
      <c r="AC1336" s="18">
        <v>0</v>
      </c>
      <c r="AD1336" s="11">
        <v>15</v>
      </c>
      <c r="AE1336" s="18">
        <v>0</v>
      </c>
      <c r="AF1336" s="18">
        <v>0</v>
      </c>
      <c r="AG1336" s="6">
        <v>2</v>
      </c>
      <c r="AH1336" s="6">
        <v>0</v>
      </c>
      <c r="AI1336" s="6">
        <v>0</v>
      </c>
      <c r="AJ1336" s="6">
        <v>0</v>
      </c>
      <c r="AK1336" s="18">
        <v>0</v>
      </c>
      <c r="AL1336" s="18">
        <v>0</v>
      </c>
      <c r="AM1336" s="18">
        <v>0</v>
      </c>
      <c r="AN1336" s="18">
        <v>0</v>
      </c>
      <c r="AO1336" s="18">
        <v>1000</v>
      </c>
      <c r="AP1336" s="18">
        <v>0</v>
      </c>
      <c r="AQ1336" s="18">
        <v>0</v>
      </c>
      <c r="AR1336" s="6">
        <v>90402005</v>
      </c>
      <c r="AS1336" s="18" t="s">
        <v>156</v>
      </c>
      <c r="AT1336" s="19" t="s">
        <v>157</v>
      </c>
      <c r="AU1336" s="18" t="s">
        <v>249</v>
      </c>
      <c r="AV1336" s="18">
        <v>0</v>
      </c>
      <c r="AW1336" s="18">
        <v>0</v>
      </c>
      <c r="AX1336" s="19" t="s">
        <v>158</v>
      </c>
      <c r="AY1336" s="19" t="s">
        <v>156</v>
      </c>
      <c r="AZ1336" s="13">
        <v>0</v>
      </c>
      <c r="BA1336" s="13">
        <v>0</v>
      </c>
      <c r="BB1336" s="69" t="s">
        <v>482</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19.5" customHeight="1">
      <c r="C1337" s="18">
        <v>70404001</v>
      </c>
      <c r="D1337" s="19" t="s">
        <v>469</v>
      </c>
      <c r="E1337" s="18">
        <v>1</v>
      </c>
      <c r="F1337" s="18">
        <v>60010300</v>
      </c>
      <c r="G1337" s="18">
        <v>0</v>
      </c>
      <c r="H1337" s="13">
        <v>0</v>
      </c>
      <c r="I1337" s="18">
        <v>1</v>
      </c>
      <c r="J1337" s="18">
        <v>0</v>
      </c>
      <c r="K1337" s="18">
        <v>0</v>
      </c>
      <c r="L1337" s="18">
        <v>0</v>
      </c>
      <c r="M1337" s="18">
        <v>0</v>
      </c>
      <c r="N1337" s="11">
        <v>2</v>
      </c>
      <c r="O1337" s="18">
        <v>0</v>
      </c>
      <c r="P1337" s="18">
        <v>0</v>
      </c>
      <c r="Q1337" s="18">
        <v>0</v>
      </c>
      <c r="R1337" s="6">
        <v>0</v>
      </c>
      <c r="S1337" s="13">
        <v>0</v>
      </c>
      <c r="T1337" s="11">
        <v>1</v>
      </c>
      <c r="U1337" s="18">
        <v>2</v>
      </c>
      <c r="V1337" s="18">
        <v>0</v>
      </c>
      <c r="W1337" s="18">
        <v>3</v>
      </c>
      <c r="X1337" s="18">
        <v>0</v>
      </c>
      <c r="Y1337" s="18">
        <v>0</v>
      </c>
      <c r="Z1337" s="18">
        <v>0</v>
      </c>
      <c r="AA1337" s="18">
        <v>0</v>
      </c>
      <c r="AB1337" s="11">
        <v>0</v>
      </c>
      <c r="AC1337" s="18">
        <v>0</v>
      </c>
      <c r="AD1337" s="18">
        <v>20</v>
      </c>
      <c r="AE1337" s="18">
        <v>1</v>
      </c>
      <c r="AF1337" s="18">
        <v>1</v>
      </c>
      <c r="AG1337" s="6">
        <v>2</v>
      </c>
      <c r="AH1337" s="6">
        <v>2</v>
      </c>
      <c r="AI1337" s="6">
        <v>0</v>
      </c>
      <c r="AJ1337" s="6">
        <v>1.5</v>
      </c>
      <c r="AK1337" s="18">
        <v>0</v>
      </c>
      <c r="AL1337" s="18">
        <v>0</v>
      </c>
      <c r="AM1337" s="18">
        <v>0</v>
      </c>
      <c r="AN1337" s="18">
        <v>1</v>
      </c>
      <c r="AO1337" s="18">
        <v>30000</v>
      </c>
      <c r="AP1337" s="18">
        <v>0</v>
      </c>
      <c r="AQ1337" s="18">
        <v>4</v>
      </c>
      <c r="AR1337" s="6">
        <v>0</v>
      </c>
      <c r="AS1337" s="11" t="s">
        <v>427</v>
      </c>
      <c r="AT1337" s="19" t="s">
        <v>157</v>
      </c>
      <c r="AU1337" s="18" t="s">
        <v>357</v>
      </c>
      <c r="AV1337" s="18">
        <v>10003002</v>
      </c>
      <c r="AW1337" s="18">
        <v>70106005</v>
      </c>
      <c r="AX1337" s="19" t="s">
        <v>381</v>
      </c>
      <c r="AY1337" s="19">
        <v>0</v>
      </c>
      <c r="AZ1337" s="13">
        <v>0</v>
      </c>
      <c r="BA1337" s="13">
        <v>0</v>
      </c>
      <c r="BB1337" s="69" t="s">
        <v>605</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70404002</v>
      </c>
      <c r="D1338" s="12" t="s">
        <v>606</v>
      </c>
      <c r="E1338" s="18">
        <v>1</v>
      </c>
      <c r="F1338" s="11">
        <v>60010100</v>
      </c>
      <c r="G1338" s="18">
        <v>0</v>
      </c>
      <c r="H1338" s="13">
        <v>0</v>
      </c>
      <c r="I1338" s="18">
        <v>1</v>
      </c>
      <c r="J1338" s="18">
        <v>0</v>
      </c>
      <c r="K1338" s="18">
        <v>0</v>
      </c>
      <c r="L1338" s="11">
        <v>0</v>
      </c>
      <c r="M1338" s="11">
        <v>0</v>
      </c>
      <c r="N1338" s="11">
        <v>2</v>
      </c>
      <c r="O1338" s="11">
        <v>1</v>
      </c>
      <c r="P1338" s="11">
        <v>0.3</v>
      </c>
      <c r="Q1338" s="11">
        <v>0</v>
      </c>
      <c r="R1338" s="6">
        <v>0</v>
      </c>
      <c r="S1338" s="11">
        <v>0</v>
      </c>
      <c r="T1338" s="11">
        <v>1</v>
      </c>
      <c r="U1338" s="11">
        <v>2</v>
      </c>
      <c r="V1338" s="11">
        <v>0</v>
      </c>
      <c r="W1338" s="11">
        <v>2.5</v>
      </c>
      <c r="X1338" s="11">
        <v>0</v>
      </c>
      <c r="Y1338" s="11">
        <v>1</v>
      </c>
      <c r="Z1338" s="11">
        <v>0</v>
      </c>
      <c r="AA1338" s="11">
        <v>0</v>
      </c>
      <c r="AB1338" s="11">
        <v>0</v>
      </c>
      <c r="AC1338" s="11">
        <v>0</v>
      </c>
      <c r="AD1338" s="11">
        <v>12</v>
      </c>
      <c r="AE1338" s="11">
        <v>1</v>
      </c>
      <c r="AF1338" s="11">
        <v>3</v>
      </c>
      <c r="AG1338" s="6">
        <v>4</v>
      </c>
      <c r="AH1338" s="6">
        <v>1</v>
      </c>
      <c r="AI1338" s="6">
        <v>0</v>
      </c>
      <c r="AJ1338" s="6">
        <v>1.5</v>
      </c>
      <c r="AK1338" s="11">
        <v>0</v>
      </c>
      <c r="AL1338" s="11">
        <v>0</v>
      </c>
      <c r="AM1338" s="11">
        <v>0</v>
      </c>
      <c r="AN1338" s="11">
        <v>2.5</v>
      </c>
      <c r="AO1338" s="11">
        <v>5000</v>
      </c>
      <c r="AP1338" s="11">
        <v>2</v>
      </c>
      <c r="AQ1338" s="11">
        <v>0</v>
      </c>
      <c r="AR1338" s="6">
        <v>0</v>
      </c>
      <c r="AS1338" s="11">
        <v>0</v>
      </c>
      <c r="AT1338" s="19" t="s">
        <v>399</v>
      </c>
      <c r="AU1338" s="11" t="s">
        <v>350</v>
      </c>
      <c r="AV1338" s="18">
        <v>10000007</v>
      </c>
      <c r="AW1338" s="18">
        <v>70404002</v>
      </c>
      <c r="AX1338" s="12" t="s">
        <v>158</v>
      </c>
      <c r="AY1338" s="11" t="s">
        <v>1724</v>
      </c>
      <c r="AZ1338" s="13">
        <v>0</v>
      </c>
      <c r="BA1338" s="13">
        <v>0</v>
      </c>
      <c r="BB1338" s="37" t="s">
        <v>1725</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70404003</v>
      </c>
      <c r="D1339" s="12" t="s">
        <v>479</v>
      </c>
      <c r="E1339" s="11">
        <v>1</v>
      </c>
      <c r="F1339" s="11">
        <v>60010300</v>
      </c>
      <c r="G1339" s="18">
        <v>0</v>
      </c>
      <c r="H1339" s="13">
        <v>0</v>
      </c>
      <c r="I1339" s="18">
        <v>1</v>
      </c>
      <c r="J1339" s="18">
        <v>0</v>
      </c>
      <c r="K1339" s="18">
        <v>0</v>
      </c>
      <c r="L1339" s="11">
        <v>0</v>
      </c>
      <c r="M1339" s="11">
        <v>0</v>
      </c>
      <c r="N1339" s="11">
        <v>2</v>
      </c>
      <c r="O1339" s="11">
        <v>2</v>
      </c>
      <c r="P1339" s="11">
        <v>0.5</v>
      </c>
      <c r="Q1339" s="11">
        <v>1</v>
      </c>
      <c r="R1339" s="6">
        <v>0</v>
      </c>
      <c r="S1339" s="11">
        <v>0</v>
      </c>
      <c r="T1339" s="11">
        <v>1</v>
      </c>
      <c r="U1339" s="11">
        <v>2</v>
      </c>
      <c r="V1339" s="11">
        <v>0</v>
      </c>
      <c r="W1339" s="11">
        <v>0</v>
      </c>
      <c r="X1339" s="11">
        <v>0</v>
      </c>
      <c r="Y1339" s="11">
        <v>0</v>
      </c>
      <c r="Z1339" s="11">
        <v>0</v>
      </c>
      <c r="AA1339" s="11">
        <v>0</v>
      </c>
      <c r="AB1339" s="11">
        <v>0</v>
      </c>
      <c r="AC1339" s="11">
        <v>0</v>
      </c>
      <c r="AD1339" s="11">
        <v>99999</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156</v>
      </c>
      <c r="AT1339" s="19" t="s">
        <v>216</v>
      </c>
      <c r="AU1339" s="11" t="s">
        <v>357</v>
      </c>
      <c r="AV1339" s="18">
        <v>0</v>
      </c>
      <c r="AW1339" s="18">
        <v>0</v>
      </c>
      <c r="AX1339" s="12" t="s">
        <v>346</v>
      </c>
      <c r="AY1339" s="11" t="s">
        <v>1726</v>
      </c>
      <c r="AZ1339" s="13">
        <v>0</v>
      </c>
      <c r="BA1339" s="13">
        <v>0</v>
      </c>
      <c r="BB1339" s="37" t="s">
        <v>511</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70404004</v>
      </c>
      <c r="D1340" s="19" t="s">
        <v>353</v>
      </c>
      <c r="E1340" s="18">
        <v>1</v>
      </c>
      <c r="F1340" s="18">
        <v>60010500</v>
      </c>
      <c r="G1340" s="18">
        <v>0</v>
      </c>
      <c r="H1340" s="13">
        <v>0</v>
      </c>
      <c r="I1340" s="18">
        <v>1</v>
      </c>
      <c r="J1340" s="18">
        <v>0</v>
      </c>
      <c r="K1340" s="18">
        <v>0</v>
      </c>
      <c r="L1340" s="18">
        <v>0</v>
      </c>
      <c r="M1340" s="18">
        <v>0</v>
      </c>
      <c r="N1340" s="11">
        <v>2</v>
      </c>
      <c r="O1340" s="18">
        <v>2</v>
      </c>
      <c r="P1340" s="18">
        <v>0.6</v>
      </c>
      <c r="Q1340" s="18">
        <v>0</v>
      </c>
      <c r="R1340" s="6">
        <v>0</v>
      </c>
      <c r="S1340" s="13">
        <v>0</v>
      </c>
      <c r="T1340" s="11">
        <v>1</v>
      </c>
      <c r="U1340" s="18">
        <v>2</v>
      </c>
      <c r="V1340" s="18">
        <v>0</v>
      </c>
      <c r="W1340" s="18">
        <v>0</v>
      </c>
      <c r="X1340" s="18">
        <v>0</v>
      </c>
      <c r="Y1340" s="18">
        <v>0</v>
      </c>
      <c r="Z1340" s="18">
        <v>0</v>
      </c>
      <c r="AA1340" s="18">
        <v>0</v>
      </c>
      <c r="AB1340" s="11">
        <v>0</v>
      </c>
      <c r="AC1340" s="18">
        <v>0</v>
      </c>
      <c r="AD1340" s="18">
        <v>20</v>
      </c>
      <c r="AE1340" s="18">
        <v>0</v>
      </c>
      <c r="AF1340" s="18">
        <v>0</v>
      </c>
      <c r="AG1340" s="6">
        <v>2</v>
      </c>
      <c r="AH1340" s="6">
        <v>0</v>
      </c>
      <c r="AI1340" s="6">
        <v>0</v>
      </c>
      <c r="AJ1340" s="6">
        <v>0</v>
      </c>
      <c r="AK1340" s="18">
        <v>0</v>
      </c>
      <c r="AL1340" s="18">
        <v>0</v>
      </c>
      <c r="AM1340" s="18">
        <v>0</v>
      </c>
      <c r="AN1340" s="18">
        <v>0</v>
      </c>
      <c r="AO1340" s="18">
        <v>1000</v>
      </c>
      <c r="AP1340" s="18">
        <v>0</v>
      </c>
      <c r="AQ1340" s="18">
        <v>0</v>
      </c>
      <c r="AR1340" s="6">
        <v>90401004</v>
      </c>
      <c r="AS1340" s="18" t="s">
        <v>156</v>
      </c>
      <c r="AT1340" s="19" t="s">
        <v>156</v>
      </c>
      <c r="AU1340" s="18" t="s">
        <v>249</v>
      </c>
      <c r="AV1340" s="18">
        <v>0</v>
      </c>
      <c r="AW1340" s="18">
        <v>40000003</v>
      </c>
      <c r="AX1340" s="19" t="s">
        <v>158</v>
      </c>
      <c r="AY1340" s="19" t="s">
        <v>156</v>
      </c>
      <c r="AZ1340" s="13">
        <v>0</v>
      </c>
      <c r="BA1340" s="13">
        <v>0</v>
      </c>
      <c r="BB1340" s="69" t="s">
        <v>502</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70404005</v>
      </c>
      <c r="D1341" s="19" t="s">
        <v>370</v>
      </c>
      <c r="E1341" s="18">
        <v>1</v>
      </c>
      <c r="F1341" s="18">
        <v>60010500</v>
      </c>
      <c r="G1341" s="18">
        <v>0</v>
      </c>
      <c r="H1341" s="13">
        <v>0</v>
      </c>
      <c r="I1341" s="18">
        <v>1</v>
      </c>
      <c r="J1341" s="18">
        <v>0</v>
      </c>
      <c r="K1341" s="18">
        <v>0</v>
      </c>
      <c r="L1341" s="18">
        <v>0</v>
      </c>
      <c r="M1341" s="18">
        <v>0</v>
      </c>
      <c r="N1341" s="11">
        <v>2</v>
      </c>
      <c r="O1341" s="18">
        <v>2</v>
      </c>
      <c r="P1341" s="18">
        <v>0.3</v>
      </c>
      <c r="Q1341" s="18">
        <v>0</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466</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70404006</v>
      </c>
      <c r="D1342" s="12" t="s">
        <v>711</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3</v>
      </c>
      <c r="X1342" s="11">
        <v>0</v>
      </c>
      <c r="Y1342" s="11">
        <v>1</v>
      </c>
      <c r="Z1342" s="11">
        <v>0</v>
      </c>
      <c r="AA1342" s="11">
        <v>0</v>
      </c>
      <c r="AB1342" s="11">
        <v>0</v>
      </c>
      <c r="AC1342" s="11">
        <v>0</v>
      </c>
      <c r="AD1342" s="11">
        <v>12</v>
      </c>
      <c r="AE1342" s="11">
        <v>2</v>
      </c>
      <c r="AF1342" s="11" t="s">
        <v>165</v>
      </c>
      <c r="AG1342" s="6">
        <v>0</v>
      </c>
      <c r="AH1342" s="6">
        <v>2</v>
      </c>
      <c r="AI1342" s="6">
        <v>0</v>
      </c>
      <c r="AJ1342" s="6">
        <v>1.5</v>
      </c>
      <c r="AK1342" s="11">
        <v>0</v>
      </c>
      <c r="AL1342" s="11">
        <v>0</v>
      </c>
      <c r="AM1342" s="11">
        <v>0</v>
      </c>
      <c r="AN1342" s="11">
        <v>1.5</v>
      </c>
      <c r="AO1342" s="11">
        <v>1200</v>
      </c>
      <c r="AP1342" s="11">
        <v>1</v>
      </c>
      <c r="AQ1342" s="11">
        <v>30</v>
      </c>
      <c r="AR1342" s="6">
        <v>0</v>
      </c>
      <c r="AS1342" s="11" t="s">
        <v>156</v>
      </c>
      <c r="AT1342" s="12" t="s">
        <v>199</v>
      </c>
      <c r="AU1342" s="11" t="s">
        <v>167</v>
      </c>
      <c r="AV1342" s="18">
        <v>10000011</v>
      </c>
      <c r="AW1342" s="18">
        <v>70404001</v>
      </c>
      <c r="AX1342" s="12" t="s">
        <v>168</v>
      </c>
      <c r="AY1342" s="11">
        <v>0</v>
      </c>
      <c r="AZ1342" s="13">
        <v>0</v>
      </c>
      <c r="BA1342" s="13">
        <v>0</v>
      </c>
      <c r="BB1342" s="37" t="s">
        <v>1727</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8">
        <v>70405001</v>
      </c>
      <c r="D1343" s="12" t="s">
        <v>389</v>
      </c>
      <c r="E1343" s="11">
        <v>1</v>
      </c>
      <c r="F1343" s="11">
        <v>60010300</v>
      </c>
      <c r="G1343" s="18">
        <v>0</v>
      </c>
      <c r="H1343" s="13">
        <v>0</v>
      </c>
      <c r="I1343" s="18">
        <v>1</v>
      </c>
      <c r="J1343" s="18">
        <v>0</v>
      </c>
      <c r="K1343" s="18">
        <v>0</v>
      </c>
      <c r="L1343" s="11">
        <v>0</v>
      </c>
      <c r="M1343" s="11">
        <v>0</v>
      </c>
      <c r="N1343" s="11">
        <v>2</v>
      </c>
      <c r="O1343" s="11">
        <v>2</v>
      </c>
      <c r="P1343" s="11">
        <v>0.8</v>
      </c>
      <c r="Q1343" s="11">
        <v>0</v>
      </c>
      <c r="R1343" s="6">
        <v>0</v>
      </c>
      <c r="S1343" s="11">
        <v>0</v>
      </c>
      <c r="T1343" s="11">
        <v>1</v>
      </c>
      <c r="U1343" s="11">
        <v>2</v>
      </c>
      <c r="V1343" s="11">
        <v>0</v>
      </c>
      <c r="W1343" s="11">
        <v>0</v>
      </c>
      <c r="X1343" s="11">
        <v>0</v>
      </c>
      <c r="Y1343" s="11">
        <v>0</v>
      </c>
      <c r="Z1343" s="11">
        <v>0</v>
      </c>
      <c r="AA1343" s="11">
        <v>0</v>
      </c>
      <c r="AB1343" s="11">
        <v>0</v>
      </c>
      <c r="AC1343" s="11">
        <v>0</v>
      </c>
      <c r="AD1343" s="11">
        <v>30</v>
      </c>
      <c r="AE1343" s="11">
        <v>0</v>
      </c>
      <c r="AF1343" s="11">
        <v>0</v>
      </c>
      <c r="AG1343" s="6">
        <v>2</v>
      </c>
      <c r="AH1343" s="6">
        <v>2</v>
      </c>
      <c r="AI1343" s="6">
        <v>0</v>
      </c>
      <c r="AJ1343" s="6">
        <v>1.5</v>
      </c>
      <c r="AK1343" s="11">
        <v>0</v>
      </c>
      <c r="AL1343" s="11">
        <v>0</v>
      </c>
      <c r="AM1343" s="11">
        <v>0</v>
      </c>
      <c r="AN1343" s="11">
        <v>1</v>
      </c>
      <c r="AO1343" s="11">
        <v>3000</v>
      </c>
      <c r="AP1343" s="11">
        <v>0.5</v>
      </c>
      <c r="AQ1343" s="11">
        <v>0</v>
      </c>
      <c r="AR1343" s="6">
        <v>0</v>
      </c>
      <c r="AS1343" s="11" t="s">
        <v>156</v>
      </c>
      <c r="AT1343" s="19" t="s">
        <v>157</v>
      </c>
      <c r="AU1343" s="11" t="s">
        <v>357</v>
      </c>
      <c r="AV1343" s="18">
        <v>0</v>
      </c>
      <c r="AW1343" s="18">
        <v>0</v>
      </c>
      <c r="AX1343" s="12" t="s">
        <v>346</v>
      </c>
      <c r="AY1343" s="11" t="s">
        <v>495</v>
      </c>
      <c r="AZ1343" s="13">
        <v>0</v>
      </c>
      <c r="BA1343" s="13">
        <v>0</v>
      </c>
      <c r="BB1343" s="37" t="s">
        <v>1728</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70405002</v>
      </c>
      <c r="D1344" s="12" t="s">
        <v>627</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393</v>
      </c>
      <c r="AG1344" s="6">
        <v>0</v>
      </c>
      <c r="AH1344" s="6">
        <v>1</v>
      </c>
      <c r="AI1344" s="6">
        <v>0</v>
      </c>
      <c r="AJ1344" s="6">
        <v>3</v>
      </c>
      <c r="AK1344" s="11">
        <v>0</v>
      </c>
      <c r="AL1344" s="11">
        <v>0</v>
      </c>
      <c r="AM1344" s="11">
        <v>0</v>
      </c>
      <c r="AN1344" s="11">
        <v>2.5</v>
      </c>
      <c r="AO1344" s="11">
        <v>5000</v>
      </c>
      <c r="AP1344" s="11">
        <v>2</v>
      </c>
      <c r="AQ1344" s="11">
        <v>0</v>
      </c>
      <c r="AR1344" s="6">
        <v>0</v>
      </c>
      <c r="AS1344" s="11">
        <v>80001030</v>
      </c>
      <c r="AT1344" s="19" t="s">
        <v>199</v>
      </c>
      <c r="AU1344" s="11" t="s">
        <v>350</v>
      </c>
      <c r="AV1344" s="18">
        <v>10000007</v>
      </c>
      <c r="AW1344" s="18">
        <v>70405001</v>
      </c>
      <c r="AX1344" s="12" t="s">
        <v>158</v>
      </c>
      <c r="AY1344" s="11">
        <v>0</v>
      </c>
      <c r="AZ1344" s="13">
        <v>0</v>
      </c>
      <c r="BA1344" s="13">
        <v>0</v>
      </c>
      <c r="BB1344" s="37" t="s">
        <v>628</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70405003</v>
      </c>
      <c r="D1345" s="12" t="s">
        <v>1668</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15</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199</v>
      </c>
      <c r="AU1345" s="11" t="s">
        <v>350</v>
      </c>
      <c r="AV1345" s="18">
        <v>10000007</v>
      </c>
      <c r="AW1345" s="18">
        <v>70405002</v>
      </c>
      <c r="AX1345" s="12" t="s">
        <v>158</v>
      </c>
      <c r="AY1345" s="11" t="s">
        <v>1729</v>
      </c>
      <c r="AZ1345" s="13">
        <v>0</v>
      </c>
      <c r="BA1345" s="13">
        <v>0</v>
      </c>
      <c r="BB1345" s="37" t="s">
        <v>671</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70405004</v>
      </c>
      <c r="D1346" s="12" t="s">
        <v>635</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3</v>
      </c>
      <c r="X1346" s="11">
        <v>0</v>
      </c>
      <c r="Y1346" s="11">
        <v>1</v>
      </c>
      <c r="Z1346" s="11">
        <v>0</v>
      </c>
      <c r="AA1346" s="11">
        <v>0</v>
      </c>
      <c r="AB1346" s="11">
        <v>0</v>
      </c>
      <c r="AC1346" s="11">
        <v>0</v>
      </c>
      <c r="AD1346" s="11">
        <v>6</v>
      </c>
      <c r="AE1346" s="11">
        <v>1</v>
      </c>
      <c r="AF1346" s="11">
        <v>3</v>
      </c>
      <c r="AG1346" s="6">
        <v>6</v>
      </c>
      <c r="AH1346" s="6">
        <v>1</v>
      </c>
      <c r="AI1346" s="6">
        <v>0</v>
      </c>
      <c r="AJ1346" s="6">
        <v>1.5</v>
      </c>
      <c r="AK1346" s="11">
        <v>0</v>
      </c>
      <c r="AL1346" s="11">
        <v>0</v>
      </c>
      <c r="AM1346" s="11">
        <v>0</v>
      </c>
      <c r="AN1346" s="11">
        <v>2.5</v>
      </c>
      <c r="AO1346" s="11">
        <v>5000</v>
      </c>
      <c r="AP1346" s="11">
        <v>2</v>
      </c>
      <c r="AQ1346" s="11">
        <v>0</v>
      </c>
      <c r="AR1346" s="6">
        <v>0</v>
      </c>
      <c r="AS1346" s="11">
        <v>80001030</v>
      </c>
      <c r="AT1346" s="19" t="s">
        <v>199</v>
      </c>
      <c r="AU1346" s="11" t="s">
        <v>350</v>
      </c>
      <c r="AV1346" s="18">
        <v>10000007</v>
      </c>
      <c r="AW1346" s="18">
        <v>70405003</v>
      </c>
      <c r="AX1346" s="12" t="s">
        <v>158</v>
      </c>
      <c r="AY1346" s="11" t="s">
        <v>1730</v>
      </c>
      <c r="AZ1346" s="13">
        <v>0</v>
      </c>
      <c r="BA1346" s="13">
        <v>0</v>
      </c>
      <c r="BB1346" s="37" t="s">
        <v>1687</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70405005</v>
      </c>
      <c r="D1347" s="19" t="s">
        <v>370</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249</v>
      </c>
      <c r="AV1347" s="18">
        <v>0</v>
      </c>
      <c r="AW1347" s="18">
        <v>0</v>
      </c>
      <c r="AX1347" s="19" t="s">
        <v>158</v>
      </c>
      <c r="AY1347" s="19" t="s">
        <v>156</v>
      </c>
      <c r="AZ1347" s="13">
        <v>0</v>
      </c>
      <c r="BA1347" s="13">
        <v>0</v>
      </c>
      <c r="BB1347" s="69" t="s">
        <v>502</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70405006</v>
      </c>
      <c r="D1348" s="12" t="s">
        <v>462</v>
      </c>
      <c r="E1348" s="18">
        <v>1</v>
      </c>
      <c r="F1348" s="11">
        <v>60010300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3</v>
      </c>
      <c r="X1348" s="11">
        <v>350</v>
      </c>
      <c r="Y1348" s="11">
        <v>0</v>
      </c>
      <c r="Z1348" s="11">
        <v>0</v>
      </c>
      <c r="AA1348" s="11">
        <v>0</v>
      </c>
      <c r="AB1348" s="11">
        <v>0</v>
      </c>
      <c r="AC1348" s="11">
        <v>0</v>
      </c>
      <c r="AD1348" s="11">
        <v>9</v>
      </c>
      <c r="AE1348" s="11">
        <v>2</v>
      </c>
      <c r="AF1348" s="11" t="s">
        <v>165</v>
      </c>
      <c r="AG1348" s="6">
        <v>0</v>
      </c>
      <c r="AH1348" s="6">
        <v>2</v>
      </c>
      <c r="AI1348" s="6">
        <v>0</v>
      </c>
      <c r="AJ1348" s="6">
        <v>1.5</v>
      </c>
      <c r="AK1348" s="11">
        <v>0</v>
      </c>
      <c r="AL1348" s="11">
        <v>0</v>
      </c>
      <c r="AM1348" s="11">
        <v>0</v>
      </c>
      <c r="AN1348" s="11">
        <v>1</v>
      </c>
      <c r="AO1348" s="11">
        <v>3000</v>
      </c>
      <c r="AP1348" s="11">
        <v>0.5</v>
      </c>
      <c r="AQ1348" s="11">
        <v>0</v>
      </c>
      <c r="AR1348" s="6">
        <v>0</v>
      </c>
      <c r="AS1348" s="11" t="s">
        <v>504</v>
      </c>
      <c r="AT1348" s="12" t="s">
        <v>399</v>
      </c>
      <c r="AU1348" s="11" t="s">
        <v>357</v>
      </c>
      <c r="AV1348" s="18">
        <v>10000007</v>
      </c>
      <c r="AW1348" s="18">
        <v>70403002</v>
      </c>
      <c r="AX1348" s="12" t="s">
        <v>158</v>
      </c>
      <c r="AY1348" s="11">
        <v>0</v>
      </c>
      <c r="AZ1348" s="13">
        <v>0</v>
      </c>
      <c r="BA1348" s="13">
        <v>0</v>
      </c>
      <c r="BB1348" s="37" t="s">
        <v>463</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70405007</v>
      </c>
      <c r="D1349" s="12" t="s">
        <v>1731</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2</v>
      </c>
      <c r="X1349" s="11">
        <v>0</v>
      </c>
      <c r="Y1349" s="11">
        <v>1</v>
      </c>
      <c r="Z1349" s="11">
        <v>0</v>
      </c>
      <c r="AA1349" s="11">
        <v>0</v>
      </c>
      <c r="AB1349" s="11">
        <v>0</v>
      </c>
      <c r="AC1349" s="11">
        <v>0</v>
      </c>
      <c r="AD1349" s="11">
        <v>20</v>
      </c>
      <c r="AE1349" s="11">
        <v>1</v>
      </c>
      <c r="AF1349" s="11" t="s">
        <v>509</v>
      </c>
      <c r="AG1349" s="6">
        <v>1</v>
      </c>
      <c r="AH1349" s="6">
        <v>0</v>
      </c>
      <c r="AI1349" s="6">
        <v>0</v>
      </c>
      <c r="AJ1349" s="6">
        <v>0</v>
      </c>
      <c r="AK1349" s="11">
        <v>0</v>
      </c>
      <c r="AL1349" s="11">
        <v>0</v>
      </c>
      <c r="AM1349" s="11">
        <v>0</v>
      </c>
      <c r="AN1349" s="11">
        <v>0.5</v>
      </c>
      <c r="AO1349" s="11">
        <v>999999</v>
      </c>
      <c r="AP1349" s="11">
        <v>2</v>
      </c>
      <c r="AQ1349" s="11">
        <v>0</v>
      </c>
      <c r="AR1349" s="6">
        <v>0</v>
      </c>
      <c r="AS1349" s="11" t="s">
        <v>504</v>
      </c>
      <c r="AT1349" s="19" t="s">
        <v>216</v>
      </c>
      <c r="AU1349" s="11" t="s">
        <v>350</v>
      </c>
      <c r="AV1349" s="18">
        <v>10000007</v>
      </c>
      <c r="AW1349" s="18">
        <v>70405007</v>
      </c>
      <c r="AX1349" s="19" t="s">
        <v>232</v>
      </c>
      <c r="AY1349" s="19" t="s">
        <v>262</v>
      </c>
      <c r="AZ1349" s="13">
        <v>0</v>
      </c>
      <c r="BA1349" s="13">
        <v>0</v>
      </c>
      <c r="BB1349" s="37" t="s">
        <v>1732</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70405008</v>
      </c>
      <c r="D1350" s="19" t="s">
        <v>353</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157</v>
      </c>
      <c r="AU1350" s="18" t="s">
        <v>249</v>
      </c>
      <c r="AV1350" s="18">
        <v>0</v>
      </c>
      <c r="AW1350" s="18">
        <v>40000003</v>
      </c>
      <c r="AX1350" s="19" t="s">
        <v>158</v>
      </c>
      <c r="AY1350" s="19" t="s">
        <v>156</v>
      </c>
      <c r="AZ1350" s="13">
        <v>0</v>
      </c>
      <c r="BA1350" s="13">
        <v>0</v>
      </c>
      <c r="BB1350" s="69" t="s">
        <v>511</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19.5" customHeight="1">
      <c r="C1351" s="18">
        <v>70405009</v>
      </c>
      <c r="D1351" s="19" t="s">
        <v>672</v>
      </c>
      <c r="E1351" s="18">
        <v>1</v>
      </c>
      <c r="F1351" s="18">
        <v>60010300</v>
      </c>
      <c r="G1351" s="18">
        <v>0</v>
      </c>
      <c r="H1351" s="13">
        <v>0</v>
      </c>
      <c r="I1351" s="18">
        <v>1</v>
      </c>
      <c r="J1351" s="18">
        <v>0</v>
      </c>
      <c r="K1351" s="18">
        <v>0</v>
      </c>
      <c r="L1351" s="18">
        <v>0</v>
      </c>
      <c r="M1351" s="18">
        <v>0</v>
      </c>
      <c r="N1351" s="11">
        <v>2</v>
      </c>
      <c r="O1351" s="18">
        <v>2</v>
      </c>
      <c r="P1351" s="18">
        <v>0.8</v>
      </c>
      <c r="Q1351" s="18">
        <v>0</v>
      </c>
      <c r="R1351" s="6">
        <v>0</v>
      </c>
      <c r="S1351" s="13">
        <v>0</v>
      </c>
      <c r="T1351" s="11">
        <v>1</v>
      </c>
      <c r="U1351" s="18">
        <v>2</v>
      </c>
      <c r="V1351" s="18">
        <v>0</v>
      </c>
      <c r="W1351" s="18">
        <v>5</v>
      </c>
      <c r="X1351" s="18">
        <v>0</v>
      </c>
      <c r="Y1351" s="18">
        <v>0</v>
      </c>
      <c r="Z1351" s="18">
        <v>0</v>
      </c>
      <c r="AA1351" s="18">
        <v>0</v>
      </c>
      <c r="AB1351" s="11">
        <v>0</v>
      </c>
      <c r="AC1351" s="18">
        <v>0</v>
      </c>
      <c r="AD1351" s="18">
        <v>30</v>
      </c>
      <c r="AE1351" s="18">
        <v>1</v>
      </c>
      <c r="AF1351" s="18">
        <v>1</v>
      </c>
      <c r="AG1351" s="6">
        <v>2</v>
      </c>
      <c r="AH1351" s="6">
        <v>2</v>
      </c>
      <c r="AI1351" s="6">
        <v>0</v>
      </c>
      <c r="AJ1351" s="6">
        <v>1.5</v>
      </c>
      <c r="AK1351" s="18">
        <v>0</v>
      </c>
      <c r="AL1351" s="18">
        <v>0</v>
      </c>
      <c r="AM1351" s="18">
        <v>0</v>
      </c>
      <c r="AN1351" s="18">
        <v>1</v>
      </c>
      <c r="AO1351" s="18">
        <v>30000</v>
      </c>
      <c r="AP1351" s="18">
        <v>0</v>
      </c>
      <c r="AQ1351" s="18">
        <v>4</v>
      </c>
      <c r="AR1351" s="6">
        <v>0</v>
      </c>
      <c r="AS1351" s="18" t="s">
        <v>156</v>
      </c>
      <c r="AT1351" s="19" t="s">
        <v>157</v>
      </c>
      <c r="AU1351" s="18" t="s">
        <v>357</v>
      </c>
      <c r="AV1351" s="18">
        <v>10003002</v>
      </c>
      <c r="AW1351" s="18">
        <v>70405007</v>
      </c>
      <c r="AX1351" s="19" t="s">
        <v>381</v>
      </c>
      <c r="AY1351" s="19">
        <v>0</v>
      </c>
      <c r="AZ1351" s="13">
        <v>0</v>
      </c>
      <c r="BA1351" s="13">
        <v>0</v>
      </c>
      <c r="BB1351" s="69" t="s">
        <v>513</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19.5" customHeight="1">
      <c r="C1352" s="18">
        <v>70501001</v>
      </c>
      <c r="D1352" s="12" t="s">
        <v>389</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15</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156</v>
      </c>
      <c r="AT1352" s="19" t="s">
        <v>157</v>
      </c>
      <c r="AU1352" s="11" t="s">
        <v>357</v>
      </c>
      <c r="AV1352" s="18">
        <v>0</v>
      </c>
      <c r="AW1352" s="18">
        <v>0</v>
      </c>
      <c r="AX1352" s="12" t="s">
        <v>346</v>
      </c>
      <c r="AY1352" s="11" t="s">
        <v>1733</v>
      </c>
      <c r="AZ1352" s="13">
        <v>0</v>
      </c>
      <c r="BA1352" s="13">
        <v>0</v>
      </c>
      <c r="BB1352" s="37" t="s">
        <v>1728</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70501002</v>
      </c>
      <c r="D1353" s="19" t="s">
        <v>459</v>
      </c>
      <c r="E1353" s="18">
        <v>1</v>
      </c>
      <c r="F1353" s="18">
        <v>60010500</v>
      </c>
      <c r="G1353" s="18">
        <v>0</v>
      </c>
      <c r="H1353" s="13">
        <v>0</v>
      </c>
      <c r="I1353" s="18">
        <v>1</v>
      </c>
      <c r="J1353" s="18">
        <v>0</v>
      </c>
      <c r="K1353" s="18">
        <v>0</v>
      </c>
      <c r="L1353" s="18">
        <v>0</v>
      </c>
      <c r="M1353" s="18">
        <v>0</v>
      </c>
      <c r="N1353" s="11">
        <v>2</v>
      </c>
      <c r="O1353" s="18">
        <v>1</v>
      </c>
      <c r="P1353" s="18">
        <v>0.05</v>
      </c>
      <c r="Q1353" s="18">
        <v>0</v>
      </c>
      <c r="R1353" s="6">
        <v>0</v>
      </c>
      <c r="S1353" s="13">
        <v>0</v>
      </c>
      <c r="T1353" s="11">
        <v>1</v>
      </c>
      <c r="U1353" s="18">
        <v>1</v>
      </c>
      <c r="V1353" s="18">
        <v>0</v>
      </c>
      <c r="W1353" s="18">
        <v>2</v>
      </c>
      <c r="X1353" s="18">
        <v>0</v>
      </c>
      <c r="Y1353" s="18">
        <v>0</v>
      </c>
      <c r="Z1353" s="18">
        <v>0</v>
      </c>
      <c r="AA1353" s="18">
        <v>0</v>
      </c>
      <c r="AB1353" s="11">
        <v>0</v>
      </c>
      <c r="AC1353" s="18">
        <v>0</v>
      </c>
      <c r="AD1353" s="18">
        <v>10</v>
      </c>
      <c r="AE1353" s="18">
        <v>0</v>
      </c>
      <c r="AF1353" s="18">
        <v>0</v>
      </c>
      <c r="AG1353" s="6">
        <v>7</v>
      </c>
      <c r="AH1353" s="6">
        <v>0</v>
      </c>
      <c r="AI1353" s="6">
        <v>0</v>
      </c>
      <c r="AJ1353" s="6">
        <v>0</v>
      </c>
      <c r="AK1353" s="18">
        <v>0</v>
      </c>
      <c r="AL1353" s="18">
        <v>0</v>
      </c>
      <c r="AM1353" s="18">
        <v>0</v>
      </c>
      <c r="AN1353" s="18">
        <v>0</v>
      </c>
      <c r="AO1353" s="18">
        <v>1000</v>
      </c>
      <c r="AP1353" s="18">
        <v>0.5</v>
      </c>
      <c r="AQ1353" s="18">
        <v>0</v>
      </c>
      <c r="AR1353" s="6">
        <v>0</v>
      </c>
      <c r="AS1353" s="18" t="s">
        <v>427</v>
      </c>
      <c r="AT1353" s="19" t="s">
        <v>460</v>
      </c>
      <c r="AU1353" s="18">
        <v>0</v>
      </c>
      <c r="AV1353" s="18">
        <v>10007001</v>
      </c>
      <c r="AW1353" s="18">
        <v>0</v>
      </c>
      <c r="AX1353" s="19" t="s">
        <v>158</v>
      </c>
      <c r="AY1353" s="19" t="s">
        <v>156</v>
      </c>
      <c r="AZ1353" s="13">
        <v>0</v>
      </c>
      <c r="BA1353" s="13">
        <v>0</v>
      </c>
      <c r="BB1353" s="69" t="s">
        <v>461</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70501003</v>
      </c>
      <c r="D1354" s="19" t="s">
        <v>353</v>
      </c>
      <c r="E1354" s="18">
        <v>1</v>
      </c>
      <c r="F1354" s="18">
        <v>60010500</v>
      </c>
      <c r="G1354" s="18">
        <v>0</v>
      </c>
      <c r="H1354" s="13">
        <v>0</v>
      </c>
      <c r="I1354" s="18">
        <v>1</v>
      </c>
      <c r="J1354" s="18">
        <v>0</v>
      </c>
      <c r="K1354" s="18">
        <v>0</v>
      </c>
      <c r="L1354" s="18">
        <v>0</v>
      </c>
      <c r="M1354" s="18">
        <v>0</v>
      </c>
      <c r="N1354" s="11">
        <v>2</v>
      </c>
      <c r="O1354" s="18">
        <v>2</v>
      </c>
      <c r="P1354" s="18">
        <v>0.6</v>
      </c>
      <c r="Q1354" s="18">
        <v>0</v>
      </c>
      <c r="R1354" s="6">
        <v>0</v>
      </c>
      <c r="S1354" s="13">
        <v>0</v>
      </c>
      <c r="T1354" s="11">
        <v>1</v>
      </c>
      <c r="U1354" s="18">
        <v>2</v>
      </c>
      <c r="V1354" s="18">
        <v>0</v>
      </c>
      <c r="W1354" s="18">
        <v>0</v>
      </c>
      <c r="X1354" s="18">
        <v>0</v>
      </c>
      <c r="Y1354" s="18">
        <v>0</v>
      </c>
      <c r="Z1354" s="18">
        <v>0</v>
      </c>
      <c r="AA1354" s="18">
        <v>0</v>
      </c>
      <c r="AB1354" s="11">
        <v>0</v>
      </c>
      <c r="AC1354" s="18">
        <v>0</v>
      </c>
      <c r="AD1354" s="18">
        <v>20</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90401004</v>
      </c>
      <c r="AS1354" s="18" t="s">
        <v>156</v>
      </c>
      <c r="AT1354" s="19" t="s">
        <v>156</v>
      </c>
      <c r="AU1354" s="18" t="s">
        <v>249</v>
      </c>
      <c r="AV1354" s="18">
        <v>0</v>
      </c>
      <c r="AW1354" s="18">
        <v>40000003</v>
      </c>
      <c r="AX1354" s="19" t="s">
        <v>158</v>
      </c>
      <c r="AY1354" s="19" t="s">
        <v>156</v>
      </c>
      <c r="AZ1354" s="13">
        <v>0</v>
      </c>
      <c r="BA1354" s="13">
        <v>0</v>
      </c>
      <c r="BB1354" s="69" t="s">
        <v>511</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70501004</v>
      </c>
      <c r="D1355" s="19" t="s">
        <v>467</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90304001</v>
      </c>
      <c r="AS1355" s="18" t="s">
        <v>156</v>
      </c>
      <c r="AT1355" s="19" t="s">
        <v>216</v>
      </c>
      <c r="AU1355" s="18" t="s">
        <v>249</v>
      </c>
      <c r="AV1355" s="18">
        <v>0</v>
      </c>
      <c r="AW1355" s="18">
        <v>0</v>
      </c>
      <c r="AX1355" s="19" t="s">
        <v>158</v>
      </c>
      <c r="AY1355" s="19" t="s">
        <v>156</v>
      </c>
      <c r="AZ1355" s="13">
        <v>0</v>
      </c>
      <c r="BA1355" s="13">
        <v>0</v>
      </c>
      <c r="BB1355" s="69" t="s">
        <v>1734</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70501005</v>
      </c>
      <c r="D1356" s="12" t="s">
        <v>1711</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165</v>
      </c>
      <c r="AG1356" s="6">
        <v>0</v>
      </c>
      <c r="AH1356" s="6">
        <v>2</v>
      </c>
      <c r="AI1356" s="6">
        <v>0</v>
      </c>
      <c r="AJ1356" s="6">
        <v>1.5</v>
      </c>
      <c r="AK1356" s="11">
        <v>0</v>
      </c>
      <c r="AL1356" s="11">
        <v>0</v>
      </c>
      <c r="AM1356" s="11">
        <v>0</v>
      </c>
      <c r="AN1356" s="11">
        <v>1.5</v>
      </c>
      <c r="AO1356" s="11">
        <v>3000</v>
      </c>
      <c r="AP1356" s="11">
        <v>1</v>
      </c>
      <c r="AQ1356" s="11">
        <v>0</v>
      </c>
      <c r="AR1356" s="6">
        <v>0</v>
      </c>
      <c r="AS1356" s="11" t="s">
        <v>1712</v>
      </c>
      <c r="AT1356" s="19" t="s">
        <v>399</v>
      </c>
      <c r="AU1356" s="11" t="s">
        <v>357</v>
      </c>
      <c r="AV1356" s="18">
        <v>10000007</v>
      </c>
      <c r="AW1356" s="18">
        <v>70401006</v>
      </c>
      <c r="AX1356" s="12" t="s">
        <v>158</v>
      </c>
      <c r="AY1356" s="11">
        <v>0</v>
      </c>
      <c r="AZ1356" s="13">
        <v>0</v>
      </c>
      <c r="BA1356" s="13">
        <v>0</v>
      </c>
      <c r="BB1356" s="37" t="s">
        <v>1713</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19.5" customHeight="1">
      <c r="C1357" s="18">
        <v>70501006</v>
      </c>
      <c r="D1357" s="19" t="s">
        <v>672</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357</v>
      </c>
      <c r="AV1357" s="18">
        <v>10003002</v>
      </c>
      <c r="AW1357" s="18">
        <v>70405007</v>
      </c>
      <c r="AX1357" s="19" t="s">
        <v>381</v>
      </c>
      <c r="AY1357" s="19">
        <v>0</v>
      </c>
      <c r="AZ1357" s="13">
        <v>0</v>
      </c>
      <c r="BA1357" s="13">
        <v>0</v>
      </c>
      <c r="BB1357" s="69" t="s">
        <v>513</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70502001</v>
      </c>
      <c r="D1358" s="12" t="s">
        <v>392</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0</v>
      </c>
      <c r="Y1358" s="11">
        <v>1</v>
      </c>
      <c r="Z1358" s="11">
        <v>0</v>
      </c>
      <c r="AA1358" s="11">
        <v>0</v>
      </c>
      <c r="AB1358" s="11">
        <v>0</v>
      </c>
      <c r="AC1358" s="11">
        <v>0</v>
      </c>
      <c r="AD1358" s="11">
        <v>12</v>
      </c>
      <c r="AE1358" s="11">
        <v>1</v>
      </c>
      <c r="AF1358" s="11" t="s">
        <v>393</v>
      </c>
      <c r="AG1358" s="6">
        <v>1</v>
      </c>
      <c r="AH1358" s="6">
        <v>1</v>
      </c>
      <c r="AI1358" s="6">
        <v>0</v>
      </c>
      <c r="AJ1358" s="6">
        <v>3</v>
      </c>
      <c r="AK1358" s="11">
        <v>0</v>
      </c>
      <c r="AL1358" s="11">
        <v>0</v>
      </c>
      <c r="AM1358" s="11">
        <v>0</v>
      </c>
      <c r="AN1358" s="11">
        <v>3</v>
      </c>
      <c r="AO1358" s="11">
        <v>5000</v>
      </c>
      <c r="AP1358" s="11">
        <v>2.5</v>
      </c>
      <c r="AQ1358" s="11">
        <v>0</v>
      </c>
      <c r="AR1358" s="6">
        <v>0</v>
      </c>
      <c r="AS1358" s="11" t="s">
        <v>156</v>
      </c>
      <c r="AT1358" s="19" t="s">
        <v>216</v>
      </c>
      <c r="AU1358" s="11" t="s">
        <v>350</v>
      </c>
      <c r="AV1358" s="18">
        <v>10000007</v>
      </c>
      <c r="AW1358" s="18">
        <v>70107001</v>
      </c>
      <c r="AX1358" s="12" t="s">
        <v>158</v>
      </c>
      <c r="AY1358" s="11">
        <v>0</v>
      </c>
      <c r="AZ1358" s="13">
        <v>0</v>
      </c>
      <c r="BA1358" s="13">
        <v>0</v>
      </c>
      <c r="BB1358" s="37" t="s">
        <v>394</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70502002</v>
      </c>
      <c r="D1359" s="12" t="s">
        <v>428</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3</v>
      </c>
      <c r="X1359" s="11">
        <v>0</v>
      </c>
      <c r="Y1359" s="11">
        <v>1</v>
      </c>
      <c r="Z1359" s="11">
        <v>0</v>
      </c>
      <c r="AA1359" s="11">
        <v>0</v>
      </c>
      <c r="AB1359" s="11">
        <v>0</v>
      </c>
      <c r="AC1359" s="11">
        <v>0</v>
      </c>
      <c r="AD1359" s="11">
        <v>12</v>
      </c>
      <c r="AE1359" s="11">
        <v>1</v>
      </c>
      <c r="AF1359" s="11">
        <v>3</v>
      </c>
      <c r="AG1359" s="6">
        <v>4</v>
      </c>
      <c r="AH1359" s="6">
        <v>1</v>
      </c>
      <c r="AI1359" s="6">
        <v>0</v>
      </c>
      <c r="AJ1359" s="6">
        <v>1.5</v>
      </c>
      <c r="AK1359" s="11">
        <v>0</v>
      </c>
      <c r="AL1359" s="11">
        <v>0</v>
      </c>
      <c r="AM1359" s="11">
        <v>0</v>
      </c>
      <c r="AN1359" s="11">
        <v>3</v>
      </c>
      <c r="AO1359" s="11">
        <v>5000</v>
      </c>
      <c r="AP1359" s="11">
        <v>3</v>
      </c>
      <c r="AQ1359" s="11">
        <v>0</v>
      </c>
      <c r="AR1359" s="6">
        <v>0</v>
      </c>
      <c r="AS1359" s="11" t="s">
        <v>156</v>
      </c>
      <c r="AT1359" s="19" t="s">
        <v>157</v>
      </c>
      <c r="AU1359" s="11" t="s">
        <v>350</v>
      </c>
      <c r="AV1359" s="18">
        <v>10000007</v>
      </c>
      <c r="AW1359" s="18">
        <v>70103003</v>
      </c>
      <c r="AX1359" s="12" t="s">
        <v>158</v>
      </c>
      <c r="AY1359" s="11" t="s">
        <v>1735</v>
      </c>
      <c r="AZ1359" s="13">
        <v>0</v>
      </c>
      <c r="BA1359" s="13">
        <v>0</v>
      </c>
      <c r="BB1359" s="37" t="s">
        <v>430</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70502003</v>
      </c>
      <c r="D1360" s="12" t="s">
        <v>431</v>
      </c>
      <c r="E1360" s="11">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0</v>
      </c>
      <c r="Z1360" s="11">
        <v>0</v>
      </c>
      <c r="AA1360" s="11">
        <v>0</v>
      </c>
      <c r="AB1360" s="11">
        <v>0</v>
      </c>
      <c r="AC1360" s="11">
        <v>0</v>
      </c>
      <c r="AD1360" s="11">
        <v>12</v>
      </c>
      <c r="AE1360" s="11">
        <v>1</v>
      </c>
      <c r="AF1360" s="11">
        <v>3</v>
      </c>
      <c r="AG1360" s="6">
        <v>6</v>
      </c>
      <c r="AH1360" s="6">
        <v>1</v>
      </c>
      <c r="AI1360" s="6">
        <v>0</v>
      </c>
      <c r="AJ1360" s="6">
        <v>1.5</v>
      </c>
      <c r="AK1360" s="11">
        <v>0</v>
      </c>
      <c r="AL1360" s="11">
        <v>0</v>
      </c>
      <c r="AM1360" s="11">
        <v>0</v>
      </c>
      <c r="AN1360" s="11">
        <v>3</v>
      </c>
      <c r="AO1360" s="11">
        <v>5000</v>
      </c>
      <c r="AP1360" s="11">
        <v>3</v>
      </c>
      <c r="AQ1360" s="11">
        <v>0</v>
      </c>
      <c r="AR1360" s="6">
        <v>0</v>
      </c>
      <c r="AS1360" s="11" t="s">
        <v>156</v>
      </c>
      <c r="AT1360" s="19" t="s">
        <v>199</v>
      </c>
      <c r="AU1360" s="11" t="s">
        <v>350</v>
      </c>
      <c r="AV1360" s="18">
        <v>10000007</v>
      </c>
      <c r="AW1360" s="18">
        <v>70103003</v>
      </c>
      <c r="AX1360" s="12" t="s">
        <v>158</v>
      </c>
      <c r="AY1360" s="11" t="s">
        <v>1736</v>
      </c>
      <c r="AZ1360" s="13">
        <v>0</v>
      </c>
      <c r="BA1360" s="13">
        <v>0</v>
      </c>
      <c r="BB1360" s="37" t="s">
        <v>433</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70502004</v>
      </c>
      <c r="D1361" s="19" t="s">
        <v>434</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8">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90102001</v>
      </c>
      <c r="AS1361" s="18" t="s">
        <v>156</v>
      </c>
      <c r="AT1361" s="19" t="s">
        <v>157</v>
      </c>
      <c r="AU1361" s="18" t="s">
        <v>249</v>
      </c>
      <c r="AV1361" s="18">
        <v>0</v>
      </c>
      <c r="AW1361" s="18">
        <v>40000003</v>
      </c>
      <c r="AX1361" s="19" t="s">
        <v>158</v>
      </c>
      <c r="AY1361" s="19" t="s">
        <v>156</v>
      </c>
      <c r="AZ1361" s="13">
        <v>0</v>
      </c>
      <c r="BA1361" s="13">
        <v>0</v>
      </c>
      <c r="BB1361" s="69" t="s">
        <v>435</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70502005</v>
      </c>
      <c r="D1362" s="19" t="s">
        <v>436</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8">
        <v>0</v>
      </c>
      <c r="AC1362" s="18">
        <v>0</v>
      </c>
      <c r="AD1362" s="11">
        <v>99999</v>
      </c>
      <c r="AE1362" s="18">
        <v>0</v>
      </c>
      <c r="AF1362" s="18">
        <v>0</v>
      </c>
      <c r="AG1362" s="6">
        <v>2</v>
      </c>
      <c r="AH1362" s="6">
        <v>0</v>
      </c>
      <c r="AI1362" s="6">
        <v>0</v>
      </c>
      <c r="AJ1362" s="6">
        <v>0</v>
      </c>
      <c r="AK1362" s="18">
        <v>0</v>
      </c>
      <c r="AL1362" s="18">
        <v>0</v>
      </c>
      <c r="AM1362" s="18">
        <v>0</v>
      </c>
      <c r="AN1362" s="18">
        <v>0</v>
      </c>
      <c r="AO1362" s="18">
        <v>1000</v>
      </c>
      <c r="AP1362" s="18">
        <v>0</v>
      </c>
      <c r="AQ1362" s="18">
        <v>0</v>
      </c>
      <c r="AR1362" s="6">
        <v>90104002</v>
      </c>
      <c r="AS1362" s="18" t="s">
        <v>156</v>
      </c>
      <c r="AT1362" s="19" t="s">
        <v>157</v>
      </c>
      <c r="AU1362" s="18" t="s">
        <v>249</v>
      </c>
      <c r="AV1362" s="18">
        <v>0</v>
      </c>
      <c r="AW1362" s="18">
        <v>0</v>
      </c>
      <c r="AX1362" s="19" t="s">
        <v>158</v>
      </c>
      <c r="AY1362" s="19" t="s">
        <v>156</v>
      </c>
      <c r="AZ1362" s="13">
        <v>0</v>
      </c>
      <c r="BA1362" s="13">
        <v>0</v>
      </c>
      <c r="BB1362" s="69" t="s">
        <v>437</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19.5" customHeight="1">
      <c r="C1363" s="18">
        <v>70503001</v>
      </c>
      <c r="D1363" s="19" t="s">
        <v>469</v>
      </c>
      <c r="E1363" s="18">
        <v>1</v>
      </c>
      <c r="F1363" s="18">
        <v>60010300</v>
      </c>
      <c r="G1363" s="18">
        <v>0</v>
      </c>
      <c r="H1363" s="13">
        <v>0</v>
      </c>
      <c r="I1363" s="18">
        <v>1</v>
      </c>
      <c r="J1363" s="18">
        <v>0</v>
      </c>
      <c r="K1363" s="18">
        <v>0</v>
      </c>
      <c r="L1363" s="18">
        <v>0</v>
      </c>
      <c r="M1363" s="18">
        <v>0</v>
      </c>
      <c r="N1363" s="11">
        <v>2</v>
      </c>
      <c r="O1363" s="18">
        <v>0</v>
      </c>
      <c r="P1363" s="18">
        <v>0</v>
      </c>
      <c r="Q1363" s="18">
        <v>0</v>
      </c>
      <c r="R1363" s="6">
        <v>0</v>
      </c>
      <c r="S1363" s="13">
        <v>0</v>
      </c>
      <c r="T1363" s="11">
        <v>1</v>
      </c>
      <c r="U1363" s="18">
        <v>2</v>
      </c>
      <c r="V1363" s="18">
        <v>0</v>
      </c>
      <c r="W1363" s="18">
        <v>3</v>
      </c>
      <c r="X1363" s="18">
        <v>0</v>
      </c>
      <c r="Y1363" s="18">
        <v>0</v>
      </c>
      <c r="Z1363" s="18">
        <v>0</v>
      </c>
      <c r="AA1363" s="18">
        <v>0</v>
      </c>
      <c r="AB1363" s="11">
        <v>0</v>
      </c>
      <c r="AC1363" s="18">
        <v>0</v>
      </c>
      <c r="AD1363" s="18">
        <v>20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1" t="s">
        <v>427</v>
      </c>
      <c r="AT1363" s="19" t="s">
        <v>157</v>
      </c>
      <c r="AU1363" s="18" t="s">
        <v>357</v>
      </c>
      <c r="AV1363" s="18">
        <v>10003002</v>
      </c>
      <c r="AW1363" s="18">
        <v>70106005</v>
      </c>
      <c r="AX1363" s="19" t="s">
        <v>381</v>
      </c>
      <c r="AY1363" s="19">
        <v>0</v>
      </c>
      <c r="AZ1363" s="13">
        <v>0</v>
      </c>
      <c r="BA1363" s="13">
        <v>0</v>
      </c>
      <c r="BB1363" s="69" t="s">
        <v>605</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70503002</v>
      </c>
      <c r="D1364" s="12" t="s">
        <v>606</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2.5</v>
      </c>
      <c r="X1364" s="11">
        <v>0</v>
      </c>
      <c r="Y1364" s="11">
        <v>1</v>
      </c>
      <c r="Z1364" s="11">
        <v>0</v>
      </c>
      <c r="AA1364" s="11">
        <v>0</v>
      </c>
      <c r="AB1364" s="11">
        <v>0</v>
      </c>
      <c r="AC1364" s="11">
        <v>0</v>
      </c>
      <c r="AD1364" s="11">
        <v>12</v>
      </c>
      <c r="AE1364" s="11">
        <v>1</v>
      </c>
      <c r="AF1364" s="11">
        <v>3</v>
      </c>
      <c r="AG1364" s="6">
        <v>4</v>
      </c>
      <c r="AH1364" s="6">
        <v>1</v>
      </c>
      <c r="AI1364" s="6">
        <v>0</v>
      </c>
      <c r="AJ1364" s="6">
        <v>1.5</v>
      </c>
      <c r="AK1364" s="11">
        <v>0</v>
      </c>
      <c r="AL1364" s="11">
        <v>0</v>
      </c>
      <c r="AM1364" s="11">
        <v>0</v>
      </c>
      <c r="AN1364" s="11">
        <v>2.5</v>
      </c>
      <c r="AO1364" s="11">
        <v>5000</v>
      </c>
      <c r="AP1364" s="11">
        <v>2</v>
      </c>
      <c r="AQ1364" s="11">
        <v>0</v>
      </c>
      <c r="AR1364" s="6">
        <v>0</v>
      </c>
      <c r="AS1364" s="11">
        <v>0</v>
      </c>
      <c r="AT1364" s="19" t="s">
        <v>399</v>
      </c>
      <c r="AU1364" s="11" t="s">
        <v>350</v>
      </c>
      <c r="AV1364" s="18">
        <v>10000007</v>
      </c>
      <c r="AW1364" s="18">
        <v>70404002</v>
      </c>
      <c r="AX1364" s="12" t="s">
        <v>158</v>
      </c>
      <c r="AY1364" s="11" t="s">
        <v>1737</v>
      </c>
      <c r="AZ1364" s="13">
        <v>0</v>
      </c>
      <c r="BA1364" s="13">
        <v>0</v>
      </c>
      <c r="BB1364" s="37" t="s">
        <v>1725</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70503003</v>
      </c>
      <c r="D1365" s="19" t="s">
        <v>353</v>
      </c>
      <c r="E1365" s="18">
        <v>1</v>
      </c>
      <c r="F1365" s="18">
        <v>60010500</v>
      </c>
      <c r="G1365" s="18">
        <v>0</v>
      </c>
      <c r="H1365" s="13">
        <v>0</v>
      </c>
      <c r="I1365" s="18">
        <v>1</v>
      </c>
      <c r="J1365" s="18">
        <v>0</v>
      </c>
      <c r="K1365" s="18">
        <v>0</v>
      </c>
      <c r="L1365" s="18">
        <v>0</v>
      </c>
      <c r="M1365" s="18">
        <v>0</v>
      </c>
      <c r="N1365" s="11">
        <v>2</v>
      </c>
      <c r="O1365" s="18">
        <v>2</v>
      </c>
      <c r="P1365" s="18">
        <v>0.6</v>
      </c>
      <c r="Q1365" s="18">
        <v>0</v>
      </c>
      <c r="R1365" s="6">
        <v>0</v>
      </c>
      <c r="S1365" s="13">
        <v>0</v>
      </c>
      <c r="T1365" s="11">
        <v>1</v>
      </c>
      <c r="U1365" s="18">
        <v>2</v>
      </c>
      <c r="V1365" s="18">
        <v>0</v>
      </c>
      <c r="W1365" s="18">
        <v>0</v>
      </c>
      <c r="X1365" s="18">
        <v>0</v>
      </c>
      <c r="Y1365" s="18">
        <v>0</v>
      </c>
      <c r="Z1365" s="18">
        <v>0</v>
      </c>
      <c r="AA1365" s="18">
        <v>0</v>
      </c>
      <c r="AB1365" s="11">
        <v>0</v>
      </c>
      <c r="AC1365" s="18">
        <v>0</v>
      </c>
      <c r="AD1365" s="18">
        <v>20</v>
      </c>
      <c r="AE1365" s="18">
        <v>0</v>
      </c>
      <c r="AF1365" s="18">
        <v>0</v>
      </c>
      <c r="AG1365" s="6">
        <v>2</v>
      </c>
      <c r="AH1365" s="6">
        <v>0</v>
      </c>
      <c r="AI1365" s="6">
        <v>0</v>
      </c>
      <c r="AJ1365" s="6">
        <v>0</v>
      </c>
      <c r="AK1365" s="18">
        <v>0</v>
      </c>
      <c r="AL1365" s="18">
        <v>0</v>
      </c>
      <c r="AM1365" s="18">
        <v>0</v>
      </c>
      <c r="AN1365" s="18">
        <v>0</v>
      </c>
      <c r="AO1365" s="18">
        <v>1000</v>
      </c>
      <c r="AP1365" s="18">
        <v>0</v>
      </c>
      <c r="AQ1365" s="18">
        <v>0</v>
      </c>
      <c r="AR1365" s="6">
        <v>90401004</v>
      </c>
      <c r="AS1365" s="18" t="s">
        <v>156</v>
      </c>
      <c r="AT1365" s="19" t="s">
        <v>156</v>
      </c>
      <c r="AU1365" s="18" t="s">
        <v>249</v>
      </c>
      <c r="AV1365" s="18">
        <v>0</v>
      </c>
      <c r="AW1365" s="18">
        <v>40000003</v>
      </c>
      <c r="AX1365" s="19" t="s">
        <v>158</v>
      </c>
      <c r="AY1365" s="19" t="s">
        <v>156</v>
      </c>
      <c r="AZ1365" s="13">
        <v>0</v>
      </c>
      <c r="BA1365" s="13">
        <v>0</v>
      </c>
      <c r="BB1365" s="69" t="s">
        <v>502</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70503004</v>
      </c>
      <c r="D1366" s="19" t="s">
        <v>370</v>
      </c>
      <c r="E1366" s="18">
        <v>1</v>
      </c>
      <c r="F1366" s="18">
        <v>60010500</v>
      </c>
      <c r="G1366" s="18">
        <v>0</v>
      </c>
      <c r="H1366" s="13">
        <v>0</v>
      </c>
      <c r="I1366" s="18">
        <v>1</v>
      </c>
      <c r="J1366" s="18">
        <v>0</v>
      </c>
      <c r="K1366" s="18">
        <v>0</v>
      </c>
      <c r="L1366" s="18">
        <v>0</v>
      </c>
      <c r="M1366" s="18">
        <v>0</v>
      </c>
      <c r="N1366" s="11">
        <v>2</v>
      </c>
      <c r="O1366" s="18">
        <v>2</v>
      </c>
      <c r="P1366" s="18">
        <v>0.3</v>
      </c>
      <c r="Q1366" s="18">
        <v>0</v>
      </c>
      <c r="R1366" s="6">
        <v>0</v>
      </c>
      <c r="S1366" s="13">
        <v>0</v>
      </c>
      <c r="T1366" s="11">
        <v>1</v>
      </c>
      <c r="U1366" s="18">
        <v>2</v>
      </c>
      <c r="V1366" s="18">
        <v>0</v>
      </c>
      <c r="W1366" s="18">
        <v>0</v>
      </c>
      <c r="X1366" s="18">
        <v>0</v>
      </c>
      <c r="Y1366" s="18">
        <v>0</v>
      </c>
      <c r="Z1366" s="18">
        <v>0</v>
      </c>
      <c r="AA1366" s="18">
        <v>0</v>
      </c>
      <c r="AB1366" s="11">
        <v>0</v>
      </c>
      <c r="AC1366" s="18">
        <v>0</v>
      </c>
      <c r="AD1366" s="11">
        <v>15</v>
      </c>
      <c r="AE1366" s="18">
        <v>0</v>
      </c>
      <c r="AF1366" s="18">
        <v>0</v>
      </c>
      <c r="AG1366" s="6">
        <v>2</v>
      </c>
      <c r="AH1366" s="6">
        <v>0</v>
      </c>
      <c r="AI1366" s="6">
        <v>0</v>
      </c>
      <c r="AJ1366" s="6">
        <v>0</v>
      </c>
      <c r="AK1366" s="18">
        <v>0</v>
      </c>
      <c r="AL1366" s="18">
        <v>0</v>
      </c>
      <c r="AM1366" s="18">
        <v>0</v>
      </c>
      <c r="AN1366" s="18">
        <v>0</v>
      </c>
      <c r="AO1366" s="18">
        <v>1000</v>
      </c>
      <c r="AP1366" s="18">
        <v>0</v>
      </c>
      <c r="AQ1366" s="18">
        <v>0</v>
      </c>
      <c r="AR1366" s="6">
        <v>90402005</v>
      </c>
      <c r="AS1366" s="18" t="s">
        <v>156</v>
      </c>
      <c r="AT1366" s="19" t="s">
        <v>157</v>
      </c>
      <c r="AU1366" s="18" t="s">
        <v>249</v>
      </c>
      <c r="AV1366" s="18">
        <v>0</v>
      </c>
      <c r="AW1366" s="18">
        <v>0</v>
      </c>
      <c r="AX1366" s="19" t="s">
        <v>158</v>
      </c>
      <c r="AY1366" s="19" t="s">
        <v>156</v>
      </c>
      <c r="AZ1366" s="13">
        <v>0</v>
      </c>
      <c r="BA1366" s="13">
        <v>0</v>
      </c>
      <c r="BB1366" s="69" t="s">
        <v>466</v>
      </c>
      <c r="BC1366" s="18">
        <v>0</v>
      </c>
      <c r="BD1366" s="11">
        <v>0</v>
      </c>
      <c r="BE1366" s="18">
        <v>0</v>
      </c>
      <c r="BF1366" s="18">
        <v>0</v>
      </c>
      <c r="BG1366" s="18">
        <v>0</v>
      </c>
      <c r="BH1366" s="18">
        <v>0</v>
      </c>
      <c r="BI1366" s="9">
        <v>0</v>
      </c>
      <c r="BJ1366" s="6">
        <v>0</v>
      </c>
      <c r="BK1366" s="6">
        <v>0</v>
      </c>
      <c r="BL1366" s="6">
        <v>0</v>
      </c>
      <c r="BM1366" s="6">
        <v>0</v>
      </c>
      <c r="BN1366" s="6">
        <v>0</v>
      </c>
      <c r="BO1366" s="6">
        <v>0</v>
      </c>
    </row>
    <row r="1367" spans="3:67" ht="20.100000000000001" customHeight="1">
      <c r="C1367" s="18">
        <v>70503005</v>
      </c>
      <c r="D1367" s="12" t="s">
        <v>711</v>
      </c>
      <c r="E1367" s="11">
        <v>2</v>
      </c>
      <c r="F1367" s="11">
        <v>61012301</v>
      </c>
      <c r="G1367" s="11">
        <v>0</v>
      </c>
      <c r="H1367" s="13">
        <v>0</v>
      </c>
      <c r="I1367" s="18">
        <v>1</v>
      </c>
      <c r="J1367" s="18">
        <v>0</v>
      </c>
      <c r="K1367" s="18">
        <v>0</v>
      </c>
      <c r="L1367" s="11">
        <v>0</v>
      </c>
      <c r="M1367" s="11">
        <v>0</v>
      </c>
      <c r="N1367" s="11">
        <v>2</v>
      </c>
      <c r="O1367" s="11">
        <v>1</v>
      </c>
      <c r="P1367" s="11">
        <v>0.5</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2</v>
      </c>
      <c r="AF1367" s="11" t="s">
        <v>165</v>
      </c>
      <c r="AG1367" s="6">
        <v>0</v>
      </c>
      <c r="AH1367" s="6">
        <v>2</v>
      </c>
      <c r="AI1367" s="6">
        <v>0</v>
      </c>
      <c r="AJ1367" s="6">
        <v>1.5</v>
      </c>
      <c r="AK1367" s="11">
        <v>0</v>
      </c>
      <c r="AL1367" s="11">
        <v>0</v>
      </c>
      <c r="AM1367" s="11">
        <v>0</v>
      </c>
      <c r="AN1367" s="11">
        <v>0.2</v>
      </c>
      <c r="AO1367" s="11">
        <v>200</v>
      </c>
      <c r="AP1367" s="11">
        <v>1</v>
      </c>
      <c r="AQ1367" s="11">
        <v>30</v>
      </c>
      <c r="AR1367" s="6">
        <v>0</v>
      </c>
      <c r="AS1367" s="11" t="s">
        <v>156</v>
      </c>
      <c r="AT1367" s="12" t="s">
        <v>199</v>
      </c>
      <c r="AU1367" s="11" t="s">
        <v>167</v>
      </c>
      <c r="AV1367" s="18">
        <v>10000011</v>
      </c>
      <c r="AW1367" s="18">
        <v>70404001</v>
      </c>
      <c r="AX1367" s="12" t="s">
        <v>168</v>
      </c>
      <c r="AY1367" s="11">
        <v>0</v>
      </c>
      <c r="AZ1367" s="13">
        <v>0</v>
      </c>
      <c r="BA1367" s="13">
        <v>0</v>
      </c>
      <c r="BB1367" s="37" t="s">
        <v>1727</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70503006</v>
      </c>
      <c r="D1368" s="12" t="s">
        <v>594</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2</v>
      </c>
      <c r="X1368" s="11">
        <v>0</v>
      </c>
      <c r="Y1368" s="11">
        <v>1</v>
      </c>
      <c r="Z1368" s="11">
        <v>0</v>
      </c>
      <c r="AA1368" s="11">
        <v>0</v>
      </c>
      <c r="AB1368" s="11">
        <v>0</v>
      </c>
      <c r="AC1368" s="11">
        <v>0</v>
      </c>
      <c r="AD1368" s="11">
        <v>12</v>
      </c>
      <c r="AE1368" s="11">
        <v>1</v>
      </c>
      <c r="AF1368" s="11">
        <v>3</v>
      </c>
      <c r="AG1368" s="6">
        <v>4</v>
      </c>
      <c r="AH1368" s="6">
        <v>1</v>
      </c>
      <c r="AI1368" s="6">
        <v>0</v>
      </c>
      <c r="AJ1368" s="6">
        <v>1.5</v>
      </c>
      <c r="AK1368" s="11">
        <v>0</v>
      </c>
      <c r="AL1368" s="11">
        <v>0</v>
      </c>
      <c r="AM1368" s="11">
        <v>0</v>
      </c>
      <c r="AN1368" s="11">
        <v>3</v>
      </c>
      <c r="AO1368" s="11">
        <v>999999</v>
      </c>
      <c r="AP1368" s="11">
        <v>3</v>
      </c>
      <c r="AQ1368" s="11">
        <v>0</v>
      </c>
      <c r="AR1368" s="6">
        <v>0</v>
      </c>
      <c r="AS1368" s="11" t="s">
        <v>156</v>
      </c>
      <c r="AT1368" s="19" t="s">
        <v>216</v>
      </c>
      <c r="AU1368" s="11" t="s">
        <v>350</v>
      </c>
      <c r="AV1368" s="18">
        <v>10000007</v>
      </c>
      <c r="AW1368" s="18">
        <v>70302004</v>
      </c>
      <c r="AX1368" s="12" t="s">
        <v>158</v>
      </c>
      <c r="AY1368" s="11" t="s">
        <v>1738</v>
      </c>
      <c r="AZ1368" s="13">
        <v>0</v>
      </c>
      <c r="BA1368" s="13">
        <v>0</v>
      </c>
      <c r="BB1368" s="37" t="s">
        <v>1665</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70504001</v>
      </c>
      <c r="D1369" s="12" t="s">
        <v>618</v>
      </c>
      <c r="E1369" s="11">
        <v>1</v>
      </c>
      <c r="F1369" s="11">
        <v>60010300</v>
      </c>
      <c r="G1369" s="18">
        <v>0</v>
      </c>
      <c r="H1369" s="13">
        <v>0</v>
      </c>
      <c r="I1369" s="18">
        <v>1</v>
      </c>
      <c r="J1369" s="18">
        <v>0</v>
      </c>
      <c r="K1369" s="18">
        <v>0</v>
      </c>
      <c r="L1369" s="11">
        <v>0</v>
      </c>
      <c r="M1369" s="11">
        <v>0</v>
      </c>
      <c r="N1369" s="11">
        <v>2</v>
      </c>
      <c r="O1369" s="11">
        <v>2</v>
      </c>
      <c r="P1369" s="11">
        <v>0.8</v>
      </c>
      <c r="Q1369" s="11">
        <v>1</v>
      </c>
      <c r="R1369" s="6">
        <v>0</v>
      </c>
      <c r="S1369" s="11">
        <v>0</v>
      </c>
      <c r="T1369" s="11">
        <v>1</v>
      </c>
      <c r="U1369" s="11">
        <v>2</v>
      </c>
      <c r="V1369" s="11">
        <v>0</v>
      </c>
      <c r="W1369" s="11">
        <v>0</v>
      </c>
      <c r="X1369" s="11">
        <v>0</v>
      </c>
      <c r="Y1369" s="11">
        <v>0</v>
      </c>
      <c r="Z1369" s="11">
        <v>0</v>
      </c>
      <c r="AA1369" s="11">
        <v>0</v>
      </c>
      <c r="AB1369" s="11">
        <v>0</v>
      </c>
      <c r="AC1369" s="11">
        <v>0</v>
      </c>
      <c r="AD1369" s="11">
        <v>99999</v>
      </c>
      <c r="AE1369" s="11">
        <v>0</v>
      </c>
      <c r="AF1369" s="11">
        <v>0</v>
      </c>
      <c r="AG1369" s="6">
        <v>2</v>
      </c>
      <c r="AH1369" s="6">
        <v>2</v>
      </c>
      <c r="AI1369" s="6">
        <v>0</v>
      </c>
      <c r="AJ1369" s="6">
        <v>1.5</v>
      </c>
      <c r="AK1369" s="11">
        <v>0</v>
      </c>
      <c r="AL1369" s="11">
        <v>0</v>
      </c>
      <c r="AM1369" s="11">
        <v>0</v>
      </c>
      <c r="AN1369" s="11">
        <v>1</v>
      </c>
      <c r="AO1369" s="11">
        <v>3000</v>
      </c>
      <c r="AP1369" s="11">
        <v>0.5</v>
      </c>
      <c r="AQ1369" s="11">
        <v>0</v>
      </c>
      <c r="AR1369" s="6">
        <v>0</v>
      </c>
      <c r="AS1369" s="11" t="s">
        <v>156</v>
      </c>
      <c r="AT1369" s="19" t="s">
        <v>157</v>
      </c>
      <c r="AU1369" s="11" t="s">
        <v>357</v>
      </c>
      <c r="AV1369" s="18">
        <v>0</v>
      </c>
      <c r="AW1369" s="18">
        <v>0</v>
      </c>
      <c r="AX1369" s="12" t="s">
        <v>346</v>
      </c>
      <c r="AY1369" s="11" t="s">
        <v>619</v>
      </c>
      <c r="AZ1369" s="13">
        <v>0</v>
      </c>
      <c r="BA1369" s="13">
        <v>0</v>
      </c>
      <c r="BB1369" s="37" t="s">
        <v>620</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19.5" customHeight="1">
      <c r="C1370" s="18">
        <v>70504002</v>
      </c>
      <c r="D1370" s="12" t="s">
        <v>621</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16</v>
      </c>
      <c r="AE1370" s="11">
        <v>1</v>
      </c>
      <c r="AF1370" s="11" t="s">
        <v>393</v>
      </c>
      <c r="AG1370" s="6">
        <v>0</v>
      </c>
      <c r="AH1370" s="6">
        <v>1</v>
      </c>
      <c r="AI1370" s="6">
        <v>0</v>
      </c>
      <c r="AJ1370" s="6">
        <v>3</v>
      </c>
      <c r="AK1370" s="11">
        <v>0</v>
      </c>
      <c r="AL1370" s="11">
        <v>0</v>
      </c>
      <c r="AM1370" s="11">
        <v>0</v>
      </c>
      <c r="AN1370" s="11">
        <v>3</v>
      </c>
      <c r="AO1370" s="11">
        <v>5000</v>
      </c>
      <c r="AP1370" s="11">
        <v>2.5</v>
      </c>
      <c r="AQ1370" s="11">
        <v>0</v>
      </c>
      <c r="AR1370" s="6">
        <v>0</v>
      </c>
      <c r="AS1370" s="11">
        <v>80001030</v>
      </c>
      <c r="AT1370" s="19" t="s">
        <v>216</v>
      </c>
      <c r="AU1370" s="11" t="s">
        <v>350</v>
      </c>
      <c r="AV1370" s="18">
        <v>10000007</v>
      </c>
      <c r="AW1370" s="18">
        <v>70204001</v>
      </c>
      <c r="AX1370" s="12" t="s">
        <v>158</v>
      </c>
      <c r="AY1370" s="11">
        <v>0</v>
      </c>
      <c r="AZ1370" s="13">
        <v>0</v>
      </c>
      <c r="BA1370" s="13">
        <v>0</v>
      </c>
      <c r="BB1370" s="37" t="s">
        <v>622</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70504003</v>
      </c>
      <c r="D1371" s="12" t="s">
        <v>543</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v>
      </c>
      <c r="X1371" s="11">
        <v>0</v>
      </c>
      <c r="Y1371" s="11">
        <v>1</v>
      </c>
      <c r="Z1371" s="11">
        <v>0</v>
      </c>
      <c r="AA1371" s="11">
        <v>0</v>
      </c>
      <c r="AB1371" s="11">
        <v>0</v>
      </c>
      <c r="AC1371" s="11">
        <v>0</v>
      </c>
      <c r="AD1371" s="11">
        <v>16</v>
      </c>
      <c r="AE1371" s="11">
        <v>1</v>
      </c>
      <c r="AF1371" s="11">
        <v>3</v>
      </c>
      <c r="AG1371" s="6">
        <v>4</v>
      </c>
      <c r="AH1371" s="6">
        <v>1</v>
      </c>
      <c r="AI1371" s="6">
        <v>0</v>
      </c>
      <c r="AJ1371" s="6">
        <v>1.5</v>
      </c>
      <c r="AK1371" s="11">
        <v>0</v>
      </c>
      <c r="AL1371" s="11">
        <v>0</v>
      </c>
      <c r="AM1371" s="11">
        <v>0</v>
      </c>
      <c r="AN1371" s="11">
        <v>3</v>
      </c>
      <c r="AO1371" s="11">
        <v>5000</v>
      </c>
      <c r="AP1371" s="11">
        <v>3</v>
      </c>
      <c r="AQ1371" s="11">
        <v>0</v>
      </c>
      <c r="AR1371" s="6">
        <v>0</v>
      </c>
      <c r="AS1371" s="11">
        <v>80001030</v>
      </c>
      <c r="AT1371" s="19" t="s">
        <v>199</v>
      </c>
      <c r="AU1371" s="11" t="s">
        <v>350</v>
      </c>
      <c r="AV1371" s="18">
        <v>10000007</v>
      </c>
      <c r="AW1371" s="18">
        <v>70204002</v>
      </c>
      <c r="AX1371" s="12" t="s">
        <v>158</v>
      </c>
      <c r="AY1371" s="11" t="s">
        <v>1739</v>
      </c>
      <c r="AZ1371" s="13">
        <v>0</v>
      </c>
      <c r="BA1371" s="13">
        <v>0</v>
      </c>
      <c r="BB1371" s="37" t="s">
        <v>624</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70504004</v>
      </c>
      <c r="D1372" s="12" t="s">
        <v>546</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16</v>
      </c>
      <c r="AE1372" s="11">
        <v>1</v>
      </c>
      <c r="AF1372" s="11">
        <v>3</v>
      </c>
      <c r="AG1372" s="6">
        <v>6</v>
      </c>
      <c r="AH1372" s="6">
        <v>1</v>
      </c>
      <c r="AI1372" s="6">
        <v>0</v>
      </c>
      <c r="AJ1372" s="6">
        <v>1.5</v>
      </c>
      <c r="AK1372" s="11">
        <v>0</v>
      </c>
      <c r="AL1372" s="11">
        <v>0</v>
      </c>
      <c r="AM1372" s="11">
        <v>0</v>
      </c>
      <c r="AN1372" s="11">
        <v>3</v>
      </c>
      <c r="AO1372" s="11">
        <v>5000</v>
      </c>
      <c r="AP1372" s="11">
        <v>3</v>
      </c>
      <c r="AQ1372" s="11">
        <v>0</v>
      </c>
      <c r="AR1372" s="6">
        <v>0</v>
      </c>
      <c r="AS1372" s="11">
        <v>80001030</v>
      </c>
      <c r="AT1372" s="19" t="s">
        <v>399</v>
      </c>
      <c r="AU1372" s="11" t="s">
        <v>350</v>
      </c>
      <c r="AV1372" s="18">
        <v>10000007</v>
      </c>
      <c r="AW1372" s="18">
        <v>70204003</v>
      </c>
      <c r="AX1372" s="12" t="s">
        <v>158</v>
      </c>
      <c r="AY1372" s="11" t="s">
        <v>1740</v>
      </c>
      <c r="AZ1372" s="13">
        <v>0</v>
      </c>
      <c r="BA1372" s="13">
        <v>0</v>
      </c>
      <c r="BB1372" s="37" t="s">
        <v>626</v>
      </c>
      <c r="BC1372" s="11">
        <v>0</v>
      </c>
      <c r="BD1372" s="11">
        <v>0</v>
      </c>
      <c r="BE1372" s="11">
        <v>0</v>
      </c>
      <c r="BF1372" s="11">
        <v>0</v>
      </c>
      <c r="BG1372" s="11">
        <v>0</v>
      </c>
      <c r="BH1372" s="11">
        <v>0</v>
      </c>
      <c r="BI1372" s="9">
        <v>0</v>
      </c>
      <c r="BJ1372" s="6">
        <v>0</v>
      </c>
      <c r="BK1372" s="6">
        <v>0</v>
      </c>
      <c r="BL1372" s="6">
        <v>0</v>
      </c>
      <c r="BM1372" s="6">
        <v>0</v>
      </c>
      <c r="BN1372" s="6">
        <v>0</v>
      </c>
      <c r="BO1372" s="6">
        <v>0</v>
      </c>
    </row>
    <row r="1373" spans="3:67" ht="19.5" customHeight="1">
      <c r="C1373" s="18">
        <v>70504005</v>
      </c>
      <c r="D1373" s="12" t="s">
        <v>627</v>
      </c>
      <c r="E1373" s="18">
        <v>1</v>
      </c>
      <c r="F1373" s="11">
        <v>60010100</v>
      </c>
      <c r="G1373" s="18">
        <v>0</v>
      </c>
      <c r="H1373" s="13">
        <v>0</v>
      </c>
      <c r="I1373" s="18">
        <v>1</v>
      </c>
      <c r="J1373" s="18">
        <v>0</v>
      </c>
      <c r="K1373" s="18">
        <v>0</v>
      </c>
      <c r="L1373" s="11">
        <v>0</v>
      </c>
      <c r="M1373" s="11">
        <v>0</v>
      </c>
      <c r="N1373" s="11">
        <v>2</v>
      </c>
      <c r="O1373" s="11">
        <v>1</v>
      </c>
      <c r="P1373" s="11">
        <v>0.3</v>
      </c>
      <c r="Q1373" s="11">
        <v>0</v>
      </c>
      <c r="R1373" s="6">
        <v>0</v>
      </c>
      <c r="S1373" s="11">
        <v>0</v>
      </c>
      <c r="T1373" s="11">
        <v>1</v>
      </c>
      <c r="U1373" s="11">
        <v>2</v>
      </c>
      <c r="V1373" s="11">
        <v>0</v>
      </c>
      <c r="W1373" s="11">
        <v>2.5</v>
      </c>
      <c r="X1373" s="11">
        <v>0</v>
      </c>
      <c r="Y1373" s="11">
        <v>1</v>
      </c>
      <c r="Z1373" s="11">
        <v>0</v>
      </c>
      <c r="AA1373" s="11">
        <v>0</v>
      </c>
      <c r="AB1373" s="11">
        <v>0</v>
      </c>
      <c r="AC1373" s="11">
        <v>0</v>
      </c>
      <c r="AD1373" s="11">
        <v>16</v>
      </c>
      <c r="AE1373" s="11">
        <v>1</v>
      </c>
      <c r="AF1373" s="11" t="s">
        <v>393</v>
      </c>
      <c r="AG1373" s="6">
        <v>0</v>
      </c>
      <c r="AH1373" s="6">
        <v>1</v>
      </c>
      <c r="AI1373" s="6">
        <v>0</v>
      </c>
      <c r="AJ1373" s="6">
        <v>3</v>
      </c>
      <c r="AK1373" s="11">
        <v>0</v>
      </c>
      <c r="AL1373" s="11">
        <v>0</v>
      </c>
      <c r="AM1373" s="11">
        <v>0</v>
      </c>
      <c r="AN1373" s="11">
        <v>2.5</v>
      </c>
      <c r="AO1373" s="11">
        <v>5000</v>
      </c>
      <c r="AP1373" s="11">
        <v>2</v>
      </c>
      <c r="AQ1373" s="11">
        <v>0</v>
      </c>
      <c r="AR1373" s="6">
        <v>0</v>
      </c>
      <c r="AS1373" s="11">
        <v>80001030</v>
      </c>
      <c r="AT1373" s="19" t="s">
        <v>199</v>
      </c>
      <c r="AU1373" s="11" t="s">
        <v>350</v>
      </c>
      <c r="AV1373" s="18">
        <v>10000007</v>
      </c>
      <c r="AW1373" s="18">
        <v>70405001</v>
      </c>
      <c r="AX1373" s="12" t="s">
        <v>158</v>
      </c>
      <c r="AY1373" s="11">
        <v>0</v>
      </c>
      <c r="AZ1373" s="13">
        <v>0</v>
      </c>
      <c r="BA1373" s="13">
        <v>0</v>
      </c>
      <c r="BB1373" s="37" t="s">
        <v>628</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70505001</v>
      </c>
      <c r="D1374" s="12" t="s">
        <v>635</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5000</v>
      </c>
      <c r="AP1374" s="11">
        <v>3</v>
      </c>
      <c r="AQ1374" s="11">
        <v>0</v>
      </c>
      <c r="AR1374" s="6">
        <v>0</v>
      </c>
      <c r="AS1374" s="11">
        <v>80001030</v>
      </c>
      <c r="AT1374" s="19" t="s">
        <v>199</v>
      </c>
      <c r="AU1374" s="11" t="s">
        <v>350</v>
      </c>
      <c r="AV1374" s="18">
        <v>10000007</v>
      </c>
      <c r="AW1374" s="18">
        <v>70204002</v>
      </c>
      <c r="AX1374" s="12" t="s">
        <v>158</v>
      </c>
      <c r="AY1374" s="11" t="s">
        <v>1741</v>
      </c>
      <c r="AZ1374" s="13">
        <v>0</v>
      </c>
      <c r="BA1374" s="13">
        <v>0</v>
      </c>
      <c r="BB1374" s="37" t="s">
        <v>671</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70505002</v>
      </c>
      <c r="D1375" s="12" t="s">
        <v>672</v>
      </c>
      <c r="E1375" s="18">
        <v>1</v>
      </c>
      <c r="F1375" s="11">
        <v>60010100</v>
      </c>
      <c r="G1375" s="18">
        <v>0</v>
      </c>
      <c r="H1375" s="13">
        <v>0</v>
      </c>
      <c r="I1375" s="18">
        <v>1</v>
      </c>
      <c r="J1375" s="18">
        <v>0</v>
      </c>
      <c r="K1375" s="18">
        <v>0</v>
      </c>
      <c r="L1375" s="11">
        <v>0</v>
      </c>
      <c r="M1375" s="11">
        <v>0</v>
      </c>
      <c r="N1375" s="11">
        <v>2</v>
      </c>
      <c r="O1375" s="11">
        <v>1</v>
      </c>
      <c r="P1375" s="11">
        <v>1</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2</v>
      </c>
      <c r="AF1375" s="11" t="s">
        <v>165</v>
      </c>
      <c r="AG1375" s="6">
        <v>0</v>
      </c>
      <c r="AH1375" s="6">
        <v>2</v>
      </c>
      <c r="AI1375" s="6">
        <v>0</v>
      </c>
      <c r="AJ1375" s="6">
        <v>1.5</v>
      </c>
      <c r="AK1375" s="11">
        <v>0</v>
      </c>
      <c r="AL1375" s="11">
        <v>0</v>
      </c>
      <c r="AM1375" s="11">
        <v>0</v>
      </c>
      <c r="AN1375" s="11">
        <v>1.5</v>
      </c>
      <c r="AO1375" s="11">
        <v>10000</v>
      </c>
      <c r="AP1375" s="11">
        <v>1</v>
      </c>
      <c r="AQ1375" s="11">
        <v>5</v>
      </c>
      <c r="AR1375" s="6">
        <v>0</v>
      </c>
      <c r="AS1375" s="11" t="s">
        <v>156</v>
      </c>
      <c r="AT1375" s="19" t="s">
        <v>399</v>
      </c>
      <c r="AU1375" s="11" t="s">
        <v>350</v>
      </c>
      <c r="AV1375" s="18">
        <v>10000007</v>
      </c>
      <c r="AW1375" s="18">
        <v>70302003</v>
      </c>
      <c r="AX1375" s="19" t="s">
        <v>381</v>
      </c>
      <c r="AY1375" s="11">
        <v>0</v>
      </c>
      <c r="AZ1375" s="13">
        <v>0</v>
      </c>
      <c r="BA1375" s="13">
        <v>0</v>
      </c>
      <c r="BB1375" s="37" t="s">
        <v>631</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70505003</v>
      </c>
      <c r="D1376" s="19" t="s">
        <v>402</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12</v>
      </c>
      <c r="AE1376" s="18">
        <v>0</v>
      </c>
      <c r="AF1376" s="18">
        <v>0</v>
      </c>
      <c r="AG1376" s="6">
        <v>7</v>
      </c>
      <c r="AH1376" s="6">
        <v>0</v>
      </c>
      <c r="AI1376" s="6">
        <v>0</v>
      </c>
      <c r="AJ1376" s="6">
        <v>0</v>
      </c>
      <c r="AK1376" s="18">
        <v>0</v>
      </c>
      <c r="AL1376" s="18">
        <v>0</v>
      </c>
      <c r="AM1376" s="18">
        <v>0</v>
      </c>
      <c r="AN1376" s="18">
        <v>0</v>
      </c>
      <c r="AO1376" s="18">
        <v>1000</v>
      </c>
      <c r="AP1376" s="18">
        <v>0</v>
      </c>
      <c r="AQ1376" s="18">
        <v>0</v>
      </c>
      <c r="AR1376" s="6">
        <v>0</v>
      </c>
      <c r="AS1376" s="18">
        <v>90204004</v>
      </c>
      <c r="AT1376" s="19" t="s">
        <v>157</v>
      </c>
      <c r="AU1376" s="18" t="s">
        <v>249</v>
      </c>
      <c r="AV1376" s="18">
        <v>0</v>
      </c>
      <c r="AW1376" s="18">
        <v>0</v>
      </c>
      <c r="AX1376" s="19" t="s">
        <v>158</v>
      </c>
      <c r="AY1376" s="19" t="s">
        <v>156</v>
      </c>
      <c r="AZ1376" s="13">
        <v>0</v>
      </c>
      <c r="BA1376" s="13">
        <v>0</v>
      </c>
      <c r="BB1376" s="69" t="s">
        <v>403</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19.5" customHeight="1">
      <c r="C1377" s="18">
        <v>70505004</v>
      </c>
      <c r="D1377" s="19" t="s">
        <v>467</v>
      </c>
      <c r="E1377" s="18">
        <v>1</v>
      </c>
      <c r="F1377" s="18">
        <v>60010500</v>
      </c>
      <c r="G1377" s="18">
        <v>0</v>
      </c>
      <c r="H1377" s="13">
        <v>0</v>
      </c>
      <c r="I1377" s="18">
        <v>1</v>
      </c>
      <c r="J1377" s="18">
        <v>0</v>
      </c>
      <c r="K1377" s="18">
        <v>0</v>
      </c>
      <c r="L1377" s="18">
        <v>0</v>
      </c>
      <c r="M1377" s="18">
        <v>0</v>
      </c>
      <c r="N1377" s="11">
        <v>2</v>
      </c>
      <c r="O1377" s="18">
        <v>2</v>
      </c>
      <c r="P1377" s="18">
        <v>0.3</v>
      </c>
      <c r="Q1377" s="18">
        <v>0</v>
      </c>
      <c r="R1377" s="6">
        <v>0</v>
      </c>
      <c r="S1377" s="13">
        <v>0</v>
      </c>
      <c r="T1377" s="11">
        <v>1</v>
      </c>
      <c r="U1377" s="18">
        <v>2</v>
      </c>
      <c r="V1377" s="18">
        <v>0</v>
      </c>
      <c r="W1377" s="18">
        <v>0</v>
      </c>
      <c r="X1377" s="18">
        <v>0</v>
      </c>
      <c r="Y1377" s="18">
        <v>0</v>
      </c>
      <c r="Z1377" s="18">
        <v>0</v>
      </c>
      <c r="AA1377" s="18">
        <v>0</v>
      </c>
      <c r="AB1377" s="11">
        <v>0</v>
      </c>
      <c r="AC1377" s="18">
        <v>0</v>
      </c>
      <c r="AD1377" s="11">
        <v>15</v>
      </c>
      <c r="AE1377" s="18">
        <v>0</v>
      </c>
      <c r="AF1377" s="18">
        <v>0</v>
      </c>
      <c r="AG1377" s="6">
        <v>2</v>
      </c>
      <c r="AH1377" s="6">
        <v>0</v>
      </c>
      <c r="AI1377" s="6">
        <v>0</v>
      </c>
      <c r="AJ1377" s="6">
        <v>0</v>
      </c>
      <c r="AK1377" s="18">
        <v>0</v>
      </c>
      <c r="AL1377" s="18">
        <v>0</v>
      </c>
      <c r="AM1377" s="18">
        <v>0</v>
      </c>
      <c r="AN1377" s="18">
        <v>0</v>
      </c>
      <c r="AO1377" s="18">
        <v>1000</v>
      </c>
      <c r="AP1377" s="18">
        <v>0</v>
      </c>
      <c r="AQ1377" s="18">
        <v>0</v>
      </c>
      <c r="AR1377" s="6" t="s">
        <v>465</v>
      </c>
      <c r="AS1377" s="18" t="s">
        <v>156</v>
      </c>
      <c r="AT1377" s="19" t="s">
        <v>157</v>
      </c>
      <c r="AU1377" s="18" t="s">
        <v>249</v>
      </c>
      <c r="AV1377" s="18">
        <v>0</v>
      </c>
      <c r="AW1377" s="18">
        <v>0</v>
      </c>
      <c r="AX1377" s="19" t="s">
        <v>158</v>
      </c>
      <c r="AY1377" s="19" t="s">
        <v>156</v>
      </c>
      <c r="AZ1377" s="13">
        <v>0</v>
      </c>
      <c r="BA1377" s="13">
        <v>0</v>
      </c>
      <c r="BB1377" s="69" t="s">
        <v>637</v>
      </c>
      <c r="BC1377" s="18">
        <v>0</v>
      </c>
      <c r="BD1377" s="11">
        <v>0</v>
      </c>
      <c r="BE1377" s="18">
        <v>0</v>
      </c>
      <c r="BF1377" s="18">
        <v>0</v>
      </c>
      <c r="BG1377" s="18">
        <v>0</v>
      </c>
      <c r="BH1377" s="18">
        <v>0</v>
      </c>
      <c r="BI1377" s="9">
        <v>0</v>
      </c>
      <c r="BJ1377" s="6">
        <v>0</v>
      </c>
      <c r="BK1377" s="6">
        <v>0</v>
      </c>
      <c r="BL1377" s="6">
        <v>0</v>
      </c>
      <c r="BM1377" s="6">
        <v>0</v>
      </c>
      <c r="BN1377" s="6">
        <v>0</v>
      </c>
      <c r="BO1377" s="6">
        <v>0</v>
      </c>
    </row>
    <row r="1378" spans="3:67" ht="19.5" customHeight="1">
      <c r="C1378" s="18">
        <v>70505005</v>
      </c>
      <c r="D1378" s="12" t="s">
        <v>673</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3</v>
      </c>
      <c r="X1378" s="11">
        <v>0</v>
      </c>
      <c r="Y1378" s="11">
        <v>1</v>
      </c>
      <c r="Z1378" s="11">
        <v>0</v>
      </c>
      <c r="AA1378" s="11">
        <v>0</v>
      </c>
      <c r="AB1378" s="11">
        <v>0</v>
      </c>
      <c r="AC1378" s="11">
        <v>0</v>
      </c>
      <c r="AD1378" s="11">
        <v>15</v>
      </c>
      <c r="AE1378" s="11">
        <v>1</v>
      </c>
      <c r="AF1378" s="11" t="s">
        <v>393</v>
      </c>
      <c r="AG1378" s="6">
        <v>0</v>
      </c>
      <c r="AH1378" s="6">
        <v>1</v>
      </c>
      <c r="AI1378" s="6">
        <v>0</v>
      </c>
      <c r="AJ1378" s="6">
        <v>3</v>
      </c>
      <c r="AK1378" s="11">
        <v>0</v>
      </c>
      <c r="AL1378" s="11">
        <v>0</v>
      </c>
      <c r="AM1378" s="11">
        <v>0</v>
      </c>
      <c r="AN1378" s="11">
        <v>3</v>
      </c>
      <c r="AO1378" s="11">
        <v>5000</v>
      </c>
      <c r="AP1378" s="11">
        <v>2.5</v>
      </c>
      <c r="AQ1378" s="11">
        <v>0</v>
      </c>
      <c r="AR1378" s="6">
        <v>0</v>
      </c>
      <c r="AS1378" s="11" t="s">
        <v>427</v>
      </c>
      <c r="AT1378" s="19" t="s">
        <v>216</v>
      </c>
      <c r="AU1378" s="11" t="s">
        <v>350</v>
      </c>
      <c r="AV1378" s="18">
        <v>10000007</v>
      </c>
      <c r="AW1378" s="18">
        <v>70305005</v>
      </c>
      <c r="AX1378" s="12" t="s">
        <v>158</v>
      </c>
      <c r="AY1378" s="11">
        <v>0</v>
      </c>
      <c r="AZ1378" s="13">
        <v>0</v>
      </c>
      <c r="BA1378" s="13">
        <v>0</v>
      </c>
      <c r="BB1378" s="37" t="s">
        <v>639</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70505006</v>
      </c>
      <c r="D1379" s="12" t="s">
        <v>1705</v>
      </c>
      <c r="E1379" s="18">
        <v>1</v>
      </c>
      <c r="F1379" s="11">
        <v>60010100</v>
      </c>
      <c r="G1379" s="18">
        <v>0</v>
      </c>
      <c r="H1379" s="13">
        <v>0</v>
      </c>
      <c r="I1379" s="18">
        <v>1</v>
      </c>
      <c r="J1379" s="18">
        <v>0</v>
      </c>
      <c r="K1379" s="18">
        <v>0</v>
      </c>
      <c r="L1379" s="11">
        <v>0</v>
      </c>
      <c r="M1379" s="11">
        <v>0</v>
      </c>
      <c r="N1379" s="11">
        <v>2</v>
      </c>
      <c r="O1379" s="11">
        <v>1</v>
      </c>
      <c r="P1379" s="11">
        <v>1</v>
      </c>
      <c r="Q1379" s="11">
        <v>0</v>
      </c>
      <c r="R1379" s="6">
        <v>0</v>
      </c>
      <c r="S1379" s="11">
        <v>0</v>
      </c>
      <c r="T1379" s="11">
        <v>1</v>
      </c>
      <c r="U1379" s="11">
        <v>2</v>
      </c>
      <c r="V1379" s="11">
        <v>0</v>
      </c>
      <c r="W1379" s="11">
        <v>3</v>
      </c>
      <c r="X1379" s="11">
        <v>0</v>
      </c>
      <c r="Y1379" s="11">
        <v>1</v>
      </c>
      <c r="Z1379" s="11">
        <v>0</v>
      </c>
      <c r="AA1379" s="11">
        <v>0</v>
      </c>
      <c r="AB1379" s="11">
        <v>0</v>
      </c>
      <c r="AC1379" s="11">
        <v>0</v>
      </c>
      <c r="AD1379" s="11">
        <v>7</v>
      </c>
      <c r="AE1379" s="11">
        <v>1</v>
      </c>
      <c r="AF1379" s="11" t="s">
        <v>393</v>
      </c>
      <c r="AG1379" s="6">
        <v>0</v>
      </c>
      <c r="AH1379" s="6">
        <v>1</v>
      </c>
      <c r="AI1379" s="6">
        <v>0</v>
      </c>
      <c r="AJ1379" s="6">
        <v>3</v>
      </c>
      <c r="AK1379" s="11">
        <v>0</v>
      </c>
      <c r="AL1379" s="11">
        <v>0</v>
      </c>
      <c r="AM1379" s="11">
        <v>0</v>
      </c>
      <c r="AN1379" s="11">
        <v>3</v>
      </c>
      <c r="AO1379" s="11">
        <v>5000</v>
      </c>
      <c r="AP1379" s="11">
        <v>2.5</v>
      </c>
      <c r="AQ1379" s="11">
        <v>0</v>
      </c>
      <c r="AR1379" s="6">
        <v>0</v>
      </c>
      <c r="AS1379" s="11" t="s">
        <v>156</v>
      </c>
      <c r="AT1379" s="19" t="s">
        <v>157</v>
      </c>
      <c r="AU1379" s="11" t="s">
        <v>350</v>
      </c>
      <c r="AV1379" s="18">
        <v>10000007</v>
      </c>
      <c r="AW1379" s="18">
        <v>70305007</v>
      </c>
      <c r="AX1379" s="12" t="s">
        <v>158</v>
      </c>
      <c r="AY1379" s="11">
        <v>0</v>
      </c>
      <c r="AZ1379" s="13">
        <v>0</v>
      </c>
      <c r="BA1379" s="13">
        <v>0</v>
      </c>
      <c r="BB1379" s="37" t="s">
        <v>379</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70505007</v>
      </c>
      <c r="D1380" s="12" t="s">
        <v>640</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1</v>
      </c>
      <c r="X1380" s="11">
        <v>0</v>
      </c>
      <c r="Y1380" s="11">
        <v>1</v>
      </c>
      <c r="Z1380" s="11">
        <v>0</v>
      </c>
      <c r="AA1380" s="11">
        <v>0</v>
      </c>
      <c r="AB1380" s="11">
        <v>0</v>
      </c>
      <c r="AC1380" s="11">
        <v>0</v>
      </c>
      <c r="AD1380" s="11">
        <v>30</v>
      </c>
      <c r="AE1380" s="11">
        <v>1</v>
      </c>
      <c r="AF1380" s="11" t="s">
        <v>509</v>
      </c>
      <c r="AG1380" s="6">
        <v>0</v>
      </c>
      <c r="AH1380" s="6">
        <v>0</v>
      </c>
      <c r="AI1380" s="6">
        <v>0</v>
      </c>
      <c r="AJ1380" s="6">
        <v>0</v>
      </c>
      <c r="AK1380" s="11">
        <v>0</v>
      </c>
      <c r="AL1380" s="11">
        <v>0</v>
      </c>
      <c r="AM1380" s="11">
        <v>0</v>
      </c>
      <c r="AN1380" s="11">
        <v>0.5</v>
      </c>
      <c r="AO1380" s="11">
        <v>999999</v>
      </c>
      <c r="AP1380" s="11">
        <v>0.5</v>
      </c>
      <c r="AQ1380" s="11">
        <v>0</v>
      </c>
      <c r="AR1380" s="6">
        <v>0</v>
      </c>
      <c r="AS1380" s="169" t="s">
        <v>588</v>
      </c>
      <c r="AT1380" s="19" t="s">
        <v>216</v>
      </c>
      <c r="AU1380" s="11" t="s">
        <v>350</v>
      </c>
      <c r="AV1380" s="18">
        <v>10000007</v>
      </c>
      <c r="AW1380" s="18">
        <v>70202004</v>
      </c>
      <c r="AX1380" s="19" t="s">
        <v>232</v>
      </c>
      <c r="AY1380" s="19" t="s">
        <v>262</v>
      </c>
      <c r="AZ1380" s="13">
        <v>0</v>
      </c>
      <c r="BA1380" s="13">
        <v>0</v>
      </c>
      <c r="BB1380" s="37" t="s">
        <v>577</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19.5" customHeight="1">
      <c r="C1381" s="18">
        <v>70505008</v>
      </c>
      <c r="D1381" s="12" t="s">
        <v>621</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3</v>
      </c>
      <c r="X1381" s="11">
        <v>0</v>
      </c>
      <c r="Y1381" s="11">
        <v>1</v>
      </c>
      <c r="Z1381" s="11">
        <v>0</v>
      </c>
      <c r="AA1381" s="11">
        <v>0</v>
      </c>
      <c r="AB1381" s="11">
        <v>0</v>
      </c>
      <c r="AC1381" s="11">
        <v>0</v>
      </c>
      <c r="AD1381" s="11">
        <v>15</v>
      </c>
      <c r="AE1381" s="11">
        <v>1</v>
      </c>
      <c r="AF1381" s="11" t="s">
        <v>393</v>
      </c>
      <c r="AG1381" s="6">
        <v>0</v>
      </c>
      <c r="AH1381" s="6">
        <v>1</v>
      </c>
      <c r="AI1381" s="6">
        <v>0</v>
      </c>
      <c r="AJ1381" s="6">
        <v>3</v>
      </c>
      <c r="AK1381" s="11">
        <v>0</v>
      </c>
      <c r="AL1381" s="11">
        <v>0</v>
      </c>
      <c r="AM1381" s="11">
        <v>0</v>
      </c>
      <c r="AN1381" s="11">
        <v>3</v>
      </c>
      <c r="AO1381" s="11">
        <v>5000</v>
      </c>
      <c r="AP1381" s="11">
        <v>2.5</v>
      </c>
      <c r="AQ1381" s="11">
        <v>0</v>
      </c>
      <c r="AR1381" s="6">
        <v>0</v>
      </c>
      <c r="AS1381" s="11" t="s">
        <v>427</v>
      </c>
      <c r="AT1381" s="19" t="s">
        <v>199</v>
      </c>
      <c r="AU1381" s="11" t="s">
        <v>350</v>
      </c>
      <c r="AV1381" s="18">
        <v>10000007</v>
      </c>
      <c r="AW1381" s="18">
        <v>70403003</v>
      </c>
      <c r="AX1381" s="12" t="s">
        <v>158</v>
      </c>
      <c r="AY1381" s="11">
        <v>0</v>
      </c>
      <c r="AZ1381" s="13">
        <v>0</v>
      </c>
      <c r="BA1381" s="13">
        <v>0</v>
      </c>
      <c r="BB1381" s="37" t="s">
        <v>639</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19.5" customHeight="1">
      <c r="C1382" s="18">
        <v>71000001</v>
      </c>
      <c r="D1382" s="19" t="s">
        <v>1742</v>
      </c>
      <c r="E1382" s="18">
        <v>1</v>
      </c>
      <c r="F1382" s="18">
        <v>60010100</v>
      </c>
      <c r="G1382" s="18">
        <v>0</v>
      </c>
      <c r="H1382" s="13">
        <v>0</v>
      </c>
      <c r="I1382" s="18">
        <v>1</v>
      </c>
      <c r="J1382" s="18">
        <v>0</v>
      </c>
      <c r="K1382" s="18">
        <v>0</v>
      </c>
      <c r="L1382" s="18">
        <v>0</v>
      </c>
      <c r="M1382" s="18">
        <v>0</v>
      </c>
      <c r="N1382" s="11">
        <v>2</v>
      </c>
      <c r="O1382" s="18">
        <v>0</v>
      </c>
      <c r="P1382" s="18">
        <v>0</v>
      </c>
      <c r="Q1382" s="18">
        <v>0</v>
      </c>
      <c r="R1382" s="6">
        <v>0</v>
      </c>
      <c r="S1382" s="13">
        <v>0</v>
      </c>
      <c r="T1382" s="11">
        <v>1</v>
      </c>
      <c r="U1382" s="18">
        <v>2</v>
      </c>
      <c r="V1382" s="18">
        <v>0</v>
      </c>
      <c r="W1382" s="18">
        <v>0</v>
      </c>
      <c r="X1382" s="18">
        <v>0</v>
      </c>
      <c r="Y1382" s="18">
        <v>1</v>
      </c>
      <c r="Z1382" s="18">
        <v>0</v>
      </c>
      <c r="AA1382" s="18">
        <v>0</v>
      </c>
      <c r="AB1382" s="11">
        <v>0</v>
      </c>
      <c r="AC1382" s="18">
        <v>0</v>
      </c>
      <c r="AD1382" s="18">
        <v>5</v>
      </c>
      <c r="AE1382" s="18">
        <v>1</v>
      </c>
      <c r="AF1382" s="18">
        <v>3</v>
      </c>
      <c r="AG1382" s="6">
        <v>2</v>
      </c>
      <c r="AH1382" s="6">
        <v>0</v>
      </c>
      <c r="AI1382" s="6">
        <v>0</v>
      </c>
      <c r="AJ1382" s="6">
        <v>1.6</v>
      </c>
      <c r="AK1382" s="18">
        <v>0</v>
      </c>
      <c r="AL1382" s="18">
        <v>0</v>
      </c>
      <c r="AM1382" s="18">
        <v>0</v>
      </c>
      <c r="AN1382" s="18">
        <v>0.5</v>
      </c>
      <c r="AO1382" s="18">
        <v>3000</v>
      </c>
      <c r="AP1382" s="18">
        <v>0</v>
      </c>
      <c r="AQ1382" s="18">
        <v>0</v>
      </c>
      <c r="AR1382" s="6">
        <v>0</v>
      </c>
      <c r="AS1382" s="18" t="s">
        <v>1743</v>
      </c>
      <c r="AT1382" s="19" t="s">
        <v>199</v>
      </c>
      <c r="AU1382" s="18" t="s">
        <v>350</v>
      </c>
      <c r="AV1382" s="18" t="s">
        <v>156</v>
      </c>
      <c r="AW1382" s="18" t="s">
        <v>156</v>
      </c>
      <c r="AX1382" s="19" t="s">
        <v>158</v>
      </c>
      <c r="AY1382" s="19">
        <v>0</v>
      </c>
      <c r="AZ1382" s="13">
        <v>0</v>
      </c>
      <c r="BA1382" s="13">
        <v>0</v>
      </c>
      <c r="BB1382" s="69" t="s">
        <v>1744</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20.100000000000001" customHeight="1">
      <c r="C1383" s="18">
        <v>73001101</v>
      </c>
      <c r="D1383" s="19" t="s">
        <v>750</v>
      </c>
      <c r="E1383" s="18">
        <v>1</v>
      </c>
      <c r="F1383" s="9">
        <v>0</v>
      </c>
      <c r="G1383" s="18">
        <v>0</v>
      </c>
      <c r="H1383" s="13">
        <v>0</v>
      </c>
      <c r="I1383" s="18">
        <v>1</v>
      </c>
      <c r="J1383" s="18">
        <v>0</v>
      </c>
      <c r="K1383" s="18">
        <v>0</v>
      </c>
      <c r="L1383" s="18">
        <v>0</v>
      </c>
      <c r="M1383" s="18">
        <v>0</v>
      </c>
      <c r="N1383" s="18">
        <v>2</v>
      </c>
      <c r="O1383" s="18">
        <v>1</v>
      </c>
      <c r="P1383" s="18">
        <v>0.1</v>
      </c>
      <c r="Q1383" s="18">
        <v>0</v>
      </c>
      <c r="R1383" s="6">
        <v>0</v>
      </c>
      <c r="S1383" s="13">
        <v>0</v>
      </c>
      <c r="T1383" s="11">
        <v>1</v>
      </c>
      <c r="U1383" s="18">
        <v>1</v>
      </c>
      <c r="V1383" s="18">
        <v>0</v>
      </c>
      <c r="W1383" s="18">
        <v>1.5</v>
      </c>
      <c r="X1383" s="18">
        <v>0</v>
      </c>
      <c r="Y1383" s="18">
        <v>0</v>
      </c>
      <c r="Z1383" s="18">
        <v>0</v>
      </c>
      <c r="AA1383" s="18">
        <v>0</v>
      </c>
      <c r="AB1383" s="18">
        <v>1</v>
      </c>
      <c r="AC1383" s="18">
        <v>0</v>
      </c>
      <c r="AD1383" s="18">
        <v>5</v>
      </c>
      <c r="AE1383" s="18">
        <v>1</v>
      </c>
      <c r="AF1383" s="18">
        <v>3</v>
      </c>
      <c r="AG1383" s="6">
        <v>2</v>
      </c>
      <c r="AH1383" s="6">
        <v>1</v>
      </c>
      <c r="AI1383" s="6">
        <v>0</v>
      </c>
      <c r="AJ1383" s="6">
        <v>6</v>
      </c>
      <c r="AK1383" s="18">
        <v>0</v>
      </c>
      <c r="AL1383" s="18">
        <v>0</v>
      </c>
      <c r="AM1383" s="18">
        <v>0</v>
      </c>
      <c r="AN1383" s="18">
        <v>0.5</v>
      </c>
      <c r="AO1383" s="18">
        <v>5000</v>
      </c>
      <c r="AP1383" s="18">
        <v>0.2</v>
      </c>
      <c r="AQ1383" s="18">
        <v>0</v>
      </c>
      <c r="AR1383" s="6">
        <v>0</v>
      </c>
      <c r="AS1383" s="18" t="s">
        <v>156</v>
      </c>
      <c r="AT1383" s="19" t="s">
        <v>157</v>
      </c>
      <c r="AU1383" s="18">
        <v>0</v>
      </c>
      <c r="AV1383" s="18">
        <v>10000006</v>
      </c>
      <c r="AW1383" s="10">
        <v>60000004</v>
      </c>
      <c r="AX1383" s="19" t="s">
        <v>751</v>
      </c>
      <c r="AY1383" s="19" t="s">
        <v>156</v>
      </c>
      <c r="AZ1383" s="13">
        <v>0</v>
      </c>
      <c r="BA1383" s="13">
        <v>0</v>
      </c>
      <c r="BB1383" s="69"/>
      <c r="BC1383" s="18">
        <v>0</v>
      </c>
      <c r="BD1383" s="11">
        <v>0</v>
      </c>
      <c r="BE1383" s="18">
        <v>0</v>
      </c>
      <c r="BF1383" s="18">
        <v>0</v>
      </c>
      <c r="BG1383" s="18">
        <v>0</v>
      </c>
      <c r="BH1383" s="18">
        <v>0</v>
      </c>
      <c r="BI1383" s="9">
        <v>0</v>
      </c>
      <c r="BJ1383" s="6">
        <v>0</v>
      </c>
      <c r="BK1383" s="6">
        <v>0</v>
      </c>
      <c r="BL1383" s="6">
        <v>0</v>
      </c>
      <c r="BM1383" s="6">
        <v>0</v>
      </c>
      <c r="BN1383" s="6">
        <v>0</v>
      </c>
      <c r="BO1383" s="6">
        <v>0</v>
      </c>
    </row>
    <row r="1384" spans="3:67" ht="20.100000000000001" customHeight="1">
      <c r="C1384" s="18">
        <v>73001102</v>
      </c>
      <c r="D1384" s="12" t="s">
        <v>348</v>
      </c>
      <c r="E1384" s="18">
        <v>1</v>
      </c>
      <c r="F1384" s="11">
        <v>0</v>
      </c>
      <c r="G1384" s="18">
        <v>0</v>
      </c>
      <c r="H1384" s="13">
        <v>0</v>
      </c>
      <c r="I1384" s="18">
        <v>1</v>
      </c>
      <c r="J1384" s="18">
        <v>0</v>
      </c>
      <c r="K1384" s="18">
        <v>0</v>
      </c>
      <c r="L1384" s="11">
        <v>0</v>
      </c>
      <c r="M1384" s="11">
        <v>0</v>
      </c>
      <c r="N1384" s="11">
        <v>2</v>
      </c>
      <c r="O1384" s="11">
        <v>1</v>
      </c>
      <c r="P1384" s="11">
        <v>1</v>
      </c>
      <c r="Q1384" s="11">
        <v>0</v>
      </c>
      <c r="R1384" s="6">
        <v>0</v>
      </c>
      <c r="S1384" s="11">
        <v>0</v>
      </c>
      <c r="T1384" s="11">
        <v>1</v>
      </c>
      <c r="U1384" s="11">
        <v>2</v>
      </c>
      <c r="V1384" s="11">
        <v>0</v>
      </c>
      <c r="W1384" s="11">
        <v>2</v>
      </c>
      <c r="X1384" s="11">
        <v>0</v>
      </c>
      <c r="Y1384" s="11">
        <v>1</v>
      </c>
      <c r="Z1384" s="11">
        <v>0</v>
      </c>
      <c r="AA1384" s="11">
        <v>0</v>
      </c>
      <c r="AB1384" s="11">
        <v>0</v>
      </c>
      <c r="AC1384" s="11">
        <v>0</v>
      </c>
      <c r="AD1384" s="11">
        <v>6</v>
      </c>
      <c r="AE1384" s="11">
        <v>1</v>
      </c>
      <c r="AF1384" s="11">
        <v>3</v>
      </c>
      <c r="AG1384" s="6">
        <v>0</v>
      </c>
      <c r="AH1384" s="6">
        <v>0</v>
      </c>
      <c r="AI1384" s="6">
        <v>0</v>
      </c>
      <c r="AJ1384" s="6">
        <v>1.5</v>
      </c>
      <c r="AK1384" s="11">
        <v>0</v>
      </c>
      <c r="AL1384" s="11">
        <v>0</v>
      </c>
      <c r="AM1384" s="11">
        <v>0</v>
      </c>
      <c r="AN1384" s="11">
        <v>1</v>
      </c>
      <c r="AO1384" s="11">
        <v>5000</v>
      </c>
      <c r="AP1384" s="11">
        <v>0.5</v>
      </c>
      <c r="AQ1384" s="11">
        <v>0</v>
      </c>
      <c r="AR1384" s="6">
        <v>0</v>
      </c>
      <c r="AS1384" s="11" t="s">
        <v>156</v>
      </c>
      <c r="AT1384" s="19" t="s">
        <v>157</v>
      </c>
      <c r="AU1384" s="11" t="s">
        <v>350</v>
      </c>
      <c r="AV1384" s="18">
        <v>10000007</v>
      </c>
      <c r="AW1384" s="18">
        <v>70105001</v>
      </c>
      <c r="AX1384" s="12" t="s">
        <v>158</v>
      </c>
      <c r="AY1384" s="11" t="s">
        <v>1648</v>
      </c>
      <c r="AZ1384" s="13">
        <v>0</v>
      </c>
      <c r="BA1384" s="13">
        <v>0</v>
      </c>
      <c r="BB1384" s="37" t="s">
        <v>1649</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1.75" customHeight="1">
      <c r="C1385" s="18">
        <v>73001103</v>
      </c>
      <c r="D1385" s="12" t="s">
        <v>348</v>
      </c>
      <c r="E1385" s="18">
        <v>1</v>
      </c>
      <c r="F1385" s="11">
        <v>0</v>
      </c>
      <c r="G1385" s="18">
        <v>0</v>
      </c>
      <c r="H1385" s="13">
        <v>0</v>
      </c>
      <c r="I1385" s="18">
        <v>1</v>
      </c>
      <c r="J1385" s="18">
        <v>0</v>
      </c>
      <c r="K1385" s="18">
        <v>0</v>
      </c>
      <c r="L1385" s="11">
        <v>0</v>
      </c>
      <c r="M1385" s="11">
        <v>0</v>
      </c>
      <c r="N1385" s="11">
        <v>2</v>
      </c>
      <c r="O1385" s="11">
        <v>3</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9</v>
      </c>
      <c r="AE1385" s="11">
        <v>1</v>
      </c>
      <c r="AF1385" s="11">
        <v>4</v>
      </c>
      <c r="AG1385" s="6">
        <v>0</v>
      </c>
      <c r="AH1385" s="6">
        <v>1</v>
      </c>
      <c r="AI1385" s="6">
        <v>0</v>
      </c>
      <c r="AJ1385" s="6">
        <v>2</v>
      </c>
      <c r="AK1385" s="11">
        <v>0</v>
      </c>
      <c r="AL1385" s="11">
        <v>0</v>
      </c>
      <c r="AM1385" s="11">
        <v>0</v>
      </c>
      <c r="AN1385" s="11">
        <v>3</v>
      </c>
      <c r="AO1385" s="11">
        <v>5000</v>
      </c>
      <c r="AP1385" s="11">
        <v>2.5</v>
      </c>
      <c r="AQ1385" s="11">
        <v>0</v>
      </c>
      <c r="AR1385" s="6">
        <v>0</v>
      </c>
      <c r="AS1385" s="11" t="s">
        <v>349</v>
      </c>
      <c r="AT1385" s="12" t="s">
        <v>216</v>
      </c>
      <c r="AU1385" s="11" t="s">
        <v>350</v>
      </c>
      <c r="AV1385" s="18">
        <v>10000007</v>
      </c>
      <c r="AW1385" s="18">
        <v>70102001</v>
      </c>
      <c r="AX1385" s="12" t="s">
        <v>158</v>
      </c>
      <c r="AY1385" s="11" t="s">
        <v>1644</v>
      </c>
      <c r="AZ1385" s="13">
        <v>0</v>
      </c>
      <c r="BA1385" s="13">
        <v>0</v>
      </c>
      <c r="BB1385" s="37" t="s">
        <v>352</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73001201</v>
      </c>
      <c r="D1386" s="12" t="s">
        <v>1731</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2</v>
      </c>
      <c r="X1386" s="11">
        <v>0</v>
      </c>
      <c r="Y1386" s="11">
        <v>1</v>
      </c>
      <c r="Z1386" s="11">
        <v>0</v>
      </c>
      <c r="AA1386" s="11">
        <v>0</v>
      </c>
      <c r="AB1386" s="11">
        <v>0</v>
      </c>
      <c r="AC1386" s="11">
        <v>0</v>
      </c>
      <c r="AD1386" s="11">
        <v>20</v>
      </c>
      <c r="AE1386" s="11">
        <v>1</v>
      </c>
      <c r="AF1386" s="11" t="s">
        <v>509</v>
      </c>
      <c r="AG1386" s="6">
        <v>1</v>
      </c>
      <c r="AH1386" s="6">
        <v>0</v>
      </c>
      <c r="AI1386" s="6">
        <v>0</v>
      </c>
      <c r="AJ1386" s="6">
        <v>0</v>
      </c>
      <c r="AK1386" s="11">
        <v>0</v>
      </c>
      <c r="AL1386" s="11">
        <v>0</v>
      </c>
      <c r="AM1386" s="11">
        <v>0</v>
      </c>
      <c r="AN1386" s="11">
        <v>0.5</v>
      </c>
      <c r="AO1386" s="11">
        <v>999999</v>
      </c>
      <c r="AP1386" s="11">
        <v>2</v>
      </c>
      <c r="AQ1386" s="11">
        <v>0</v>
      </c>
      <c r="AR1386" s="6">
        <v>0</v>
      </c>
      <c r="AS1386" s="11" t="s">
        <v>504</v>
      </c>
      <c r="AT1386" s="19" t="s">
        <v>216</v>
      </c>
      <c r="AU1386" s="11" t="s">
        <v>350</v>
      </c>
      <c r="AV1386" s="18">
        <v>10000007</v>
      </c>
      <c r="AW1386" s="18">
        <v>70405007</v>
      </c>
      <c r="AX1386" s="19" t="s">
        <v>232</v>
      </c>
      <c r="AY1386" s="19" t="s">
        <v>262</v>
      </c>
      <c r="AZ1386" s="13">
        <v>0</v>
      </c>
      <c r="BA1386" s="13">
        <v>0</v>
      </c>
      <c r="BB1386" s="37" t="s">
        <v>1732</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73001203</v>
      </c>
      <c r="D1387" s="12" t="s">
        <v>1650</v>
      </c>
      <c r="E1387" s="18">
        <v>1</v>
      </c>
      <c r="F1387" s="11">
        <v>60010300</v>
      </c>
      <c r="G1387" s="18">
        <v>0</v>
      </c>
      <c r="H1387" s="13">
        <v>0</v>
      </c>
      <c r="I1387" s="18">
        <v>1</v>
      </c>
      <c r="J1387" s="18">
        <v>0</v>
      </c>
      <c r="K1387" s="18">
        <v>0</v>
      </c>
      <c r="L1387" s="11">
        <v>0</v>
      </c>
      <c r="M1387" s="11">
        <v>0</v>
      </c>
      <c r="N1387" s="11">
        <v>2</v>
      </c>
      <c r="O1387" s="11">
        <v>2</v>
      </c>
      <c r="P1387" s="11">
        <v>0.8</v>
      </c>
      <c r="Q1387" s="11">
        <v>0</v>
      </c>
      <c r="R1387" s="6">
        <v>0</v>
      </c>
      <c r="S1387" s="11">
        <v>0</v>
      </c>
      <c r="T1387" s="11">
        <v>1</v>
      </c>
      <c r="U1387" s="11">
        <v>2</v>
      </c>
      <c r="V1387" s="11">
        <v>0</v>
      </c>
      <c r="W1387" s="11">
        <v>0</v>
      </c>
      <c r="X1387" s="11">
        <v>0</v>
      </c>
      <c r="Y1387" s="11">
        <v>0</v>
      </c>
      <c r="Z1387" s="11">
        <v>0</v>
      </c>
      <c r="AA1387" s="11">
        <v>0</v>
      </c>
      <c r="AB1387" s="11">
        <v>0</v>
      </c>
      <c r="AC1387" s="11">
        <v>0</v>
      </c>
      <c r="AD1387" s="11">
        <v>30</v>
      </c>
      <c r="AE1387" s="11">
        <v>0</v>
      </c>
      <c r="AF1387" s="11">
        <v>0</v>
      </c>
      <c r="AG1387" s="6">
        <v>2</v>
      </c>
      <c r="AH1387" s="6">
        <v>2</v>
      </c>
      <c r="AI1387" s="6">
        <v>0</v>
      </c>
      <c r="AJ1387" s="6">
        <v>1.5</v>
      </c>
      <c r="AK1387" s="11">
        <v>0</v>
      </c>
      <c r="AL1387" s="11">
        <v>0</v>
      </c>
      <c r="AM1387" s="11">
        <v>0</v>
      </c>
      <c r="AN1387" s="11">
        <v>1</v>
      </c>
      <c r="AO1387" s="11">
        <v>3000</v>
      </c>
      <c r="AP1387" s="11">
        <v>0.5</v>
      </c>
      <c r="AQ1387" s="11">
        <v>0</v>
      </c>
      <c r="AR1387" s="6">
        <v>0</v>
      </c>
      <c r="AS1387" s="11" t="s">
        <v>156</v>
      </c>
      <c r="AT1387" s="19" t="s">
        <v>157</v>
      </c>
      <c r="AU1387" s="11" t="s">
        <v>357</v>
      </c>
      <c r="AV1387" s="18">
        <v>0</v>
      </c>
      <c r="AW1387" s="18">
        <v>0</v>
      </c>
      <c r="AX1387" s="12" t="s">
        <v>346</v>
      </c>
      <c r="AY1387" s="11" t="s">
        <v>1745</v>
      </c>
      <c r="AZ1387" s="13">
        <v>0</v>
      </c>
      <c r="BA1387" s="13">
        <v>0</v>
      </c>
      <c r="BB1387" s="37" t="s">
        <v>1652</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20.100000000000001" customHeight="1">
      <c r="C1388" s="18">
        <v>73001204</v>
      </c>
      <c r="D1388" s="12" t="s">
        <v>1020</v>
      </c>
      <c r="E1388" s="18">
        <v>1</v>
      </c>
      <c r="F1388" s="11">
        <v>60010100</v>
      </c>
      <c r="G1388" s="18">
        <v>0</v>
      </c>
      <c r="H1388" s="13">
        <v>0</v>
      </c>
      <c r="I1388" s="18">
        <v>1</v>
      </c>
      <c r="J1388" s="18">
        <v>0</v>
      </c>
      <c r="K1388" s="18">
        <v>0</v>
      </c>
      <c r="L1388" s="11">
        <v>0</v>
      </c>
      <c r="M1388" s="11">
        <v>0</v>
      </c>
      <c r="N1388" s="11">
        <v>2</v>
      </c>
      <c r="O1388" s="11">
        <v>1</v>
      </c>
      <c r="P1388" s="11">
        <v>0.5</v>
      </c>
      <c r="Q1388" s="11">
        <v>0</v>
      </c>
      <c r="R1388" s="6">
        <v>0</v>
      </c>
      <c r="S1388" s="11">
        <v>0</v>
      </c>
      <c r="T1388" s="11">
        <v>1</v>
      </c>
      <c r="U1388" s="11">
        <v>2</v>
      </c>
      <c r="V1388" s="11">
        <v>0</v>
      </c>
      <c r="W1388" s="11">
        <v>3</v>
      </c>
      <c r="X1388" s="11">
        <v>0</v>
      </c>
      <c r="Y1388" s="11">
        <v>1</v>
      </c>
      <c r="Z1388" s="11">
        <v>0</v>
      </c>
      <c r="AA1388" s="11">
        <v>0</v>
      </c>
      <c r="AB1388" s="11">
        <v>0</v>
      </c>
      <c r="AC1388" s="11">
        <v>0</v>
      </c>
      <c r="AD1388" s="11">
        <v>10</v>
      </c>
      <c r="AE1388" s="11">
        <v>1</v>
      </c>
      <c r="AF1388" s="11">
        <v>3</v>
      </c>
      <c r="AG1388" s="6">
        <v>1</v>
      </c>
      <c r="AH1388" s="6">
        <v>1</v>
      </c>
      <c r="AI1388" s="6">
        <v>0</v>
      </c>
      <c r="AJ1388" s="6">
        <v>1.5</v>
      </c>
      <c r="AK1388" s="11">
        <v>0</v>
      </c>
      <c r="AL1388" s="11">
        <v>0</v>
      </c>
      <c r="AM1388" s="11">
        <v>0</v>
      </c>
      <c r="AN1388" s="11">
        <v>0.5</v>
      </c>
      <c r="AO1388" s="11">
        <v>5000</v>
      </c>
      <c r="AP1388" s="11">
        <v>3</v>
      </c>
      <c r="AQ1388" s="11">
        <v>0</v>
      </c>
      <c r="AR1388" s="6">
        <v>0</v>
      </c>
      <c r="AS1388" s="11" t="s">
        <v>156</v>
      </c>
      <c r="AT1388" s="19" t="s">
        <v>157</v>
      </c>
      <c r="AU1388" s="11" t="s">
        <v>350</v>
      </c>
      <c r="AV1388" s="18">
        <v>10000007</v>
      </c>
      <c r="AW1388" s="18">
        <v>70103003</v>
      </c>
      <c r="AX1388" s="12" t="s">
        <v>158</v>
      </c>
      <c r="AY1388" s="11" t="s">
        <v>1746</v>
      </c>
      <c r="AZ1388" s="13">
        <v>0</v>
      </c>
      <c r="BA1388" s="13">
        <v>0</v>
      </c>
      <c r="BB1388" s="37" t="s">
        <v>1022</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73001205</v>
      </c>
      <c r="D1389" s="19" t="s">
        <v>380</v>
      </c>
      <c r="E1389" s="18">
        <v>1</v>
      </c>
      <c r="F1389" s="18">
        <v>60010300</v>
      </c>
      <c r="G1389" s="18">
        <v>0</v>
      </c>
      <c r="H1389" s="13">
        <v>0</v>
      </c>
      <c r="I1389" s="18">
        <v>1</v>
      </c>
      <c r="J1389" s="18">
        <v>0</v>
      </c>
      <c r="K1389" s="18">
        <v>0</v>
      </c>
      <c r="L1389" s="18">
        <v>0</v>
      </c>
      <c r="M1389" s="18">
        <v>0</v>
      </c>
      <c r="N1389" s="11">
        <v>2</v>
      </c>
      <c r="O1389" s="18">
        <v>1</v>
      </c>
      <c r="P1389" s="18">
        <v>0.5</v>
      </c>
      <c r="Q1389" s="18">
        <v>0</v>
      </c>
      <c r="R1389" s="6">
        <v>0</v>
      </c>
      <c r="S1389" s="13">
        <v>0</v>
      </c>
      <c r="T1389" s="11">
        <v>1</v>
      </c>
      <c r="U1389" s="18">
        <v>2</v>
      </c>
      <c r="V1389" s="18">
        <v>0</v>
      </c>
      <c r="W1389" s="18">
        <v>3</v>
      </c>
      <c r="X1389" s="18">
        <v>0</v>
      </c>
      <c r="Y1389" s="18">
        <v>0</v>
      </c>
      <c r="Z1389" s="18">
        <v>0</v>
      </c>
      <c r="AA1389" s="18">
        <v>0</v>
      </c>
      <c r="AB1389" s="18">
        <v>0</v>
      </c>
      <c r="AC1389" s="18">
        <v>0</v>
      </c>
      <c r="AD1389" s="18">
        <v>15</v>
      </c>
      <c r="AE1389" s="18">
        <v>1</v>
      </c>
      <c r="AF1389" s="18">
        <v>2</v>
      </c>
      <c r="AG1389" s="6">
        <v>2</v>
      </c>
      <c r="AH1389" s="6">
        <v>2</v>
      </c>
      <c r="AI1389" s="6">
        <v>0</v>
      </c>
      <c r="AJ1389" s="6">
        <v>3</v>
      </c>
      <c r="AK1389" s="18">
        <v>0</v>
      </c>
      <c r="AL1389" s="18">
        <v>0</v>
      </c>
      <c r="AM1389" s="18">
        <v>0</v>
      </c>
      <c r="AN1389" s="18">
        <v>2</v>
      </c>
      <c r="AO1389" s="18">
        <v>30000</v>
      </c>
      <c r="AP1389" s="18">
        <v>2</v>
      </c>
      <c r="AQ1389" s="18">
        <v>4</v>
      </c>
      <c r="AR1389" s="6">
        <v>0</v>
      </c>
      <c r="AS1389" s="18" t="s">
        <v>156</v>
      </c>
      <c r="AT1389" s="19" t="s">
        <v>157</v>
      </c>
      <c r="AU1389" s="18" t="s">
        <v>357</v>
      </c>
      <c r="AV1389" s="18">
        <v>10003002</v>
      </c>
      <c r="AW1389" s="18">
        <v>70106005</v>
      </c>
      <c r="AX1389" s="19" t="s">
        <v>381</v>
      </c>
      <c r="AY1389" s="19">
        <v>0</v>
      </c>
      <c r="AZ1389" s="13">
        <v>0</v>
      </c>
      <c r="BA1389" s="13">
        <v>0</v>
      </c>
      <c r="BB1389" s="69" t="s">
        <v>376</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73001301</v>
      </c>
      <c r="D1390" s="12" t="s">
        <v>469</v>
      </c>
      <c r="E1390" s="11">
        <v>2</v>
      </c>
      <c r="F1390" s="11">
        <v>61012301</v>
      </c>
      <c r="G1390" s="11">
        <v>0</v>
      </c>
      <c r="H1390" s="13">
        <v>0</v>
      </c>
      <c r="I1390" s="18">
        <v>1</v>
      </c>
      <c r="J1390" s="18">
        <v>0</v>
      </c>
      <c r="K1390" s="18">
        <v>0</v>
      </c>
      <c r="L1390" s="11">
        <v>0</v>
      </c>
      <c r="M1390" s="11">
        <v>0</v>
      </c>
      <c r="N1390" s="11">
        <v>2</v>
      </c>
      <c r="O1390" s="11">
        <v>1</v>
      </c>
      <c r="P1390" s="11">
        <v>0.5</v>
      </c>
      <c r="Q1390" s="11">
        <v>0</v>
      </c>
      <c r="R1390" s="6">
        <v>0</v>
      </c>
      <c r="S1390" s="11">
        <v>0</v>
      </c>
      <c r="T1390" s="11">
        <v>1</v>
      </c>
      <c r="U1390" s="11">
        <v>2</v>
      </c>
      <c r="V1390" s="11">
        <v>0</v>
      </c>
      <c r="W1390" s="11">
        <v>1.4</v>
      </c>
      <c r="X1390" s="11">
        <v>150</v>
      </c>
      <c r="Y1390" s="11">
        <v>1</v>
      </c>
      <c r="Z1390" s="11">
        <v>0</v>
      </c>
      <c r="AA1390" s="11">
        <v>0</v>
      </c>
      <c r="AB1390" s="11">
        <v>0</v>
      </c>
      <c r="AC1390" s="11">
        <v>0</v>
      </c>
      <c r="AD1390" s="11">
        <v>12</v>
      </c>
      <c r="AE1390" s="11">
        <v>2</v>
      </c>
      <c r="AF1390" s="11" t="s">
        <v>165</v>
      </c>
      <c r="AG1390" s="6">
        <v>0</v>
      </c>
      <c r="AH1390" s="6">
        <v>2</v>
      </c>
      <c r="AI1390" s="6">
        <v>0</v>
      </c>
      <c r="AJ1390" s="6">
        <v>1.5</v>
      </c>
      <c r="AK1390" s="11">
        <v>0</v>
      </c>
      <c r="AL1390" s="11">
        <v>0</v>
      </c>
      <c r="AM1390" s="11">
        <v>0</v>
      </c>
      <c r="AN1390" s="11">
        <v>1.5</v>
      </c>
      <c r="AO1390" s="11">
        <v>1200</v>
      </c>
      <c r="AP1390" s="11">
        <v>1</v>
      </c>
      <c r="AQ1390" s="11">
        <v>15</v>
      </c>
      <c r="AR1390" s="6">
        <v>0</v>
      </c>
      <c r="AS1390" s="11" t="s">
        <v>156</v>
      </c>
      <c r="AT1390" s="12" t="s">
        <v>199</v>
      </c>
      <c r="AU1390" s="11" t="s">
        <v>167</v>
      </c>
      <c r="AV1390" s="18">
        <v>10000011</v>
      </c>
      <c r="AW1390" s="18">
        <v>70404001</v>
      </c>
      <c r="AX1390" s="12" t="s">
        <v>168</v>
      </c>
      <c r="AY1390" s="11">
        <v>0</v>
      </c>
      <c r="AZ1390" s="13">
        <v>0</v>
      </c>
      <c r="BA1390" s="13">
        <v>0</v>
      </c>
      <c r="BB1390" s="37" t="s">
        <v>482</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8">
        <v>73001302</v>
      </c>
      <c r="D1391" s="12" t="s">
        <v>1650</v>
      </c>
      <c r="E1391" s="18">
        <v>1</v>
      </c>
      <c r="F1391" s="11">
        <v>60010300</v>
      </c>
      <c r="G1391" s="18">
        <v>0</v>
      </c>
      <c r="H1391" s="13">
        <v>0</v>
      </c>
      <c r="I1391" s="18">
        <v>1</v>
      </c>
      <c r="J1391" s="18">
        <v>0</v>
      </c>
      <c r="K1391" s="18">
        <v>0</v>
      </c>
      <c r="L1391" s="11">
        <v>0</v>
      </c>
      <c r="M1391" s="11">
        <v>0</v>
      </c>
      <c r="N1391" s="11">
        <v>2</v>
      </c>
      <c r="O1391" s="11">
        <v>2</v>
      </c>
      <c r="P1391" s="11">
        <v>0.8</v>
      </c>
      <c r="Q1391" s="11">
        <v>0</v>
      </c>
      <c r="R1391" s="6">
        <v>0</v>
      </c>
      <c r="S1391" s="11">
        <v>0</v>
      </c>
      <c r="T1391" s="11">
        <v>1</v>
      </c>
      <c r="U1391" s="11">
        <v>2</v>
      </c>
      <c r="V1391" s="11">
        <v>0</v>
      </c>
      <c r="W1391" s="11">
        <v>0</v>
      </c>
      <c r="X1391" s="11">
        <v>0</v>
      </c>
      <c r="Y1391" s="11">
        <v>0</v>
      </c>
      <c r="Z1391" s="11">
        <v>0</v>
      </c>
      <c r="AA1391" s="11">
        <v>0</v>
      </c>
      <c r="AB1391" s="11">
        <v>0</v>
      </c>
      <c r="AC1391" s="11">
        <v>0</v>
      </c>
      <c r="AD1391" s="11">
        <v>20</v>
      </c>
      <c r="AE1391" s="11">
        <v>0</v>
      </c>
      <c r="AF1391" s="11">
        <v>0</v>
      </c>
      <c r="AG1391" s="6">
        <v>2</v>
      </c>
      <c r="AH1391" s="6">
        <v>2</v>
      </c>
      <c r="AI1391" s="6">
        <v>0</v>
      </c>
      <c r="AJ1391" s="6">
        <v>1.5</v>
      </c>
      <c r="AK1391" s="11">
        <v>0</v>
      </c>
      <c r="AL1391" s="11">
        <v>0</v>
      </c>
      <c r="AM1391" s="11">
        <v>0</v>
      </c>
      <c r="AN1391" s="11">
        <v>1</v>
      </c>
      <c r="AO1391" s="11">
        <v>3000</v>
      </c>
      <c r="AP1391" s="11">
        <v>0.5</v>
      </c>
      <c r="AQ1391" s="11">
        <v>0</v>
      </c>
      <c r="AR1391" s="6">
        <v>0</v>
      </c>
      <c r="AS1391" s="11" t="s">
        <v>156</v>
      </c>
      <c r="AT1391" s="19" t="s">
        <v>157</v>
      </c>
      <c r="AU1391" s="11" t="s">
        <v>357</v>
      </c>
      <c r="AV1391" s="18">
        <v>0</v>
      </c>
      <c r="AW1391" s="18">
        <v>0</v>
      </c>
      <c r="AX1391" s="12" t="s">
        <v>346</v>
      </c>
      <c r="AY1391" s="11" t="s">
        <v>1747</v>
      </c>
      <c r="AZ1391" s="13">
        <v>0</v>
      </c>
      <c r="BA1391" s="13">
        <v>0</v>
      </c>
      <c r="BB1391" s="37" t="s">
        <v>1652</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73001303</v>
      </c>
      <c r="D1392" s="12" t="s">
        <v>356</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165</v>
      </c>
      <c r="AG1392" s="6">
        <v>0</v>
      </c>
      <c r="AH1392" s="6">
        <v>2</v>
      </c>
      <c r="AI1392" s="6">
        <v>0</v>
      </c>
      <c r="AJ1392" s="6">
        <v>1.5</v>
      </c>
      <c r="AK1392" s="11">
        <v>0</v>
      </c>
      <c r="AL1392" s="11">
        <v>0</v>
      </c>
      <c r="AM1392" s="11">
        <v>0</v>
      </c>
      <c r="AN1392" s="11">
        <v>2.5</v>
      </c>
      <c r="AO1392" s="11">
        <v>4000</v>
      </c>
      <c r="AP1392" s="11">
        <v>2</v>
      </c>
      <c r="AQ1392" s="11">
        <v>0</v>
      </c>
      <c r="AR1392" s="6">
        <v>0</v>
      </c>
      <c r="AS1392" s="11" t="s">
        <v>156</v>
      </c>
      <c r="AT1392" s="19" t="s">
        <v>216</v>
      </c>
      <c r="AU1392" s="11" t="s">
        <v>357</v>
      </c>
      <c r="AV1392" s="18">
        <v>10001007</v>
      </c>
      <c r="AW1392" s="18">
        <v>70103001</v>
      </c>
      <c r="AX1392" s="12" t="s">
        <v>158</v>
      </c>
      <c r="AY1392" s="11">
        <v>0</v>
      </c>
      <c r="AZ1392" s="13">
        <v>0</v>
      </c>
      <c r="BA1392" s="13">
        <v>0</v>
      </c>
      <c r="BB1392" s="37" t="s">
        <v>358</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73001305</v>
      </c>
      <c r="D1393" s="19" t="s">
        <v>467</v>
      </c>
      <c r="E1393" s="18">
        <v>1</v>
      </c>
      <c r="F1393" s="18">
        <v>60010500</v>
      </c>
      <c r="G1393" s="18">
        <v>0</v>
      </c>
      <c r="H1393" s="13">
        <v>0</v>
      </c>
      <c r="I1393" s="18">
        <v>1</v>
      </c>
      <c r="J1393" s="18">
        <v>0</v>
      </c>
      <c r="K1393" s="18">
        <v>0</v>
      </c>
      <c r="L1393" s="18">
        <v>0</v>
      </c>
      <c r="M1393" s="18">
        <v>0</v>
      </c>
      <c r="N1393" s="11">
        <v>2</v>
      </c>
      <c r="O1393" s="18">
        <v>2</v>
      </c>
      <c r="P1393" s="18">
        <v>0.5</v>
      </c>
      <c r="Q1393" s="18">
        <v>0</v>
      </c>
      <c r="R1393" s="6">
        <v>0</v>
      </c>
      <c r="S1393" s="13">
        <v>0</v>
      </c>
      <c r="T1393" s="11">
        <v>1</v>
      </c>
      <c r="U1393" s="18">
        <v>2</v>
      </c>
      <c r="V1393" s="18">
        <v>0</v>
      </c>
      <c r="W1393" s="18">
        <v>0</v>
      </c>
      <c r="X1393" s="18">
        <v>0</v>
      </c>
      <c r="Y1393" s="18">
        <v>0</v>
      </c>
      <c r="Z1393" s="18">
        <v>0</v>
      </c>
      <c r="AA1393" s="18">
        <v>0</v>
      </c>
      <c r="AB1393" s="11">
        <v>0</v>
      </c>
      <c r="AC1393" s="18">
        <v>0</v>
      </c>
      <c r="AD1393" s="11">
        <v>15</v>
      </c>
      <c r="AE1393" s="18">
        <v>0</v>
      </c>
      <c r="AF1393" s="18">
        <v>0</v>
      </c>
      <c r="AG1393" s="6">
        <v>2</v>
      </c>
      <c r="AH1393" s="6">
        <v>0</v>
      </c>
      <c r="AI1393" s="6">
        <v>0</v>
      </c>
      <c r="AJ1393" s="6">
        <v>0</v>
      </c>
      <c r="AK1393" s="18">
        <v>0</v>
      </c>
      <c r="AL1393" s="18">
        <v>0</v>
      </c>
      <c r="AM1393" s="18">
        <v>0</v>
      </c>
      <c r="AN1393" s="18">
        <v>0</v>
      </c>
      <c r="AO1393" s="18">
        <v>1000</v>
      </c>
      <c r="AP1393" s="18">
        <v>0</v>
      </c>
      <c r="AQ1393" s="18">
        <v>0</v>
      </c>
      <c r="AR1393" s="6" t="s">
        <v>465</v>
      </c>
      <c r="AS1393" s="18" t="s">
        <v>156</v>
      </c>
      <c r="AT1393" s="19" t="s">
        <v>157</v>
      </c>
      <c r="AU1393" s="18" t="s">
        <v>249</v>
      </c>
      <c r="AV1393" s="18">
        <v>0</v>
      </c>
      <c r="AW1393" s="18">
        <v>0</v>
      </c>
      <c r="AX1393" s="19" t="s">
        <v>158</v>
      </c>
      <c r="AY1393" s="19" t="s">
        <v>156</v>
      </c>
      <c r="AZ1393" s="13">
        <v>0</v>
      </c>
      <c r="BA1393" s="13">
        <v>0</v>
      </c>
      <c r="BB1393" s="69" t="s">
        <v>637</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25" customHeight="1">
      <c r="C1394" s="18">
        <v>73001306</v>
      </c>
      <c r="D1394" s="19" t="s">
        <v>926</v>
      </c>
      <c r="E1394" s="18">
        <v>1</v>
      </c>
      <c r="F1394" s="18">
        <v>62000101</v>
      </c>
      <c r="G1394" s="18">
        <v>0</v>
      </c>
      <c r="H1394" s="13">
        <v>0</v>
      </c>
      <c r="I1394" s="18">
        <v>1</v>
      </c>
      <c r="J1394" s="18">
        <v>0</v>
      </c>
      <c r="K1394" s="11">
        <v>0</v>
      </c>
      <c r="L1394" s="18">
        <v>0</v>
      </c>
      <c r="M1394" s="18">
        <v>0</v>
      </c>
      <c r="N1394" s="11">
        <v>2</v>
      </c>
      <c r="O1394" s="18">
        <v>1</v>
      </c>
      <c r="P1394" s="18">
        <v>0.3</v>
      </c>
      <c r="Q1394" s="18">
        <v>0</v>
      </c>
      <c r="R1394" s="6">
        <v>0</v>
      </c>
      <c r="S1394" s="13">
        <v>0</v>
      </c>
      <c r="T1394" s="11">
        <v>1</v>
      </c>
      <c r="U1394" s="18">
        <v>1</v>
      </c>
      <c r="V1394" s="18">
        <v>0</v>
      </c>
      <c r="W1394" s="18">
        <v>3</v>
      </c>
      <c r="X1394" s="18">
        <v>0</v>
      </c>
      <c r="Y1394" s="18">
        <v>0</v>
      </c>
      <c r="Z1394" s="18">
        <v>0</v>
      </c>
      <c r="AA1394" s="18">
        <v>0</v>
      </c>
      <c r="AB1394" s="18">
        <v>1</v>
      </c>
      <c r="AC1394" s="18">
        <v>12</v>
      </c>
      <c r="AD1394" s="18">
        <v>12</v>
      </c>
      <c r="AE1394" s="18">
        <v>0</v>
      </c>
      <c r="AF1394" s="18">
        <v>3</v>
      </c>
      <c r="AG1394" s="6">
        <v>7</v>
      </c>
      <c r="AH1394" s="6">
        <v>0</v>
      </c>
      <c r="AI1394" s="6">
        <v>0</v>
      </c>
      <c r="AJ1394" s="6">
        <v>10</v>
      </c>
      <c r="AK1394" s="18">
        <v>0</v>
      </c>
      <c r="AL1394" s="18">
        <v>0</v>
      </c>
      <c r="AM1394" s="18">
        <v>0</v>
      </c>
      <c r="AN1394" s="18">
        <v>0</v>
      </c>
      <c r="AO1394" s="18">
        <v>3000</v>
      </c>
      <c r="AP1394" s="18">
        <v>0.5</v>
      </c>
      <c r="AQ1394" s="18">
        <v>20</v>
      </c>
      <c r="AR1394" s="6">
        <v>0</v>
      </c>
      <c r="AS1394" s="18" t="s">
        <v>156</v>
      </c>
      <c r="AT1394" s="12" t="s">
        <v>189</v>
      </c>
      <c r="AU1394" s="18" t="s">
        <v>783</v>
      </c>
      <c r="AV1394" s="18">
        <v>10000011</v>
      </c>
      <c r="AW1394" s="18">
        <v>20001010</v>
      </c>
      <c r="AX1394" s="19" t="s">
        <v>196</v>
      </c>
      <c r="AY1394" s="19" t="s">
        <v>156</v>
      </c>
      <c r="AZ1394" s="13">
        <v>0</v>
      </c>
      <c r="BA1394" s="13">
        <v>0</v>
      </c>
      <c r="BB1394" s="37" t="s">
        <v>927</v>
      </c>
      <c r="BC1394" s="18">
        <v>0</v>
      </c>
      <c r="BD1394" s="11">
        <v>0</v>
      </c>
      <c r="BE1394" s="18">
        <v>0</v>
      </c>
      <c r="BF1394" s="18">
        <v>0</v>
      </c>
      <c r="BG1394" s="18">
        <v>0</v>
      </c>
      <c r="BH1394" s="18">
        <v>0</v>
      </c>
      <c r="BI1394" s="9">
        <v>0</v>
      </c>
      <c r="BJ1394" s="6">
        <v>0</v>
      </c>
      <c r="BK1394" s="6">
        <v>0</v>
      </c>
      <c r="BL1394" s="6">
        <v>0</v>
      </c>
      <c r="BM1394" s="6">
        <v>0</v>
      </c>
      <c r="BN1394" s="6">
        <v>0</v>
      </c>
      <c r="BO1394" s="6">
        <v>0</v>
      </c>
    </row>
    <row r="1395" spans="3:67" ht="20.100000000000001" customHeight="1">
      <c r="C1395" s="18">
        <v>73002101</v>
      </c>
      <c r="D1395" s="12" t="s">
        <v>1650</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20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156</v>
      </c>
      <c r="AT1395" s="19" t="s">
        <v>157</v>
      </c>
      <c r="AU1395" s="11" t="s">
        <v>357</v>
      </c>
      <c r="AV1395" s="18">
        <v>0</v>
      </c>
      <c r="AW1395" s="18">
        <v>0</v>
      </c>
      <c r="AX1395" s="12" t="s">
        <v>346</v>
      </c>
      <c r="AY1395" s="11" t="s">
        <v>1748</v>
      </c>
      <c r="AZ1395" s="13">
        <v>0</v>
      </c>
      <c r="BA1395" s="13">
        <v>0</v>
      </c>
      <c r="BB1395" s="37" t="s">
        <v>1652</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73002102</v>
      </c>
      <c r="D1396" s="19" t="s">
        <v>1749</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90401006</v>
      </c>
      <c r="AS1396" s="18" t="s">
        <v>156</v>
      </c>
      <c r="AT1396" s="19" t="s">
        <v>157</v>
      </c>
      <c r="AU1396" s="18" t="s">
        <v>249</v>
      </c>
      <c r="AV1396" s="18">
        <v>0</v>
      </c>
      <c r="AW1396" s="18">
        <v>40000003</v>
      </c>
      <c r="AX1396" s="19" t="s">
        <v>158</v>
      </c>
      <c r="AY1396" s="19" t="s">
        <v>156</v>
      </c>
      <c r="AZ1396" s="13">
        <v>0</v>
      </c>
      <c r="BA1396" s="13">
        <v>0</v>
      </c>
      <c r="BB1396" s="69" t="s">
        <v>1750</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73002103</v>
      </c>
      <c r="D1397" s="19" t="s">
        <v>1751</v>
      </c>
      <c r="E1397" s="18">
        <v>1</v>
      </c>
      <c r="F1397" s="18">
        <v>60010300</v>
      </c>
      <c r="G1397" s="18">
        <v>0</v>
      </c>
      <c r="H1397" s="13">
        <v>0</v>
      </c>
      <c r="I1397" s="18">
        <v>1</v>
      </c>
      <c r="J1397" s="18">
        <v>0</v>
      </c>
      <c r="K1397" s="18">
        <v>0</v>
      </c>
      <c r="L1397" s="18">
        <v>0</v>
      </c>
      <c r="M1397" s="18">
        <v>0</v>
      </c>
      <c r="N1397" s="11">
        <v>2</v>
      </c>
      <c r="O1397" s="18">
        <v>6</v>
      </c>
      <c r="P1397" s="18">
        <v>0</v>
      </c>
      <c r="Q1397" s="18">
        <v>0</v>
      </c>
      <c r="R1397" s="6">
        <v>0</v>
      </c>
      <c r="S1397" s="13">
        <v>0</v>
      </c>
      <c r="T1397" s="11">
        <v>1</v>
      </c>
      <c r="U1397" s="18">
        <v>2</v>
      </c>
      <c r="V1397" s="18">
        <v>0</v>
      </c>
      <c r="W1397" s="18">
        <v>10</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1000</v>
      </c>
      <c r="AP1397" s="18">
        <v>0.5</v>
      </c>
      <c r="AQ1397" s="18">
        <v>0</v>
      </c>
      <c r="AR1397" s="6">
        <v>0</v>
      </c>
      <c r="AS1397" s="18" t="s">
        <v>374</v>
      </c>
      <c r="AT1397" s="19" t="s">
        <v>157</v>
      </c>
      <c r="AU1397" s="18" t="s">
        <v>357</v>
      </c>
      <c r="AV1397" s="18">
        <v>10002001</v>
      </c>
      <c r="AW1397" s="18">
        <v>70106001</v>
      </c>
      <c r="AX1397" s="19" t="s">
        <v>232</v>
      </c>
      <c r="AY1397" s="19" t="s">
        <v>375</v>
      </c>
      <c r="AZ1397" s="13">
        <v>0</v>
      </c>
      <c r="BA1397" s="13">
        <v>0</v>
      </c>
      <c r="BB1397" s="69" t="s">
        <v>376</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73002104</v>
      </c>
      <c r="D1398" s="19" t="s">
        <v>1751</v>
      </c>
      <c r="E1398" s="18">
        <v>1</v>
      </c>
      <c r="F1398" s="18">
        <v>60010500</v>
      </c>
      <c r="G1398" s="18">
        <v>0</v>
      </c>
      <c r="H1398" s="13">
        <v>0</v>
      </c>
      <c r="I1398" s="18">
        <v>1</v>
      </c>
      <c r="J1398" s="18">
        <v>0</v>
      </c>
      <c r="K1398" s="18">
        <v>0</v>
      </c>
      <c r="L1398" s="18">
        <v>0</v>
      </c>
      <c r="M1398" s="18">
        <v>0</v>
      </c>
      <c r="N1398" s="11">
        <v>2</v>
      </c>
      <c r="O1398" s="18">
        <v>2</v>
      </c>
      <c r="P1398" s="18">
        <v>0.6</v>
      </c>
      <c r="Q1398" s="18">
        <v>0</v>
      </c>
      <c r="R1398" s="6">
        <v>0</v>
      </c>
      <c r="S1398" s="13">
        <v>0</v>
      </c>
      <c r="T1398" s="11">
        <v>1</v>
      </c>
      <c r="U1398" s="18">
        <v>2</v>
      </c>
      <c r="V1398" s="18">
        <v>0</v>
      </c>
      <c r="W1398" s="18">
        <v>0</v>
      </c>
      <c r="X1398" s="18">
        <v>0</v>
      </c>
      <c r="Y1398" s="18">
        <v>0</v>
      </c>
      <c r="Z1398" s="18">
        <v>0</v>
      </c>
      <c r="AA1398" s="18">
        <v>0</v>
      </c>
      <c r="AB1398" s="11">
        <v>0</v>
      </c>
      <c r="AC1398" s="18">
        <v>0</v>
      </c>
      <c r="AD1398" s="18">
        <v>20</v>
      </c>
      <c r="AE1398" s="18">
        <v>0</v>
      </c>
      <c r="AF1398" s="18">
        <v>0</v>
      </c>
      <c r="AG1398" s="6">
        <v>2</v>
      </c>
      <c r="AH1398" s="6">
        <v>0</v>
      </c>
      <c r="AI1398" s="6">
        <v>0</v>
      </c>
      <c r="AJ1398" s="6">
        <v>0</v>
      </c>
      <c r="AK1398" s="18">
        <v>0</v>
      </c>
      <c r="AL1398" s="18">
        <v>0</v>
      </c>
      <c r="AM1398" s="18">
        <v>0</v>
      </c>
      <c r="AN1398" s="18">
        <v>0</v>
      </c>
      <c r="AO1398" s="18">
        <v>1000</v>
      </c>
      <c r="AP1398" s="18">
        <v>0</v>
      </c>
      <c r="AQ1398" s="18">
        <v>0</v>
      </c>
      <c r="AR1398" s="6">
        <v>90401004</v>
      </c>
      <c r="AS1398" s="18" t="s">
        <v>156</v>
      </c>
      <c r="AT1398" s="19" t="s">
        <v>157</v>
      </c>
      <c r="AU1398" s="18" t="s">
        <v>249</v>
      </c>
      <c r="AV1398" s="18">
        <v>0</v>
      </c>
      <c r="AW1398" s="18">
        <v>40000003</v>
      </c>
      <c r="AX1398" s="19" t="s">
        <v>158</v>
      </c>
      <c r="AY1398" s="19" t="s">
        <v>156</v>
      </c>
      <c r="AZ1398" s="13">
        <v>0</v>
      </c>
      <c r="BA1398" s="13">
        <v>0</v>
      </c>
      <c r="BB1398" s="69" t="s">
        <v>511</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19.5" customHeight="1">
      <c r="C1399" s="18">
        <v>73002105</v>
      </c>
      <c r="D1399" s="12" t="s">
        <v>640</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1</v>
      </c>
      <c r="X1399" s="11">
        <v>0</v>
      </c>
      <c r="Y1399" s="11">
        <v>1</v>
      </c>
      <c r="Z1399" s="11">
        <v>0</v>
      </c>
      <c r="AA1399" s="11">
        <v>0</v>
      </c>
      <c r="AB1399" s="11">
        <v>0</v>
      </c>
      <c r="AC1399" s="11">
        <v>0</v>
      </c>
      <c r="AD1399" s="11">
        <v>30</v>
      </c>
      <c r="AE1399" s="11">
        <v>1</v>
      </c>
      <c r="AF1399" s="11" t="s">
        <v>509</v>
      </c>
      <c r="AG1399" s="6">
        <v>0</v>
      </c>
      <c r="AH1399" s="6">
        <v>0</v>
      </c>
      <c r="AI1399" s="6">
        <v>0</v>
      </c>
      <c r="AJ1399" s="6">
        <v>0</v>
      </c>
      <c r="AK1399" s="11">
        <v>0</v>
      </c>
      <c r="AL1399" s="11">
        <v>0</v>
      </c>
      <c r="AM1399" s="11">
        <v>0</v>
      </c>
      <c r="AN1399" s="11">
        <v>0.5</v>
      </c>
      <c r="AO1399" s="11">
        <v>999999</v>
      </c>
      <c r="AP1399" s="11">
        <v>0.5</v>
      </c>
      <c r="AQ1399" s="11">
        <v>0</v>
      </c>
      <c r="AR1399" s="6">
        <v>0</v>
      </c>
      <c r="AS1399" s="169" t="s">
        <v>588</v>
      </c>
      <c r="AT1399" s="19" t="s">
        <v>216</v>
      </c>
      <c r="AU1399" s="11" t="s">
        <v>350</v>
      </c>
      <c r="AV1399" s="18">
        <v>10000007</v>
      </c>
      <c r="AW1399" s="18">
        <v>70202004</v>
      </c>
      <c r="AX1399" s="19" t="s">
        <v>232</v>
      </c>
      <c r="AY1399" s="19" t="s">
        <v>262</v>
      </c>
      <c r="AZ1399" s="13">
        <v>0</v>
      </c>
      <c r="BA1399" s="13">
        <v>0</v>
      </c>
      <c r="BB1399" s="37" t="s">
        <v>1752</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73002201</v>
      </c>
      <c r="D1400" s="12" t="s">
        <v>392</v>
      </c>
      <c r="E1400" s="18">
        <v>1</v>
      </c>
      <c r="F1400" s="11">
        <v>60010100</v>
      </c>
      <c r="G1400" s="18">
        <v>0</v>
      </c>
      <c r="H1400" s="13">
        <v>0</v>
      </c>
      <c r="I1400" s="18">
        <v>1</v>
      </c>
      <c r="J1400" s="18">
        <v>0</v>
      </c>
      <c r="K1400" s="18">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12</v>
      </c>
      <c r="AE1400" s="11">
        <v>1</v>
      </c>
      <c r="AF1400" s="11" t="s">
        <v>393</v>
      </c>
      <c r="AG1400" s="6">
        <v>1</v>
      </c>
      <c r="AH1400" s="6">
        <v>1</v>
      </c>
      <c r="AI1400" s="6">
        <v>0</v>
      </c>
      <c r="AJ1400" s="6">
        <v>3</v>
      </c>
      <c r="AK1400" s="11">
        <v>0</v>
      </c>
      <c r="AL1400" s="11">
        <v>0</v>
      </c>
      <c r="AM1400" s="11">
        <v>0</v>
      </c>
      <c r="AN1400" s="11">
        <v>3</v>
      </c>
      <c r="AO1400" s="11">
        <v>5000</v>
      </c>
      <c r="AP1400" s="11">
        <v>2.5</v>
      </c>
      <c r="AQ1400" s="11">
        <v>0</v>
      </c>
      <c r="AR1400" s="6">
        <v>0</v>
      </c>
      <c r="AS1400" s="11" t="s">
        <v>156</v>
      </c>
      <c r="AT1400" s="19" t="s">
        <v>216</v>
      </c>
      <c r="AU1400" s="11" t="s">
        <v>350</v>
      </c>
      <c r="AV1400" s="18">
        <v>10000007</v>
      </c>
      <c r="AW1400" s="18">
        <v>70107001</v>
      </c>
      <c r="AX1400" s="12" t="s">
        <v>158</v>
      </c>
      <c r="AY1400" s="11">
        <v>0</v>
      </c>
      <c r="AZ1400" s="13">
        <v>0</v>
      </c>
      <c r="BA1400" s="13">
        <v>0</v>
      </c>
      <c r="BB1400" s="37" t="s">
        <v>394</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73002202</v>
      </c>
      <c r="D1401" s="12" t="s">
        <v>428</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1</v>
      </c>
      <c r="Z1401" s="11">
        <v>0</v>
      </c>
      <c r="AA1401" s="11">
        <v>0</v>
      </c>
      <c r="AB1401" s="11">
        <v>0</v>
      </c>
      <c r="AC1401" s="11">
        <v>0</v>
      </c>
      <c r="AD1401" s="11">
        <v>12</v>
      </c>
      <c r="AE1401" s="11">
        <v>1</v>
      </c>
      <c r="AF1401" s="11">
        <v>3</v>
      </c>
      <c r="AG1401" s="6">
        <v>4</v>
      </c>
      <c r="AH1401" s="6">
        <v>1</v>
      </c>
      <c r="AI1401" s="6">
        <v>0</v>
      </c>
      <c r="AJ1401" s="6">
        <v>1.5</v>
      </c>
      <c r="AK1401" s="11">
        <v>0</v>
      </c>
      <c r="AL1401" s="11">
        <v>0</v>
      </c>
      <c r="AM1401" s="11">
        <v>0</v>
      </c>
      <c r="AN1401" s="11">
        <v>3</v>
      </c>
      <c r="AO1401" s="11">
        <v>5000</v>
      </c>
      <c r="AP1401" s="11">
        <v>3</v>
      </c>
      <c r="AQ1401" s="11">
        <v>0</v>
      </c>
      <c r="AR1401" s="6">
        <v>0</v>
      </c>
      <c r="AS1401" s="11" t="s">
        <v>156</v>
      </c>
      <c r="AT1401" s="19" t="s">
        <v>157</v>
      </c>
      <c r="AU1401" s="11" t="s">
        <v>350</v>
      </c>
      <c r="AV1401" s="18">
        <v>10000007</v>
      </c>
      <c r="AW1401" s="18">
        <v>70103003</v>
      </c>
      <c r="AX1401" s="12" t="s">
        <v>158</v>
      </c>
      <c r="AY1401" s="11" t="s">
        <v>1753</v>
      </c>
      <c r="AZ1401" s="13">
        <v>0</v>
      </c>
      <c r="BA1401" s="13">
        <v>0</v>
      </c>
      <c r="BB1401" s="37" t="s">
        <v>430</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73002203</v>
      </c>
      <c r="D1402" s="12" t="s">
        <v>431</v>
      </c>
      <c r="E1402" s="11">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1</v>
      </c>
      <c r="AF1402" s="11">
        <v>3</v>
      </c>
      <c r="AG1402" s="6">
        <v>6</v>
      </c>
      <c r="AH1402" s="6">
        <v>1</v>
      </c>
      <c r="AI1402" s="6">
        <v>0</v>
      </c>
      <c r="AJ1402" s="6">
        <v>1.5</v>
      </c>
      <c r="AK1402" s="11">
        <v>0</v>
      </c>
      <c r="AL1402" s="11">
        <v>0</v>
      </c>
      <c r="AM1402" s="11">
        <v>0</v>
      </c>
      <c r="AN1402" s="11">
        <v>3</v>
      </c>
      <c r="AO1402" s="11">
        <v>5000</v>
      </c>
      <c r="AP1402" s="11">
        <v>3</v>
      </c>
      <c r="AQ1402" s="11">
        <v>0</v>
      </c>
      <c r="AR1402" s="6">
        <v>0</v>
      </c>
      <c r="AS1402" s="11" t="s">
        <v>156</v>
      </c>
      <c r="AT1402" s="19" t="s">
        <v>199</v>
      </c>
      <c r="AU1402" s="11" t="s">
        <v>350</v>
      </c>
      <c r="AV1402" s="18">
        <v>10000007</v>
      </c>
      <c r="AW1402" s="18">
        <v>70103003</v>
      </c>
      <c r="AX1402" s="12" t="s">
        <v>158</v>
      </c>
      <c r="AY1402" s="11" t="s">
        <v>1754</v>
      </c>
      <c r="AZ1402" s="13">
        <v>0</v>
      </c>
      <c r="BA1402" s="13">
        <v>0</v>
      </c>
      <c r="BB1402" s="37" t="s">
        <v>433</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73002204</v>
      </c>
      <c r="D1403" s="19" t="s">
        <v>434</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90102001</v>
      </c>
      <c r="AS1403" s="18" t="s">
        <v>156</v>
      </c>
      <c r="AT1403" s="19" t="s">
        <v>157</v>
      </c>
      <c r="AU1403" s="18" t="s">
        <v>249</v>
      </c>
      <c r="AV1403" s="18">
        <v>0</v>
      </c>
      <c r="AW1403" s="18">
        <v>40000003</v>
      </c>
      <c r="AX1403" s="19" t="s">
        <v>158</v>
      </c>
      <c r="AY1403" s="19" t="s">
        <v>156</v>
      </c>
      <c r="AZ1403" s="13">
        <v>0</v>
      </c>
      <c r="BA1403" s="13">
        <v>0</v>
      </c>
      <c r="BB1403" s="69" t="s">
        <v>435</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73002205</v>
      </c>
      <c r="D1404" s="19" t="s">
        <v>436</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8">
        <v>0</v>
      </c>
      <c r="AC1404" s="18">
        <v>0</v>
      </c>
      <c r="AD1404" s="11">
        <v>99999</v>
      </c>
      <c r="AE1404" s="18">
        <v>0</v>
      </c>
      <c r="AF1404" s="18">
        <v>0</v>
      </c>
      <c r="AG1404" s="6">
        <v>2</v>
      </c>
      <c r="AH1404" s="6">
        <v>0</v>
      </c>
      <c r="AI1404" s="6">
        <v>0</v>
      </c>
      <c r="AJ1404" s="6">
        <v>0</v>
      </c>
      <c r="AK1404" s="18">
        <v>0</v>
      </c>
      <c r="AL1404" s="18">
        <v>0</v>
      </c>
      <c r="AM1404" s="18">
        <v>0</v>
      </c>
      <c r="AN1404" s="18">
        <v>0</v>
      </c>
      <c r="AO1404" s="18">
        <v>1000</v>
      </c>
      <c r="AP1404" s="18">
        <v>0</v>
      </c>
      <c r="AQ1404" s="18">
        <v>0</v>
      </c>
      <c r="AR1404" s="6">
        <v>90104002</v>
      </c>
      <c r="AS1404" s="18" t="s">
        <v>156</v>
      </c>
      <c r="AT1404" s="19" t="s">
        <v>157</v>
      </c>
      <c r="AU1404" s="18" t="s">
        <v>249</v>
      </c>
      <c r="AV1404" s="18">
        <v>0</v>
      </c>
      <c r="AW1404" s="18">
        <v>0</v>
      </c>
      <c r="AX1404" s="19" t="s">
        <v>158</v>
      </c>
      <c r="AY1404" s="19" t="s">
        <v>156</v>
      </c>
      <c r="AZ1404" s="13">
        <v>0</v>
      </c>
      <c r="BA1404" s="13">
        <v>0</v>
      </c>
      <c r="BB1404" s="69" t="s">
        <v>437</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73002301</v>
      </c>
      <c r="D1405" s="12" t="s">
        <v>572</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v>3</v>
      </c>
      <c r="AG1405" s="6">
        <v>4</v>
      </c>
      <c r="AH1405" s="6">
        <v>1</v>
      </c>
      <c r="AI1405" s="6">
        <v>0</v>
      </c>
      <c r="AJ1405" s="6">
        <v>1.5</v>
      </c>
      <c r="AK1405" s="11">
        <v>0</v>
      </c>
      <c r="AL1405" s="11">
        <v>0</v>
      </c>
      <c r="AM1405" s="11">
        <v>0</v>
      </c>
      <c r="AN1405" s="11">
        <v>3</v>
      </c>
      <c r="AO1405" s="11">
        <v>999999</v>
      </c>
      <c r="AP1405" s="11">
        <v>3</v>
      </c>
      <c r="AQ1405" s="11">
        <v>0</v>
      </c>
      <c r="AR1405" s="6">
        <v>0</v>
      </c>
      <c r="AS1405" s="11" t="s">
        <v>156</v>
      </c>
      <c r="AT1405" s="19" t="s">
        <v>216</v>
      </c>
      <c r="AU1405" s="11" t="s">
        <v>350</v>
      </c>
      <c r="AV1405" s="18">
        <v>10000007</v>
      </c>
      <c r="AW1405" s="18">
        <v>70205001</v>
      </c>
      <c r="AX1405" s="12" t="s">
        <v>158</v>
      </c>
      <c r="AY1405" s="11" t="s">
        <v>1755</v>
      </c>
      <c r="AZ1405" s="13">
        <v>0</v>
      </c>
      <c r="BA1405" s="13">
        <v>0</v>
      </c>
      <c r="BB1405" s="37" t="s">
        <v>574</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73002302</v>
      </c>
      <c r="D1406" s="12" t="s">
        <v>621</v>
      </c>
      <c r="E1406" s="18">
        <v>1</v>
      </c>
      <c r="F1406" s="11">
        <v>60010100</v>
      </c>
      <c r="G1406" s="18">
        <v>0</v>
      </c>
      <c r="H1406" s="13">
        <v>0</v>
      </c>
      <c r="I1406" s="18">
        <v>1</v>
      </c>
      <c r="J1406" s="18">
        <v>0</v>
      </c>
      <c r="K1406" s="18">
        <v>0</v>
      </c>
      <c r="L1406" s="11">
        <v>0</v>
      </c>
      <c r="M1406" s="11">
        <v>0</v>
      </c>
      <c r="N1406" s="11">
        <v>2</v>
      </c>
      <c r="O1406" s="11">
        <v>1</v>
      </c>
      <c r="P1406" s="11">
        <v>0.3</v>
      </c>
      <c r="Q1406" s="11">
        <v>0</v>
      </c>
      <c r="R1406" s="6">
        <v>1</v>
      </c>
      <c r="S1406" s="11">
        <v>0</v>
      </c>
      <c r="T1406" s="11">
        <v>1</v>
      </c>
      <c r="U1406" s="11">
        <v>2</v>
      </c>
      <c r="V1406" s="11">
        <v>0</v>
      </c>
      <c r="W1406" s="11">
        <v>3</v>
      </c>
      <c r="X1406" s="11">
        <v>0</v>
      </c>
      <c r="Y1406" s="11">
        <v>1</v>
      </c>
      <c r="Z1406" s="11">
        <v>0</v>
      </c>
      <c r="AA1406" s="11">
        <v>0</v>
      </c>
      <c r="AB1406" s="11">
        <v>0</v>
      </c>
      <c r="AC1406" s="11">
        <v>0</v>
      </c>
      <c r="AD1406" s="11">
        <v>15</v>
      </c>
      <c r="AE1406" s="11">
        <v>1</v>
      </c>
      <c r="AF1406" s="11" t="s">
        <v>393</v>
      </c>
      <c r="AG1406" s="6">
        <v>0</v>
      </c>
      <c r="AH1406" s="6">
        <v>1</v>
      </c>
      <c r="AI1406" s="6">
        <v>0</v>
      </c>
      <c r="AJ1406" s="6">
        <v>3</v>
      </c>
      <c r="AK1406" s="11">
        <v>0</v>
      </c>
      <c r="AL1406" s="11">
        <v>0</v>
      </c>
      <c r="AM1406" s="11">
        <v>0</v>
      </c>
      <c r="AN1406" s="11">
        <v>3</v>
      </c>
      <c r="AO1406" s="11">
        <v>5000</v>
      </c>
      <c r="AP1406" s="11">
        <v>2.5</v>
      </c>
      <c r="AQ1406" s="11">
        <v>0</v>
      </c>
      <c r="AR1406" s="6">
        <v>0</v>
      </c>
      <c r="AS1406" s="11" t="s">
        <v>427</v>
      </c>
      <c r="AT1406" s="19" t="s">
        <v>199</v>
      </c>
      <c r="AU1406" s="11" t="s">
        <v>350</v>
      </c>
      <c r="AV1406" s="18">
        <v>10000007</v>
      </c>
      <c r="AW1406" s="18">
        <v>70403003</v>
      </c>
      <c r="AX1406" s="12" t="s">
        <v>158</v>
      </c>
      <c r="AY1406" s="11">
        <v>0</v>
      </c>
      <c r="AZ1406" s="13">
        <v>0</v>
      </c>
      <c r="BA1406" s="13">
        <v>0</v>
      </c>
      <c r="BB1406" s="37" t="s">
        <v>1701</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73002303</v>
      </c>
      <c r="D1407" s="12" t="s">
        <v>672</v>
      </c>
      <c r="E1407" s="18">
        <v>1</v>
      </c>
      <c r="F1407" s="11">
        <v>60010100</v>
      </c>
      <c r="G1407" s="18">
        <v>0</v>
      </c>
      <c r="H1407" s="13">
        <v>0</v>
      </c>
      <c r="I1407" s="18">
        <v>1</v>
      </c>
      <c r="J1407" s="18">
        <v>0</v>
      </c>
      <c r="K1407" s="18">
        <v>0</v>
      </c>
      <c r="L1407" s="11">
        <v>0</v>
      </c>
      <c r="M1407" s="11">
        <v>0</v>
      </c>
      <c r="N1407" s="11">
        <v>2</v>
      </c>
      <c r="O1407" s="11">
        <v>1</v>
      </c>
      <c r="P1407" s="11">
        <v>1</v>
      </c>
      <c r="Q1407" s="11">
        <v>0</v>
      </c>
      <c r="R1407" s="6">
        <v>0</v>
      </c>
      <c r="S1407" s="11">
        <v>0</v>
      </c>
      <c r="T1407" s="11">
        <v>1</v>
      </c>
      <c r="U1407" s="11">
        <v>2</v>
      </c>
      <c r="V1407" s="11">
        <v>0</v>
      </c>
      <c r="W1407" s="11">
        <v>2</v>
      </c>
      <c r="X1407" s="11">
        <v>0</v>
      </c>
      <c r="Y1407" s="11">
        <v>1</v>
      </c>
      <c r="Z1407" s="11">
        <v>0</v>
      </c>
      <c r="AA1407" s="11">
        <v>0</v>
      </c>
      <c r="AB1407" s="11">
        <v>0</v>
      </c>
      <c r="AC1407" s="11">
        <v>0</v>
      </c>
      <c r="AD1407" s="11">
        <v>10</v>
      </c>
      <c r="AE1407" s="11">
        <v>2</v>
      </c>
      <c r="AF1407" s="11" t="s">
        <v>165</v>
      </c>
      <c r="AG1407" s="6">
        <v>0</v>
      </c>
      <c r="AH1407" s="6">
        <v>2</v>
      </c>
      <c r="AI1407" s="6">
        <v>0</v>
      </c>
      <c r="AJ1407" s="6">
        <v>1.5</v>
      </c>
      <c r="AK1407" s="11">
        <v>0</v>
      </c>
      <c r="AL1407" s="11">
        <v>0</v>
      </c>
      <c r="AM1407" s="11">
        <v>0</v>
      </c>
      <c r="AN1407" s="11">
        <v>1.5</v>
      </c>
      <c r="AO1407" s="11">
        <v>10000</v>
      </c>
      <c r="AP1407" s="11">
        <v>1</v>
      </c>
      <c r="AQ1407" s="11">
        <v>5</v>
      </c>
      <c r="AR1407" s="6">
        <v>0</v>
      </c>
      <c r="AS1407" s="11" t="s">
        <v>156</v>
      </c>
      <c r="AT1407" s="19" t="s">
        <v>399</v>
      </c>
      <c r="AU1407" s="11" t="s">
        <v>350</v>
      </c>
      <c r="AV1407" s="18">
        <v>10000007</v>
      </c>
      <c r="AW1407" s="18">
        <v>70302003</v>
      </c>
      <c r="AX1407" s="19" t="s">
        <v>381</v>
      </c>
      <c r="AY1407" s="13" t="s">
        <v>1756</v>
      </c>
      <c r="AZ1407" s="13">
        <v>0</v>
      </c>
      <c r="BA1407" s="13">
        <v>0</v>
      </c>
      <c r="BB1407" s="37" t="s">
        <v>631</v>
      </c>
      <c r="BC1407" s="11">
        <v>1</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73002304</v>
      </c>
      <c r="D1408" s="19" t="s">
        <v>353</v>
      </c>
      <c r="E1408" s="18">
        <v>1</v>
      </c>
      <c r="F1408" s="18">
        <v>60010500</v>
      </c>
      <c r="G1408" s="18">
        <v>0</v>
      </c>
      <c r="H1408" s="13">
        <v>0</v>
      </c>
      <c r="I1408" s="18">
        <v>1</v>
      </c>
      <c r="J1408" s="18">
        <v>0</v>
      </c>
      <c r="K1408" s="18">
        <v>0</v>
      </c>
      <c r="L1408" s="18">
        <v>0</v>
      </c>
      <c r="M1408" s="18">
        <v>0</v>
      </c>
      <c r="N1408" s="11">
        <v>2</v>
      </c>
      <c r="O1408" s="18">
        <v>2</v>
      </c>
      <c r="P1408" s="18">
        <v>0.8</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511</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73002305</v>
      </c>
      <c r="D1409" s="19" t="s">
        <v>467</v>
      </c>
      <c r="E1409" s="18">
        <v>1</v>
      </c>
      <c r="F1409" s="18">
        <v>60010500</v>
      </c>
      <c r="G1409" s="18">
        <v>0</v>
      </c>
      <c r="H1409" s="13">
        <v>0</v>
      </c>
      <c r="I1409" s="18">
        <v>1</v>
      </c>
      <c r="J1409" s="18">
        <v>0</v>
      </c>
      <c r="K1409" s="18">
        <v>0</v>
      </c>
      <c r="L1409" s="18">
        <v>0</v>
      </c>
      <c r="M1409" s="18">
        <v>0</v>
      </c>
      <c r="N1409" s="11">
        <v>2</v>
      </c>
      <c r="O1409" s="18">
        <v>2</v>
      </c>
      <c r="P1409" s="18">
        <v>0.5</v>
      </c>
      <c r="Q1409" s="18">
        <v>0</v>
      </c>
      <c r="R1409" s="6">
        <v>0</v>
      </c>
      <c r="S1409" s="13">
        <v>0</v>
      </c>
      <c r="T1409" s="11">
        <v>1</v>
      </c>
      <c r="U1409" s="18">
        <v>2</v>
      </c>
      <c r="V1409" s="18">
        <v>0</v>
      </c>
      <c r="W1409" s="18">
        <v>0</v>
      </c>
      <c r="X1409" s="18">
        <v>0</v>
      </c>
      <c r="Y1409" s="18">
        <v>0</v>
      </c>
      <c r="Z1409" s="18">
        <v>0</v>
      </c>
      <c r="AA1409" s="18">
        <v>0</v>
      </c>
      <c r="AB1409" s="11">
        <v>0</v>
      </c>
      <c r="AC1409" s="18">
        <v>0</v>
      </c>
      <c r="AD1409" s="11">
        <v>15</v>
      </c>
      <c r="AE1409" s="18">
        <v>0</v>
      </c>
      <c r="AF1409" s="18">
        <v>0</v>
      </c>
      <c r="AG1409" s="6">
        <v>2</v>
      </c>
      <c r="AH1409" s="6">
        <v>0</v>
      </c>
      <c r="AI1409" s="6">
        <v>0</v>
      </c>
      <c r="AJ1409" s="6">
        <v>0</v>
      </c>
      <c r="AK1409" s="18">
        <v>0</v>
      </c>
      <c r="AL1409" s="18">
        <v>0</v>
      </c>
      <c r="AM1409" s="18">
        <v>0</v>
      </c>
      <c r="AN1409" s="18">
        <v>0</v>
      </c>
      <c r="AO1409" s="18">
        <v>1000</v>
      </c>
      <c r="AP1409" s="18">
        <v>0</v>
      </c>
      <c r="AQ1409" s="18">
        <v>0</v>
      </c>
      <c r="AR1409" s="6" t="s">
        <v>465</v>
      </c>
      <c r="AS1409" s="18" t="s">
        <v>156</v>
      </c>
      <c r="AT1409" s="19" t="s">
        <v>157</v>
      </c>
      <c r="AU1409" s="18" t="s">
        <v>249</v>
      </c>
      <c r="AV1409" s="18">
        <v>0</v>
      </c>
      <c r="AW1409" s="18">
        <v>0</v>
      </c>
      <c r="AX1409" s="19" t="s">
        <v>158</v>
      </c>
      <c r="AY1409" s="19" t="s">
        <v>156</v>
      </c>
      <c r="AZ1409" s="13">
        <v>0</v>
      </c>
      <c r="BA1409" s="13">
        <v>0</v>
      </c>
      <c r="BB1409" s="69" t="s">
        <v>637</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8">
        <v>73002307</v>
      </c>
      <c r="D1410" s="12" t="s">
        <v>1757</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2</v>
      </c>
      <c r="X1410" s="11">
        <v>0</v>
      </c>
      <c r="Y1410" s="11">
        <v>1</v>
      </c>
      <c r="Z1410" s="11">
        <v>0</v>
      </c>
      <c r="AA1410" s="11">
        <v>0</v>
      </c>
      <c r="AB1410" s="11">
        <v>0</v>
      </c>
      <c r="AC1410" s="11">
        <v>0</v>
      </c>
      <c r="AD1410" s="11">
        <v>15</v>
      </c>
      <c r="AE1410" s="11">
        <v>1</v>
      </c>
      <c r="AF1410" s="11" t="s">
        <v>509</v>
      </c>
      <c r="AG1410" s="6">
        <v>0</v>
      </c>
      <c r="AH1410" s="6">
        <v>0</v>
      </c>
      <c r="AI1410" s="6">
        <v>0</v>
      </c>
      <c r="AJ1410" s="6">
        <v>0</v>
      </c>
      <c r="AK1410" s="11">
        <v>0</v>
      </c>
      <c r="AL1410" s="11">
        <v>0</v>
      </c>
      <c r="AM1410" s="11">
        <v>0</v>
      </c>
      <c r="AN1410" s="11">
        <v>0.5</v>
      </c>
      <c r="AO1410" s="11">
        <v>999999</v>
      </c>
      <c r="AP1410" s="11">
        <v>0.5</v>
      </c>
      <c r="AQ1410" s="11">
        <v>0</v>
      </c>
      <c r="AR1410" s="6">
        <v>0</v>
      </c>
      <c r="AS1410" s="6">
        <v>90205007</v>
      </c>
      <c r="AT1410" s="19" t="s">
        <v>399</v>
      </c>
      <c r="AU1410" s="11" t="s">
        <v>350</v>
      </c>
      <c r="AV1410" s="18">
        <v>10000007</v>
      </c>
      <c r="AW1410" s="18">
        <v>70205001</v>
      </c>
      <c r="AX1410" s="19" t="s">
        <v>232</v>
      </c>
      <c r="AY1410" s="19" t="s">
        <v>262</v>
      </c>
      <c r="AZ1410" s="13">
        <v>0</v>
      </c>
      <c r="BA1410" s="13">
        <v>0</v>
      </c>
      <c r="BB1410" s="37"/>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67">
        <v>73003101</v>
      </c>
      <c r="D1411" s="55" t="s">
        <v>469</v>
      </c>
      <c r="E1411" s="56">
        <v>2</v>
      </c>
      <c r="F1411" s="56">
        <v>61012301</v>
      </c>
      <c r="G1411" s="56">
        <v>0</v>
      </c>
      <c r="H1411" s="74">
        <v>0</v>
      </c>
      <c r="I1411" s="67">
        <v>1</v>
      </c>
      <c r="J1411" s="67">
        <v>0</v>
      </c>
      <c r="K1411" s="67">
        <v>0</v>
      </c>
      <c r="L1411" s="56">
        <v>0</v>
      </c>
      <c r="M1411" s="56">
        <v>0</v>
      </c>
      <c r="N1411" s="11">
        <v>2</v>
      </c>
      <c r="O1411" s="56">
        <v>1</v>
      </c>
      <c r="P1411" s="56">
        <v>0.5</v>
      </c>
      <c r="Q1411" s="56">
        <v>0</v>
      </c>
      <c r="R1411" s="63">
        <v>1</v>
      </c>
      <c r="S1411" s="56">
        <v>0</v>
      </c>
      <c r="T1411" s="56">
        <v>1</v>
      </c>
      <c r="U1411" s="56">
        <v>2</v>
      </c>
      <c r="V1411" s="56">
        <v>0</v>
      </c>
      <c r="W1411" s="56">
        <v>1.4</v>
      </c>
      <c r="X1411" s="56">
        <v>150</v>
      </c>
      <c r="Y1411" s="56">
        <v>1</v>
      </c>
      <c r="Z1411" s="56">
        <v>0</v>
      </c>
      <c r="AA1411" s="56">
        <v>0</v>
      </c>
      <c r="AB1411" s="56">
        <v>0</v>
      </c>
      <c r="AC1411" s="56">
        <v>0</v>
      </c>
      <c r="AD1411" s="56">
        <v>12</v>
      </c>
      <c r="AE1411" s="56">
        <v>2</v>
      </c>
      <c r="AF1411" s="56" t="s">
        <v>165</v>
      </c>
      <c r="AG1411" s="63">
        <v>7</v>
      </c>
      <c r="AH1411" s="63">
        <v>2</v>
      </c>
      <c r="AI1411" s="6">
        <v>0</v>
      </c>
      <c r="AJ1411" s="63">
        <v>1.5</v>
      </c>
      <c r="AK1411" s="56">
        <v>0</v>
      </c>
      <c r="AL1411" s="56">
        <v>0</v>
      </c>
      <c r="AM1411" s="56">
        <v>0</v>
      </c>
      <c r="AN1411" s="56">
        <v>1.5</v>
      </c>
      <c r="AO1411" s="56">
        <v>1200</v>
      </c>
      <c r="AP1411" s="56">
        <v>1</v>
      </c>
      <c r="AQ1411" s="56">
        <v>15</v>
      </c>
      <c r="AR1411" s="63">
        <v>0</v>
      </c>
      <c r="AS1411" s="56" t="s">
        <v>156</v>
      </c>
      <c r="AT1411" s="55" t="s">
        <v>199</v>
      </c>
      <c r="AU1411" s="56" t="s">
        <v>167</v>
      </c>
      <c r="AV1411" s="67">
        <v>10000011</v>
      </c>
      <c r="AW1411" s="67">
        <v>70404001</v>
      </c>
      <c r="AX1411" s="55" t="s">
        <v>168</v>
      </c>
      <c r="AY1411" s="56">
        <v>0</v>
      </c>
      <c r="AZ1411" s="74">
        <v>0</v>
      </c>
      <c r="BA1411" s="74">
        <v>0</v>
      </c>
      <c r="BB1411" s="75" t="s">
        <v>482</v>
      </c>
      <c r="BC1411" s="56">
        <v>0</v>
      </c>
      <c r="BD1411" s="56">
        <v>0</v>
      </c>
      <c r="BE1411" s="56">
        <v>0</v>
      </c>
      <c r="BF1411" s="56">
        <v>0</v>
      </c>
      <c r="BG1411" s="56">
        <v>0</v>
      </c>
      <c r="BH1411" s="56">
        <v>0</v>
      </c>
      <c r="BI1411" s="86">
        <v>0</v>
      </c>
      <c r="BJ1411" s="6">
        <v>0</v>
      </c>
      <c r="BK1411" s="6">
        <v>0</v>
      </c>
      <c r="BL1411" s="6">
        <v>0</v>
      </c>
      <c r="BM1411" s="6">
        <v>0</v>
      </c>
      <c r="BN1411" s="6">
        <v>0</v>
      </c>
      <c r="BO1411" s="6">
        <v>0</v>
      </c>
    </row>
    <row r="1412" spans="3:67" ht="19.5" customHeight="1">
      <c r="C1412" s="18">
        <v>73003102</v>
      </c>
      <c r="D1412" s="12" t="s">
        <v>621</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12</v>
      </c>
      <c r="AE1412" s="11">
        <v>1</v>
      </c>
      <c r="AF1412" s="11" t="s">
        <v>393</v>
      </c>
      <c r="AG1412" s="6">
        <v>0</v>
      </c>
      <c r="AH1412" s="6">
        <v>1</v>
      </c>
      <c r="AI1412" s="6">
        <v>0</v>
      </c>
      <c r="AJ1412" s="6">
        <v>3</v>
      </c>
      <c r="AK1412" s="11">
        <v>0</v>
      </c>
      <c r="AL1412" s="11">
        <v>0</v>
      </c>
      <c r="AM1412" s="11">
        <v>0</v>
      </c>
      <c r="AN1412" s="11">
        <v>3</v>
      </c>
      <c r="AO1412" s="11">
        <v>5000</v>
      </c>
      <c r="AP1412" s="11">
        <v>2.5</v>
      </c>
      <c r="AQ1412" s="11">
        <v>0</v>
      </c>
      <c r="AR1412" s="6">
        <v>0</v>
      </c>
      <c r="AS1412" s="11">
        <v>80001030</v>
      </c>
      <c r="AT1412" s="19" t="s">
        <v>216</v>
      </c>
      <c r="AU1412" s="11" t="s">
        <v>350</v>
      </c>
      <c r="AV1412" s="18">
        <v>10000007</v>
      </c>
      <c r="AW1412" s="18">
        <v>70204001</v>
      </c>
      <c r="AX1412" s="12" t="s">
        <v>158</v>
      </c>
      <c r="AY1412" s="11">
        <v>0</v>
      </c>
      <c r="AZ1412" s="13">
        <v>0</v>
      </c>
      <c r="BA1412" s="13">
        <v>0</v>
      </c>
      <c r="BB1412" s="37" t="s">
        <v>622</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73003103</v>
      </c>
      <c r="D1413" s="12" t="s">
        <v>348</v>
      </c>
      <c r="E1413" s="18">
        <v>1</v>
      </c>
      <c r="F1413" s="11">
        <v>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6</v>
      </c>
      <c r="AE1413" s="11">
        <v>1</v>
      </c>
      <c r="AF1413" s="11">
        <v>3</v>
      </c>
      <c r="AG1413" s="6">
        <v>0</v>
      </c>
      <c r="AH1413" s="6">
        <v>0</v>
      </c>
      <c r="AI1413" s="6">
        <v>0</v>
      </c>
      <c r="AJ1413" s="6">
        <v>1.5</v>
      </c>
      <c r="AK1413" s="11">
        <v>0</v>
      </c>
      <c r="AL1413" s="11">
        <v>0</v>
      </c>
      <c r="AM1413" s="11">
        <v>0</v>
      </c>
      <c r="AN1413" s="11">
        <v>1</v>
      </c>
      <c r="AO1413" s="11">
        <v>5000</v>
      </c>
      <c r="AP1413" s="11">
        <v>0.5</v>
      </c>
      <c r="AQ1413" s="11">
        <v>0</v>
      </c>
      <c r="AR1413" s="6">
        <v>0</v>
      </c>
      <c r="AS1413" s="11" t="s">
        <v>156</v>
      </c>
      <c r="AT1413" s="19" t="s">
        <v>157</v>
      </c>
      <c r="AU1413" s="11" t="s">
        <v>350</v>
      </c>
      <c r="AV1413" s="18">
        <v>10000007</v>
      </c>
      <c r="AW1413" s="18">
        <v>70105001</v>
      </c>
      <c r="AX1413" s="12" t="s">
        <v>158</v>
      </c>
      <c r="AY1413" s="11" t="s">
        <v>1648</v>
      </c>
      <c r="AZ1413" s="13">
        <v>0</v>
      </c>
      <c r="BA1413" s="13">
        <v>0</v>
      </c>
      <c r="BB1413" s="37" t="s">
        <v>1649</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73003104</v>
      </c>
      <c r="D1414" s="12" t="s">
        <v>459</v>
      </c>
      <c r="E1414" s="18">
        <v>1</v>
      </c>
      <c r="F1414" s="18">
        <v>60010500</v>
      </c>
      <c r="G1414" s="18">
        <v>0</v>
      </c>
      <c r="H1414" s="13">
        <v>0</v>
      </c>
      <c r="I1414" s="18">
        <v>1</v>
      </c>
      <c r="J1414" s="18">
        <v>0</v>
      </c>
      <c r="K1414" s="18">
        <v>0</v>
      </c>
      <c r="L1414" s="18">
        <v>0</v>
      </c>
      <c r="M1414" s="18">
        <v>0</v>
      </c>
      <c r="N1414" s="11">
        <v>2</v>
      </c>
      <c r="O1414" s="18">
        <v>1</v>
      </c>
      <c r="P1414" s="18">
        <v>0.05</v>
      </c>
      <c r="Q1414" s="18">
        <v>0</v>
      </c>
      <c r="R1414" s="6">
        <v>0</v>
      </c>
      <c r="S1414" s="13">
        <v>0</v>
      </c>
      <c r="T1414" s="11">
        <v>1</v>
      </c>
      <c r="U1414" s="18">
        <v>1</v>
      </c>
      <c r="V1414" s="18">
        <v>0</v>
      </c>
      <c r="W1414" s="18">
        <v>2</v>
      </c>
      <c r="X1414" s="18">
        <v>0</v>
      </c>
      <c r="Y1414" s="18">
        <v>0</v>
      </c>
      <c r="Z1414" s="18">
        <v>0</v>
      </c>
      <c r="AA1414" s="18">
        <v>0</v>
      </c>
      <c r="AB1414" s="11">
        <v>0</v>
      </c>
      <c r="AC1414" s="18">
        <v>0</v>
      </c>
      <c r="AD1414" s="18">
        <v>10</v>
      </c>
      <c r="AE1414" s="18">
        <v>0</v>
      </c>
      <c r="AF1414" s="18">
        <v>0</v>
      </c>
      <c r="AG1414" s="6">
        <v>7</v>
      </c>
      <c r="AH1414" s="6">
        <v>0</v>
      </c>
      <c r="AI1414" s="6">
        <v>0</v>
      </c>
      <c r="AJ1414" s="6">
        <v>0</v>
      </c>
      <c r="AK1414" s="18">
        <v>0</v>
      </c>
      <c r="AL1414" s="18">
        <v>0</v>
      </c>
      <c r="AM1414" s="18">
        <v>0</v>
      </c>
      <c r="AN1414" s="18">
        <v>0</v>
      </c>
      <c r="AO1414" s="18">
        <v>1000</v>
      </c>
      <c r="AP1414" s="18">
        <v>0.5</v>
      </c>
      <c r="AQ1414" s="18">
        <v>0</v>
      </c>
      <c r="AR1414" s="6">
        <v>0</v>
      </c>
      <c r="AS1414" s="18" t="s">
        <v>427</v>
      </c>
      <c r="AT1414" s="19" t="s">
        <v>460</v>
      </c>
      <c r="AU1414" s="18">
        <v>0</v>
      </c>
      <c r="AV1414" s="18">
        <v>10007001</v>
      </c>
      <c r="AW1414" s="18">
        <v>0</v>
      </c>
      <c r="AX1414" s="19" t="s">
        <v>158</v>
      </c>
      <c r="AY1414" s="19" t="s">
        <v>156</v>
      </c>
      <c r="AZ1414" s="13">
        <v>0</v>
      </c>
      <c r="BA1414" s="13">
        <v>0</v>
      </c>
      <c r="BB1414" s="69" t="s">
        <v>1758</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73003201</v>
      </c>
      <c r="D1415" s="12" t="s">
        <v>431</v>
      </c>
      <c r="E1415" s="11">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0</v>
      </c>
      <c r="Z1415" s="11">
        <v>0</v>
      </c>
      <c r="AA1415" s="11">
        <v>0</v>
      </c>
      <c r="AB1415" s="11">
        <v>0</v>
      </c>
      <c r="AC1415" s="11">
        <v>0</v>
      </c>
      <c r="AD1415" s="11">
        <v>12</v>
      </c>
      <c r="AE1415" s="11">
        <v>1</v>
      </c>
      <c r="AF1415" s="11">
        <v>3</v>
      </c>
      <c r="AG1415" s="6">
        <v>6</v>
      </c>
      <c r="AH1415" s="6">
        <v>1</v>
      </c>
      <c r="AI1415" s="6">
        <v>0</v>
      </c>
      <c r="AJ1415" s="6">
        <v>1.5</v>
      </c>
      <c r="AK1415" s="11">
        <v>0</v>
      </c>
      <c r="AL1415" s="11">
        <v>0</v>
      </c>
      <c r="AM1415" s="11">
        <v>0</v>
      </c>
      <c r="AN1415" s="11">
        <v>3</v>
      </c>
      <c r="AO1415" s="11">
        <v>5000</v>
      </c>
      <c r="AP1415" s="11">
        <v>3</v>
      </c>
      <c r="AQ1415" s="11">
        <v>0</v>
      </c>
      <c r="AR1415" s="6">
        <v>0</v>
      </c>
      <c r="AS1415" s="11" t="s">
        <v>156</v>
      </c>
      <c r="AT1415" s="19" t="s">
        <v>199</v>
      </c>
      <c r="AU1415" s="11" t="s">
        <v>350</v>
      </c>
      <c r="AV1415" s="18">
        <v>10000007</v>
      </c>
      <c r="AW1415" s="18">
        <v>70103003</v>
      </c>
      <c r="AX1415" s="12" t="s">
        <v>158</v>
      </c>
      <c r="AY1415" s="11" t="s">
        <v>1736</v>
      </c>
      <c r="AZ1415" s="13">
        <v>0</v>
      </c>
      <c r="BA1415" s="13">
        <v>0</v>
      </c>
      <c r="BB1415" s="37" t="s">
        <v>433</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0.100000000000001" customHeight="1">
      <c r="C1416" s="18">
        <v>73003202</v>
      </c>
      <c r="D1416" s="19" t="s">
        <v>1759</v>
      </c>
      <c r="E1416" s="18">
        <v>1</v>
      </c>
      <c r="F1416" s="18">
        <v>60010500</v>
      </c>
      <c r="G1416" s="18">
        <v>0</v>
      </c>
      <c r="H1416" s="13">
        <v>0</v>
      </c>
      <c r="I1416" s="18">
        <v>1</v>
      </c>
      <c r="J1416" s="18">
        <v>0</v>
      </c>
      <c r="K1416" s="18">
        <v>0</v>
      </c>
      <c r="L1416" s="18">
        <v>0</v>
      </c>
      <c r="M1416" s="18">
        <v>0</v>
      </c>
      <c r="N1416" s="11">
        <v>2</v>
      </c>
      <c r="O1416" s="18">
        <v>2</v>
      </c>
      <c r="P1416" s="18">
        <v>0.95</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7</v>
      </c>
      <c r="AH1416" s="6">
        <v>0</v>
      </c>
      <c r="AI1416" s="6">
        <v>0</v>
      </c>
      <c r="AJ1416" s="6">
        <v>0</v>
      </c>
      <c r="AK1416" s="18">
        <v>0</v>
      </c>
      <c r="AL1416" s="18">
        <v>0</v>
      </c>
      <c r="AM1416" s="18">
        <v>0</v>
      </c>
      <c r="AN1416" s="18">
        <v>0</v>
      </c>
      <c r="AO1416" s="18">
        <v>1000</v>
      </c>
      <c r="AP1416" s="18">
        <v>0.5</v>
      </c>
      <c r="AQ1416" s="18">
        <v>0</v>
      </c>
      <c r="AR1416" s="6">
        <v>0</v>
      </c>
      <c r="AS1416" s="18">
        <v>83000001</v>
      </c>
      <c r="AT1416" s="19" t="s">
        <v>460</v>
      </c>
      <c r="AU1416" s="18">
        <v>0</v>
      </c>
      <c r="AV1416" s="18">
        <v>10007001</v>
      </c>
      <c r="AW1416" s="18">
        <v>0</v>
      </c>
      <c r="AX1416" s="19" t="s">
        <v>158</v>
      </c>
      <c r="AY1416" s="19" t="s">
        <v>156</v>
      </c>
      <c r="AZ1416" s="13">
        <v>0</v>
      </c>
      <c r="BA1416" s="13">
        <v>0</v>
      </c>
      <c r="BB1416" s="69" t="s">
        <v>1760</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73003203</v>
      </c>
      <c r="D1417" s="12" t="s">
        <v>621</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3</v>
      </c>
      <c r="X1417" s="11">
        <v>0</v>
      </c>
      <c r="Y1417" s="11">
        <v>1</v>
      </c>
      <c r="Z1417" s="11">
        <v>0</v>
      </c>
      <c r="AA1417" s="11">
        <v>0</v>
      </c>
      <c r="AB1417" s="11">
        <v>0</v>
      </c>
      <c r="AC1417" s="11">
        <v>0</v>
      </c>
      <c r="AD1417" s="11">
        <v>15</v>
      </c>
      <c r="AE1417" s="11">
        <v>1</v>
      </c>
      <c r="AF1417" s="11" t="s">
        <v>393</v>
      </c>
      <c r="AG1417" s="6">
        <v>0</v>
      </c>
      <c r="AH1417" s="6">
        <v>1</v>
      </c>
      <c r="AI1417" s="6">
        <v>0</v>
      </c>
      <c r="AJ1417" s="6">
        <v>3</v>
      </c>
      <c r="AK1417" s="11">
        <v>0</v>
      </c>
      <c r="AL1417" s="11">
        <v>0</v>
      </c>
      <c r="AM1417" s="11">
        <v>0</v>
      </c>
      <c r="AN1417" s="11">
        <v>3</v>
      </c>
      <c r="AO1417" s="11">
        <v>5000</v>
      </c>
      <c r="AP1417" s="11">
        <v>2.5</v>
      </c>
      <c r="AQ1417" s="11">
        <v>0</v>
      </c>
      <c r="AR1417" s="6">
        <v>0</v>
      </c>
      <c r="AS1417" s="11" t="s">
        <v>427</v>
      </c>
      <c r="AT1417" s="19" t="s">
        <v>199</v>
      </c>
      <c r="AU1417" s="11" t="s">
        <v>350</v>
      </c>
      <c r="AV1417" s="18">
        <v>10000007</v>
      </c>
      <c r="AW1417" s="18">
        <v>70403003</v>
      </c>
      <c r="AX1417" s="12" t="s">
        <v>158</v>
      </c>
      <c r="AY1417" s="11">
        <v>0</v>
      </c>
      <c r="AZ1417" s="13">
        <v>0</v>
      </c>
      <c r="BA1417" s="13">
        <v>0</v>
      </c>
      <c r="BB1417" s="37" t="s">
        <v>1701</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73003204</v>
      </c>
      <c r="D1418" s="9" t="s">
        <v>483</v>
      </c>
      <c r="E1418" s="9">
        <v>1</v>
      </c>
      <c r="F1418" s="11">
        <v>60010002</v>
      </c>
      <c r="G1418" s="9">
        <v>0</v>
      </c>
      <c r="H1418" s="10">
        <v>0</v>
      </c>
      <c r="I1418" s="9">
        <v>0</v>
      </c>
      <c r="J1418" s="9">
        <v>0</v>
      </c>
      <c r="K1418" s="10">
        <v>0</v>
      </c>
      <c r="L1418" s="10">
        <v>0</v>
      </c>
      <c r="M1418" s="9">
        <v>0</v>
      </c>
      <c r="N1418" s="9">
        <v>2</v>
      </c>
      <c r="O1418" s="9">
        <v>2</v>
      </c>
      <c r="P1418" s="9">
        <v>0.95</v>
      </c>
      <c r="Q1418" s="9">
        <v>0</v>
      </c>
      <c r="R1418" s="6">
        <v>0</v>
      </c>
      <c r="S1418" s="9">
        <v>0</v>
      </c>
      <c r="T1418" s="11">
        <v>1</v>
      </c>
      <c r="U1418" s="9">
        <v>2</v>
      </c>
      <c r="V1418" s="10">
        <v>0</v>
      </c>
      <c r="W1418" s="9">
        <v>3</v>
      </c>
      <c r="X1418" s="9">
        <v>0</v>
      </c>
      <c r="Y1418" s="9">
        <v>0</v>
      </c>
      <c r="Z1418" s="9">
        <v>0</v>
      </c>
      <c r="AA1418" s="10">
        <v>0</v>
      </c>
      <c r="AB1418" s="9">
        <v>0</v>
      </c>
      <c r="AC1418" s="9">
        <v>0</v>
      </c>
      <c r="AD1418" s="9">
        <v>15</v>
      </c>
      <c r="AE1418" s="9">
        <v>2</v>
      </c>
      <c r="AF1418" s="9" t="s">
        <v>484</v>
      </c>
      <c r="AG1418" s="28">
        <v>0</v>
      </c>
      <c r="AH1418" s="28">
        <v>2</v>
      </c>
      <c r="AI1418" s="6">
        <v>0</v>
      </c>
      <c r="AJ1418" s="9">
        <v>4</v>
      </c>
      <c r="AK1418" s="29">
        <v>0</v>
      </c>
      <c r="AL1418" s="9">
        <v>0</v>
      </c>
      <c r="AM1418" s="9">
        <v>0</v>
      </c>
      <c r="AN1418" s="9">
        <v>2</v>
      </c>
      <c r="AO1418" s="11">
        <v>4000</v>
      </c>
      <c r="AP1418" s="9">
        <v>2</v>
      </c>
      <c r="AQ1418" s="9">
        <v>0</v>
      </c>
      <c r="AR1418" s="6">
        <v>0</v>
      </c>
      <c r="AS1418" s="11" t="s">
        <v>427</v>
      </c>
      <c r="AT1418" s="19" t="s">
        <v>216</v>
      </c>
      <c r="AU1418" s="10">
        <v>0</v>
      </c>
      <c r="AV1418" s="10">
        <v>0</v>
      </c>
      <c r="AW1418" s="10">
        <v>70205004</v>
      </c>
      <c r="AX1418" s="19" t="s">
        <v>158</v>
      </c>
      <c r="AY1418" s="19">
        <v>0</v>
      </c>
      <c r="AZ1418" s="19">
        <v>0</v>
      </c>
      <c r="BA1418" s="19">
        <v>0</v>
      </c>
      <c r="BB1418" s="37" t="s">
        <v>485</v>
      </c>
      <c r="BC1418" s="9">
        <v>2</v>
      </c>
      <c r="BD1418" s="9">
        <v>0</v>
      </c>
      <c r="BE1418" s="18">
        <v>0</v>
      </c>
      <c r="BF1418" s="9">
        <v>1</v>
      </c>
      <c r="BG1418" s="9">
        <v>2</v>
      </c>
      <c r="BH1418" s="29">
        <v>0</v>
      </c>
      <c r="BI1418" s="9">
        <v>0</v>
      </c>
      <c r="BJ1418" s="6">
        <v>0</v>
      </c>
      <c r="BK1418" s="6">
        <v>0</v>
      </c>
      <c r="BL1418" s="6">
        <v>0</v>
      </c>
      <c r="BM1418" s="6">
        <v>0</v>
      </c>
      <c r="BN1418" s="6">
        <v>0</v>
      </c>
      <c r="BO1418" s="6">
        <v>0</v>
      </c>
    </row>
    <row r="1419" spans="3:67" ht="20.100000000000001" customHeight="1">
      <c r="C1419" s="18">
        <v>73003301</v>
      </c>
      <c r="D1419" s="55" t="s">
        <v>404</v>
      </c>
      <c r="E1419" s="11">
        <v>1</v>
      </c>
      <c r="F1419" s="11">
        <v>90002001</v>
      </c>
      <c r="G1419" s="56">
        <v>0</v>
      </c>
      <c r="H1419" s="13">
        <v>0</v>
      </c>
      <c r="I1419" s="18">
        <v>1</v>
      </c>
      <c r="J1419" s="18">
        <v>0</v>
      </c>
      <c r="K1419" s="18">
        <v>0</v>
      </c>
      <c r="L1419" s="56">
        <v>0</v>
      </c>
      <c r="M1419" s="56">
        <v>0</v>
      </c>
      <c r="N1419" s="56">
        <v>2</v>
      </c>
      <c r="O1419" s="56">
        <v>2</v>
      </c>
      <c r="P1419" s="56">
        <v>0.9</v>
      </c>
      <c r="Q1419" s="56">
        <v>0</v>
      </c>
      <c r="R1419" s="6">
        <v>0</v>
      </c>
      <c r="S1419" s="56">
        <v>0</v>
      </c>
      <c r="T1419" s="11">
        <v>1</v>
      </c>
      <c r="U1419" s="56">
        <v>2</v>
      </c>
      <c r="V1419" s="56">
        <v>0</v>
      </c>
      <c r="W1419" s="56">
        <v>3</v>
      </c>
      <c r="X1419" s="56">
        <v>0</v>
      </c>
      <c r="Y1419" s="56">
        <v>0</v>
      </c>
      <c r="Z1419" s="56">
        <v>0</v>
      </c>
      <c r="AA1419" s="56">
        <v>0</v>
      </c>
      <c r="AB1419" s="56">
        <v>0</v>
      </c>
      <c r="AC1419" s="56">
        <v>0</v>
      </c>
      <c r="AD1419" s="56">
        <v>20</v>
      </c>
      <c r="AE1419" s="56">
        <v>2</v>
      </c>
      <c r="AF1419" s="56" t="s">
        <v>405</v>
      </c>
      <c r="AG1419" s="6">
        <v>0</v>
      </c>
      <c r="AH1419" s="6">
        <v>2</v>
      </c>
      <c r="AI1419" s="6">
        <v>0</v>
      </c>
      <c r="AJ1419" s="63">
        <v>0</v>
      </c>
      <c r="AK1419" s="56">
        <v>0</v>
      </c>
      <c r="AL1419" s="56">
        <v>0</v>
      </c>
      <c r="AM1419" s="56">
        <v>0</v>
      </c>
      <c r="AN1419" s="56">
        <v>5</v>
      </c>
      <c r="AO1419" s="56">
        <v>5000</v>
      </c>
      <c r="AP1419" s="56">
        <v>0</v>
      </c>
      <c r="AQ1419" s="56">
        <v>0</v>
      </c>
      <c r="AR1419" s="6">
        <v>0</v>
      </c>
      <c r="AS1419" s="56">
        <v>0</v>
      </c>
      <c r="AT1419" s="55" t="s">
        <v>216</v>
      </c>
      <c r="AU1419" s="11">
        <v>0</v>
      </c>
      <c r="AV1419" s="67">
        <v>0</v>
      </c>
      <c r="AW1419" s="18">
        <v>22000030</v>
      </c>
      <c r="AX1419" s="55" t="s">
        <v>406</v>
      </c>
      <c r="AY1419" s="56" t="s">
        <v>1761</v>
      </c>
      <c r="AZ1419" s="74">
        <v>0</v>
      </c>
      <c r="BA1419" s="74">
        <v>0</v>
      </c>
      <c r="BB1419" s="75" t="s">
        <v>1762</v>
      </c>
      <c r="BC1419" s="56">
        <v>0</v>
      </c>
      <c r="BD1419" s="11">
        <v>0</v>
      </c>
      <c r="BE1419" s="56">
        <v>0</v>
      </c>
      <c r="BF1419" s="56">
        <v>0</v>
      </c>
      <c r="BG1419" s="56">
        <v>0</v>
      </c>
      <c r="BH1419" s="56">
        <v>0</v>
      </c>
      <c r="BI1419" s="11">
        <v>0</v>
      </c>
      <c r="BJ1419" s="6">
        <v>0</v>
      </c>
      <c r="BK1419" s="6">
        <v>0</v>
      </c>
      <c r="BL1419" s="6">
        <v>0</v>
      </c>
      <c r="BM1419" s="6">
        <v>0</v>
      </c>
      <c r="BN1419" s="6">
        <v>0</v>
      </c>
      <c r="BO1419" s="6">
        <v>0</v>
      </c>
    </row>
    <row r="1420" spans="3:67" ht="20.100000000000001" customHeight="1">
      <c r="C1420" s="18">
        <v>73003302</v>
      </c>
      <c r="D1420" s="12" t="s">
        <v>389</v>
      </c>
      <c r="E1420" s="18">
        <v>1</v>
      </c>
      <c r="F1420" s="11">
        <v>60010300</v>
      </c>
      <c r="G1420" s="18">
        <v>0</v>
      </c>
      <c r="H1420" s="13">
        <v>0</v>
      </c>
      <c r="I1420" s="18">
        <v>1</v>
      </c>
      <c r="J1420" s="18">
        <v>0</v>
      </c>
      <c r="K1420" s="18">
        <v>0</v>
      </c>
      <c r="L1420" s="11">
        <v>0</v>
      </c>
      <c r="M1420" s="11">
        <v>0</v>
      </c>
      <c r="N1420" s="56">
        <v>2</v>
      </c>
      <c r="O1420" s="11">
        <v>2</v>
      </c>
      <c r="P1420" s="11">
        <v>0.8</v>
      </c>
      <c r="Q1420" s="11">
        <v>0</v>
      </c>
      <c r="R1420" s="6">
        <v>0</v>
      </c>
      <c r="S1420" s="11">
        <v>0</v>
      </c>
      <c r="T1420" s="11">
        <v>1</v>
      </c>
      <c r="U1420" s="11">
        <v>2</v>
      </c>
      <c r="V1420" s="11">
        <v>0</v>
      </c>
      <c r="W1420" s="11">
        <v>0</v>
      </c>
      <c r="X1420" s="11">
        <v>0</v>
      </c>
      <c r="Y1420" s="11">
        <v>0</v>
      </c>
      <c r="Z1420" s="11">
        <v>0</v>
      </c>
      <c r="AA1420" s="11">
        <v>0</v>
      </c>
      <c r="AB1420" s="11">
        <v>0</v>
      </c>
      <c r="AC1420" s="11">
        <v>0</v>
      </c>
      <c r="AD1420" s="11">
        <v>30</v>
      </c>
      <c r="AE1420" s="11">
        <v>0</v>
      </c>
      <c r="AF1420" s="11">
        <v>0</v>
      </c>
      <c r="AG1420" s="6">
        <v>2</v>
      </c>
      <c r="AH1420" s="6">
        <v>2</v>
      </c>
      <c r="AI1420" s="6">
        <v>0</v>
      </c>
      <c r="AJ1420" s="6">
        <v>1.5</v>
      </c>
      <c r="AK1420" s="11">
        <v>0</v>
      </c>
      <c r="AL1420" s="11">
        <v>0</v>
      </c>
      <c r="AM1420" s="11">
        <v>0</v>
      </c>
      <c r="AN1420" s="11">
        <v>1</v>
      </c>
      <c r="AO1420" s="11">
        <v>3000</v>
      </c>
      <c r="AP1420" s="11">
        <v>0.5</v>
      </c>
      <c r="AQ1420" s="11">
        <v>0</v>
      </c>
      <c r="AR1420" s="6">
        <v>0</v>
      </c>
      <c r="AS1420" s="11" t="s">
        <v>156</v>
      </c>
      <c r="AT1420" s="19" t="s">
        <v>157</v>
      </c>
      <c r="AU1420" s="11" t="s">
        <v>357</v>
      </c>
      <c r="AV1420" s="18">
        <v>0</v>
      </c>
      <c r="AW1420" s="18">
        <v>0</v>
      </c>
      <c r="AX1420" s="12" t="s">
        <v>346</v>
      </c>
      <c r="AY1420" s="11" t="s">
        <v>1763</v>
      </c>
      <c r="AZ1420" s="13">
        <v>0</v>
      </c>
      <c r="BA1420" s="13">
        <v>0</v>
      </c>
      <c r="BB1420" s="37" t="s">
        <v>1652</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73003303</v>
      </c>
      <c r="D1421" s="12" t="s">
        <v>672</v>
      </c>
      <c r="E1421" s="18">
        <v>1</v>
      </c>
      <c r="F1421" s="11">
        <v>60010100</v>
      </c>
      <c r="G1421" s="18">
        <v>0</v>
      </c>
      <c r="H1421" s="13">
        <v>0</v>
      </c>
      <c r="I1421" s="18">
        <v>1</v>
      </c>
      <c r="J1421" s="18">
        <v>0</v>
      </c>
      <c r="K1421" s="18">
        <v>0</v>
      </c>
      <c r="L1421" s="11">
        <v>0</v>
      </c>
      <c r="M1421" s="11">
        <v>0</v>
      </c>
      <c r="N1421" s="56">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10</v>
      </c>
      <c r="AE1421" s="11">
        <v>2</v>
      </c>
      <c r="AF1421" s="11" t="s">
        <v>165</v>
      </c>
      <c r="AG1421" s="6">
        <v>0</v>
      </c>
      <c r="AH1421" s="6">
        <v>2</v>
      </c>
      <c r="AI1421" s="6">
        <v>0</v>
      </c>
      <c r="AJ1421" s="6">
        <v>1.5</v>
      </c>
      <c r="AK1421" s="11">
        <v>0</v>
      </c>
      <c r="AL1421" s="11">
        <v>0</v>
      </c>
      <c r="AM1421" s="11">
        <v>0</v>
      </c>
      <c r="AN1421" s="11">
        <v>1.5</v>
      </c>
      <c r="AO1421" s="11">
        <v>10000</v>
      </c>
      <c r="AP1421" s="11">
        <v>1</v>
      </c>
      <c r="AQ1421" s="11">
        <v>5</v>
      </c>
      <c r="AR1421" s="6">
        <v>0</v>
      </c>
      <c r="AS1421" s="11" t="s">
        <v>156</v>
      </c>
      <c r="AT1421" s="19" t="s">
        <v>399</v>
      </c>
      <c r="AU1421" s="11" t="s">
        <v>350</v>
      </c>
      <c r="AV1421" s="18">
        <v>10000007</v>
      </c>
      <c r="AW1421" s="18">
        <v>70302003</v>
      </c>
      <c r="AX1421" s="19" t="s">
        <v>381</v>
      </c>
      <c r="AY1421" s="13">
        <v>0</v>
      </c>
      <c r="AZ1421" s="13">
        <v>0</v>
      </c>
      <c r="BA1421" s="13">
        <v>0</v>
      </c>
      <c r="BB1421" s="37" t="s">
        <v>631</v>
      </c>
      <c r="BC1421" s="11">
        <v>1</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73003304</v>
      </c>
      <c r="D1422" s="55" t="s">
        <v>1764</v>
      </c>
      <c r="E1422" s="67">
        <v>1</v>
      </c>
      <c r="F1422" s="67">
        <v>60010500</v>
      </c>
      <c r="G1422" s="67">
        <v>0</v>
      </c>
      <c r="H1422" s="74">
        <v>0</v>
      </c>
      <c r="I1422" s="67">
        <v>1</v>
      </c>
      <c r="J1422" s="67">
        <v>0</v>
      </c>
      <c r="K1422" s="67">
        <v>0</v>
      </c>
      <c r="L1422" s="67">
        <v>0</v>
      </c>
      <c r="M1422" s="67">
        <v>0</v>
      </c>
      <c r="N1422" s="56">
        <v>2</v>
      </c>
      <c r="O1422" s="67">
        <v>2</v>
      </c>
      <c r="P1422" s="67">
        <v>0.95</v>
      </c>
      <c r="Q1422" s="67">
        <v>0</v>
      </c>
      <c r="R1422" s="63">
        <v>1</v>
      </c>
      <c r="S1422" s="74">
        <v>0</v>
      </c>
      <c r="T1422" s="56">
        <v>1</v>
      </c>
      <c r="U1422" s="67">
        <v>1</v>
      </c>
      <c r="V1422" s="67">
        <v>0</v>
      </c>
      <c r="W1422" s="67">
        <v>2</v>
      </c>
      <c r="X1422" s="67">
        <v>0</v>
      </c>
      <c r="Y1422" s="67">
        <v>0</v>
      </c>
      <c r="Z1422" s="67">
        <v>0</v>
      </c>
      <c r="AA1422" s="67">
        <v>0</v>
      </c>
      <c r="AB1422" s="56">
        <v>0</v>
      </c>
      <c r="AC1422" s="67">
        <v>0</v>
      </c>
      <c r="AD1422" s="67">
        <v>10</v>
      </c>
      <c r="AE1422" s="67">
        <v>0</v>
      </c>
      <c r="AF1422" s="67">
        <v>0</v>
      </c>
      <c r="AG1422" s="63">
        <v>7</v>
      </c>
      <c r="AH1422" s="63">
        <v>0</v>
      </c>
      <c r="AI1422" s="6">
        <v>0</v>
      </c>
      <c r="AJ1422" s="63">
        <v>0</v>
      </c>
      <c r="AK1422" s="67">
        <v>0</v>
      </c>
      <c r="AL1422" s="67">
        <v>0</v>
      </c>
      <c r="AM1422" s="67">
        <v>0</v>
      </c>
      <c r="AN1422" s="67">
        <v>0</v>
      </c>
      <c r="AO1422" s="67">
        <v>1000</v>
      </c>
      <c r="AP1422" s="67">
        <v>0.5</v>
      </c>
      <c r="AQ1422" s="67">
        <v>0</v>
      </c>
      <c r="AR1422" s="63">
        <v>0</v>
      </c>
      <c r="AS1422" s="67">
        <v>83000003</v>
      </c>
      <c r="AT1422" s="83" t="s">
        <v>460</v>
      </c>
      <c r="AU1422" s="67">
        <v>0</v>
      </c>
      <c r="AV1422" s="67">
        <v>10007001</v>
      </c>
      <c r="AW1422" s="67">
        <v>0</v>
      </c>
      <c r="AX1422" s="83" t="s">
        <v>158</v>
      </c>
      <c r="AY1422" s="83" t="s">
        <v>156</v>
      </c>
      <c r="AZ1422" s="74">
        <v>0</v>
      </c>
      <c r="BA1422" s="74">
        <v>0</v>
      </c>
      <c r="BB1422" s="85" t="s">
        <v>1758</v>
      </c>
      <c r="BC1422" s="67">
        <v>0</v>
      </c>
      <c r="BD1422" s="56">
        <v>0</v>
      </c>
      <c r="BE1422" s="67">
        <v>0</v>
      </c>
      <c r="BF1422" s="67">
        <v>0</v>
      </c>
      <c r="BG1422" s="67">
        <v>0</v>
      </c>
      <c r="BH1422" s="67">
        <v>0</v>
      </c>
      <c r="BI1422" s="86">
        <v>0</v>
      </c>
      <c r="BJ1422" s="6">
        <v>0</v>
      </c>
      <c r="BK1422" s="6">
        <v>0</v>
      </c>
      <c r="BL1422" s="6">
        <v>0</v>
      </c>
      <c r="BM1422" s="6">
        <v>0</v>
      </c>
      <c r="BN1422" s="6">
        <v>0</v>
      </c>
      <c r="BO1422" s="6">
        <v>0</v>
      </c>
    </row>
    <row r="1423" spans="3:67" ht="19.5" customHeight="1">
      <c r="C1423" s="18">
        <v>73003305</v>
      </c>
      <c r="D1423" s="12" t="s">
        <v>621</v>
      </c>
      <c r="E1423" s="18">
        <v>1</v>
      </c>
      <c r="F1423" s="11">
        <v>60010100</v>
      </c>
      <c r="G1423" s="18">
        <v>0</v>
      </c>
      <c r="H1423" s="13">
        <v>0</v>
      </c>
      <c r="I1423" s="18">
        <v>1</v>
      </c>
      <c r="J1423" s="18">
        <v>0</v>
      </c>
      <c r="K1423" s="18">
        <v>0</v>
      </c>
      <c r="L1423" s="11">
        <v>0</v>
      </c>
      <c r="M1423" s="11">
        <v>0</v>
      </c>
      <c r="N1423" s="56">
        <v>2</v>
      </c>
      <c r="O1423" s="11">
        <v>2</v>
      </c>
      <c r="P1423" s="11">
        <v>0.9</v>
      </c>
      <c r="Q1423" s="11">
        <v>0</v>
      </c>
      <c r="R1423" s="6">
        <v>1</v>
      </c>
      <c r="S1423" s="11">
        <v>0</v>
      </c>
      <c r="T1423" s="11">
        <v>1</v>
      </c>
      <c r="U1423" s="11">
        <v>2</v>
      </c>
      <c r="V1423" s="11">
        <v>0</v>
      </c>
      <c r="W1423" s="11">
        <v>3</v>
      </c>
      <c r="X1423" s="11">
        <v>0</v>
      </c>
      <c r="Y1423" s="11">
        <v>1</v>
      </c>
      <c r="Z1423" s="11">
        <v>0</v>
      </c>
      <c r="AA1423" s="11">
        <v>0</v>
      </c>
      <c r="AB1423" s="11">
        <v>0</v>
      </c>
      <c r="AC1423" s="11">
        <v>0</v>
      </c>
      <c r="AD1423" s="11">
        <v>15</v>
      </c>
      <c r="AE1423" s="11">
        <v>1</v>
      </c>
      <c r="AF1423" s="11" t="s">
        <v>393</v>
      </c>
      <c r="AG1423" s="6">
        <v>0</v>
      </c>
      <c r="AH1423" s="6">
        <v>1</v>
      </c>
      <c r="AI1423" s="6">
        <v>0</v>
      </c>
      <c r="AJ1423" s="6">
        <v>3</v>
      </c>
      <c r="AK1423" s="11">
        <v>0</v>
      </c>
      <c r="AL1423" s="11">
        <v>0</v>
      </c>
      <c r="AM1423" s="11">
        <v>0</v>
      </c>
      <c r="AN1423" s="11">
        <v>3</v>
      </c>
      <c r="AO1423" s="11">
        <v>5000</v>
      </c>
      <c r="AP1423" s="11">
        <v>2.5</v>
      </c>
      <c r="AQ1423" s="11">
        <v>0</v>
      </c>
      <c r="AR1423" s="6">
        <v>0</v>
      </c>
      <c r="AS1423" s="11">
        <v>90001023</v>
      </c>
      <c r="AT1423" s="19" t="s">
        <v>199</v>
      </c>
      <c r="AU1423" s="11" t="s">
        <v>350</v>
      </c>
      <c r="AV1423" s="18">
        <v>10000007</v>
      </c>
      <c r="AW1423" s="18">
        <v>70403003</v>
      </c>
      <c r="AX1423" s="12" t="s">
        <v>158</v>
      </c>
      <c r="AY1423" s="11">
        <v>0</v>
      </c>
      <c r="AZ1423" s="13">
        <v>0</v>
      </c>
      <c r="BA1423" s="13">
        <v>0</v>
      </c>
      <c r="BB1423" s="37" t="s">
        <v>1701</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73003306</v>
      </c>
      <c r="D1424" s="19" t="s">
        <v>436</v>
      </c>
      <c r="E1424" s="18">
        <v>1</v>
      </c>
      <c r="F1424" s="18">
        <v>60010500</v>
      </c>
      <c r="G1424" s="18">
        <v>0</v>
      </c>
      <c r="H1424" s="13">
        <v>0</v>
      </c>
      <c r="I1424" s="18">
        <v>1</v>
      </c>
      <c r="J1424" s="18">
        <v>0</v>
      </c>
      <c r="K1424" s="18">
        <v>0</v>
      </c>
      <c r="L1424" s="18">
        <v>0</v>
      </c>
      <c r="M1424" s="18">
        <v>0</v>
      </c>
      <c r="N1424" s="56">
        <v>2</v>
      </c>
      <c r="O1424" s="18">
        <v>2</v>
      </c>
      <c r="P1424" s="18">
        <v>0.6</v>
      </c>
      <c r="Q1424" s="18">
        <v>0</v>
      </c>
      <c r="R1424" s="6">
        <v>0</v>
      </c>
      <c r="S1424" s="13">
        <v>0</v>
      </c>
      <c r="T1424" s="11">
        <v>1</v>
      </c>
      <c r="U1424" s="18">
        <v>2</v>
      </c>
      <c r="V1424" s="18">
        <v>0</v>
      </c>
      <c r="W1424" s="18">
        <v>0</v>
      </c>
      <c r="X1424" s="18">
        <v>0</v>
      </c>
      <c r="Y1424" s="18">
        <v>0</v>
      </c>
      <c r="Z1424" s="18">
        <v>0</v>
      </c>
      <c r="AA1424" s="18">
        <v>0</v>
      </c>
      <c r="AB1424" s="18">
        <v>0</v>
      </c>
      <c r="AC1424" s="18">
        <v>0</v>
      </c>
      <c r="AD1424" s="11">
        <v>99999</v>
      </c>
      <c r="AE1424" s="18">
        <v>0</v>
      </c>
      <c r="AF1424" s="18">
        <v>0</v>
      </c>
      <c r="AG1424" s="6">
        <v>2</v>
      </c>
      <c r="AH1424" s="6">
        <v>0</v>
      </c>
      <c r="AI1424" s="6">
        <v>0</v>
      </c>
      <c r="AJ1424" s="6">
        <v>0</v>
      </c>
      <c r="AK1424" s="18">
        <v>0</v>
      </c>
      <c r="AL1424" s="18">
        <v>0</v>
      </c>
      <c r="AM1424" s="18">
        <v>0</v>
      </c>
      <c r="AN1424" s="18">
        <v>0</v>
      </c>
      <c r="AO1424" s="18">
        <v>1000</v>
      </c>
      <c r="AP1424" s="18">
        <v>0</v>
      </c>
      <c r="AQ1424" s="18">
        <v>0</v>
      </c>
      <c r="AR1424" s="6">
        <v>90104002</v>
      </c>
      <c r="AS1424" s="18" t="s">
        <v>156</v>
      </c>
      <c r="AT1424" s="19" t="s">
        <v>157</v>
      </c>
      <c r="AU1424" s="18" t="s">
        <v>249</v>
      </c>
      <c r="AV1424" s="18">
        <v>0</v>
      </c>
      <c r="AW1424" s="18">
        <v>0</v>
      </c>
      <c r="AX1424" s="19" t="s">
        <v>158</v>
      </c>
      <c r="AY1424" s="19" t="s">
        <v>156</v>
      </c>
      <c r="AZ1424" s="13">
        <v>0</v>
      </c>
      <c r="BA1424" s="13">
        <v>0</v>
      </c>
      <c r="BB1424" s="69" t="s">
        <v>437</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73003307</v>
      </c>
      <c r="D1425" s="12" t="s">
        <v>1765</v>
      </c>
      <c r="E1425" s="18">
        <v>1</v>
      </c>
      <c r="F1425" s="11">
        <v>0</v>
      </c>
      <c r="G1425" s="18">
        <v>0</v>
      </c>
      <c r="H1425" s="13">
        <v>0</v>
      </c>
      <c r="I1425" s="18">
        <v>1</v>
      </c>
      <c r="J1425" s="18">
        <v>0</v>
      </c>
      <c r="K1425" s="18">
        <v>0</v>
      </c>
      <c r="L1425" s="11">
        <v>0</v>
      </c>
      <c r="M1425" s="11">
        <v>0</v>
      </c>
      <c r="N1425" s="56">
        <v>2</v>
      </c>
      <c r="O1425" s="11">
        <v>1</v>
      </c>
      <c r="P1425" s="11">
        <v>1</v>
      </c>
      <c r="Q1425" s="11">
        <v>0</v>
      </c>
      <c r="R1425" s="6">
        <v>0</v>
      </c>
      <c r="S1425" s="11">
        <v>0</v>
      </c>
      <c r="T1425" s="11">
        <v>1</v>
      </c>
      <c r="U1425" s="11">
        <v>2</v>
      </c>
      <c r="V1425" s="11">
        <v>0</v>
      </c>
      <c r="W1425" s="11">
        <v>1</v>
      </c>
      <c r="X1425" s="11">
        <v>0</v>
      </c>
      <c r="Y1425" s="11">
        <v>1</v>
      </c>
      <c r="Z1425" s="11">
        <v>0</v>
      </c>
      <c r="AA1425" s="11">
        <v>0</v>
      </c>
      <c r="AB1425" s="11">
        <v>0</v>
      </c>
      <c r="AC1425" s="11">
        <v>0</v>
      </c>
      <c r="AD1425" s="11">
        <v>3</v>
      </c>
      <c r="AE1425" s="11">
        <v>1</v>
      </c>
      <c r="AF1425" s="11">
        <v>3</v>
      </c>
      <c r="AG1425" s="6">
        <v>0</v>
      </c>
      <c r="AH1425" s="6">
        <v>0</v>
      </c>
      <c r="AI1425" s="6">
        <v>0</v>
      </c>
      <c r="AJ1425" s="6">
        <v>1.5</v>
      </c>
      <c r="AK1425" s="11">
        <v>0</v>
      </c>
      <c r="AL1425" s="11">
        <v>0</v>
      </c>
      <c r="AM1425" s="11">
        <v>0</v>
      </c>
      <c r="AN1425" s="11">
        <v>1</v>
      </c>
      <c r="AO1425" s="11">
        <v>1500</v>
      </c>
      <c r="AP1425" s="11">
        <v>0.5</v>
      </c>
      <c r="AQ1425" s="11">
        <v>0</v>
      </c>
      <c r="AR1425" s="6">
        <v>0</v>
      </c>
      <c r="AS1425" s="11">
        <v>83000002</v>
      </c>
      <c r="AT1425" s="19" t="s">
        <v>157</v>
      </c>
      <c r="AU1425" s="11" t="s">
        <v>350</v>
      </c>
      <c r="AV1425" s="18">
        <v>10000007</v>
      </c>
      <c r="AW1425" s="18">
        <v>70105001</v>
      </c>
      <c r="AX1425" s="12" t="s">
        <v>158</v>
      </c>
      <c r="AY1425" s="11" t="s">
        <v>1648</v>
      </c>
      <c r="AZ1425" s="13">
        <v>0</v>
      </c>
      <c r="BA1425" s="13">
        <v>0</v>
      </c>
      <c r="BB1425" s="37" t="s">
        <v>1649</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73003308</v>
      </c>
      <c r="D1426" s="12" t="s">
        <v>672</v>
      </c>
      <c r="E1426" s="18">
        <v>1</v>
      </c>
      <c r="F1426" s="11">
        <v>60010100</v>
      </c>
      <c r="G1426" s="18">
        <v>0</v>
      </c>
      <c r="H1426" s="13">
        <v>0</v>
      </c>
      <c r="I1426" s="18">
        <v>1</v>
      </c>
      <c r="J1426" s="18">
        <v>0</v>
      </c>
      <c r="K1426" s="18">
        <v>0</v>
      </c>
      <c r="L1426" s="11">
        <v>0</v>
      </c>
      <c r="M1426" s="11">
        <v>0</v>
      </c>
      <c r="N1426" s="56">
        <v>2</v>
      </c>
      <c r="O1426" s="11">
        <v>1</v>
      </c>
      <c r="P1426" s="11">
        <v>1</v>
      </c>
      <c r="Q1426" s="11">
        <v>0</v>
      </c>
      <c r="R1426" s="6">
        <v>0</v>
      </c>
      <c r="S1426" s="11">
        <v>0</v>
      </c>
      <c r="T1426" s="11">
        <v>1</v>
      </c>
      <c r="U1426" s="11">
        <v>2</v>
      </c>
      <c r="V1426" s="11">
        <v>0</v>
      </c>
      <c r="W1426" s="11">
        <v>2</v>
      </c>
      <c r="X1426" s="11">
        <v>0</v>
      </c>
      <c r="Y1426" s="11">
        <v>1</v>
      </c>
      <c r="Z1426" s="11">
        <v>0</v>
      </c>
      <c r="AA1426" s="11">
        <v>0</v>
      </c>
      <c r="AB1426" s="11">
        <v>0</v>
      </c>
      <c r="AC1426" s="11">
        <v>0</v>
      </c>
      <c r="AD1426" s="11">
        <v>10</v>
      </c>
      <c r="AE1426" s="11">
        <v>2</v>
      </c>
      <c r="AF1426" s="11" t="s">
        <v>165</v>
      </c>
      <c r="AG1426" s="6">
        <v>0</v>
      </c>
      <c r="AH1426" s="6">
        <v>2</v>
      </c>
      <c r="AI1426" s="6">
        <v>0</v>
      </c>
      <c r="AJ1426" s="6">
        <v>1.5</v>
      </c>
      <c r="AK1426" s="11">
        <v>0</v>
      </c>
      <c r="AL1426" s="11">
        <v>0</v>
      </c>
      <c r="AM1426" s="11">
        <v>0</v>
      </c>
      <c r="AN1426" s="11">
        <v>1.5</v>
      </c>
      <c r="AO1426" s="11">
        <v>10000</v>
      </c>
      <c r="AP1426" s="11">
        <v>1</v>
      </c>
      <c r="AQ1426" s="11">
        <v>5</v>
      </c>
      <c r="AR1426" s="6">
        <v>0</v>
      </c>
      <c r="AS1426" s="11" t="s">
        <v>156</v>
      </c>
      <c r="AT1426" s="19" t="s">
        <v>399</v>
      </c>
      <c r="AU1426" s="11" t="s">
        <v>350</v>
      </c>
      <c r="AV1426" s="18">
        <v>10000007</v>
      </c>
      <c r="AW1426" s="18">
        <v>70302003</v>
      </c>
      <c r="AX1426" s="19" t="s">
        <v>381</v>
      </c>
      <c r="AY1426" s="13" t="s">
        <v>1766</v>
      </c>
      <c r="AZ1426" s="13">
        <v>0</v>
      </c>
      <c r="BA1426" s="13">
        <v>0</v>
      </c>
      <c r="BB1426" s="37" t="s">
        <v>631</v>
      </c>
      <c r="BC1426" s="11">
        <v>1</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73004101</v>
      </c>
      <c r="D1427" s="12" t="s">
        <v>459</v>
      </c>
      <c r="E1427" s="18">
        <v>1</v>
      </c>
      <c r="F1427" s="18">
        <v>60010500</v>
      </c>
      <c r="G1427" s="18">
        <v>0</v>
      </c>
      <c r="H1427" s="13">
        <v>0</v>
      </c>
      <c r="I1427" s="18">
        <v>1</v>
      </c>
      <c r="J1427" s="18">
        <v>0</v>
      </c>
      <c r="K1427" s="18">
        <v>0</v>
      </c>
      <c r="L1427" s="18">
        <v>0</v>
      </c>
      <c r="M1427" s="18">
        <v>0</v>
      </c>
      <c r="N1427" s="56">
        <v>2</v>
      </c>
      <c r="O1427" s="18">
        <v>2</v>
      </c>
      <c r="P1427" s="18">
        <v>0.95</v>
      </c>
      <c r="Q1427" s="18">
        <v>0</v>
      </c>
      <c r="R1427" s="6">
        <v>0</v>
      </c>
      <c r="S1427" s="13">
        <v>0</v>
      </c>
      <c r="T1427" s="11">
        <v>1</v>
      </c>
      <c r="U1427" s="18">
        <v>1</v>
      </c>
      <c r="V1427" s="18">
        <v>0</v>
      </c>
      <c r="W1427" s="18">
        <v>3</v>
      </c>
      <c r="X1427" s="18">
        <v>0</v>
      </c>
      <c r="Y1427" s="18">
        <v>0</v>
      </c>
      <c r="Z1427" s="18">
        <v>0</v>
      </c>
      <c r="AA1427" s="18">
        <v>0</v>
      </c>
      <c r="AB1427" s="11">
        <v>0</v>
      </c>
      <c r="AC1427" s="18">
        <v>0</v>
      </c>
      <c r="AD1427" s="18">
        <v>10</v>
      </c>
      <c r="AE1427" s="18">
        <v>0</v>
      </c>
      <c r="AF1427" s="18">
        <v>0</v>
      </c>
      <c r="AG1427" s="6">
        <v>7</v>
      </c>
      <c r="AH1427" s="6">
        <v>0</v>
      </c>
      <c r="AI1427" s="6">
        <v>0</v>
      </c>
      <c r="AJ1427" s="6">
        <v>0</v>
      </c>
      <c r="AK1427" s="18">
        <v>0</v>
      </c>
      <c r="AL1427" s="18">
        <v>0</v>
      </c>
      <c r="AM1427" s="18">
        <v>0</v>
      </c>
      <c r="AN1427" s="18">
        <v>0</v>
      </c>
      <c r="AO1427" s="18">
        <v>1000</v>
      </c>
      <c r="AP1427" s="18">
        <v>0.5</v>
      </c>
      <c r="AQ1427" s="18">
        <v>0</v>
      </c>
      <c r="AR1427" s="6">
        <v>0</v>
      </c>
      <c r="AS1427" s="18">
        <v>0</v>
      </c>
      <c r="AT1427" s="19" t="s">
        <v>460</v>
      </c>
      <c r="AU1427" s="18">
        <v>0</v>
      </c>
      <c r="AV1427" s="18">
        <v>10007001</v>
      </c>
      <c r="AW1427" s="18">
        <v>0</v>
      </c>
      <c r="AX1427" s="19" t="s">
        <v>158</v>
      </c>
      <c r="AY1427" s="19" t="s">
        <v>156</v>
      </c>
      <c r="AZ1427" s="13">
        <v>0</v>
      </c>
      <c r="BA1427" s="13">
        <v>0</v>
      </c>
      <c r="BB1427" s="69" t="s">
        <v>1767</v>
      </c>
      <c r="BC1427" s="18">
        <v>0</v>
      </c>
      <c r="BD1427" s="11">
        <v>0</v>
      </c>
      <c r="BE1427" s="18">
        <v>0</v>
      </c>
      <c r="BF1427" s="18">
        <v>0</v>
      </c>
      <c r="BG1427" s="18">
        <v>0</v>
      </c>
      <c r="BH1427" s="18">
        <v>0</v>
      </c>
      <c r="BI1427" s="9">
        <v>0</v>
      </c>
      <c r="BJ1427" s="6">
        <v>0</v>
      </c>
      <c r="BK1427" s="6">
        <v>0</v>
      </c>
      <c r="BL1427" s="6">
        <v>0</v>
      </c>
      <c r="BM1427" s="6">
        <v>0</v>
      </c>
      <c r="BN1427" s="6">
        <v>0</v>
      </c>
      <c r="BO1427" s="6">
        <v>0</v>
      </c>
    </row>
    <row r="1428" spans="3:67" ht="20.100000000000001" customHeight="1">
      <c r="C1428" s="18">
        <v>73004102</v>
      </c>
      <c r="D1428" s="12" t="s">
        <v>389</v>
      </c>
      <c r="E1428" s="18">
        <v>1</v>
      </c>
      <c r="F1428" s="11">
        <v>60010300</v>
      </c>
      <c r="G1428" s="18">
        <v>0</v>
      </c>
      <c r="H1428" s="13">
        <v>0</v>
      </c>
      <c r="I1428" s="18">
        <v>1</v>
      </c>
      <c r="J1428" s="18">
        <v>0</v>
      </c>
      <c r="K1428" s="18">
        <v>0</v>
      </c>
      <c r="L1428" s="11">
        <v>0</v>
      </c>
      <c r="M1428" s="11">
        <v>0</v>
      </c>
      <c r="N1428" s="56">
        <v>2</v>
      </c>
      <c r="O1428" s="11">
        <v>2</v>
      </c>
      <c r="P1428" s="11">
        <v>0.9</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156</v>
      </c>
      <c r="AT1428" s="19" t="s">
        <v>157</v>
      </c>
      <c r="AU1428" s="11" t="s">
        <v>357</v>
      </c>
      <c r="AV1428" s="18">
        <v>0</v>
      </c>
      <c r="AW1428" s="18">
        <v>0</v>
      </c>
      <c r="AX1428" s="12" t="s">
        <v>346</v>
      </c>
      <c r="AY1428" s="11" t="s">
        <v>1768</v>
      </c>
      <c r="AZ1428" s="13">
        <v>0</v>
      </c>
      <c r="BA1428" s="13">
        <v>0</v>
      </c>
      <c r="BB1428" s="37" t="s">
        <v>1769</v>
      </c>
      <c r="BC1428" s="11">
        <v>0</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73004103</v>
      </c>
      <c r="D1429" s="12" t="s">
        <v>672</v>
      </c>
      <c r="E1429" s="18">
        <v>1</v>
      </c>
      <c r="F1429" s="11">
        <v>60010100</v>
      </c>
      <c r="G1429" s="18">
        <v>0</v>
      </c>
      <c r="H1429" s="13">
        <v>0</v>
      </c>
      <c r="I1429" s="18">
        <v>1</v>
      </c>
      <c r="J1429" s="18">
        <v>0</v>
      </c>
      <c r="K1429" s="18">
        <v>0</v>
      </c>
      <c r="L1429" s="11">
        <v>0</v>
      </c>
      <c r="M1429" s="11">
        <v>0</v>
      </c>
      <c r="N1429" s="56">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165</v>
      </c>
      <c r="AG1429" s="6">
        <v>0</v>
      </c>
      <c r="AH1429" s="6">
        <v>2</v>
      </c>
      <c r="AI1429" s="6">
        <v>0</v>
      </c>
      <c r="AJ1429" s="6">
        <v>1.5</v>
      </c>
      <c r="AK1429" s="11">
        <v>0</v>
      </c>
      <c r="AL1429" s="11">
        <v>0</v>
      </c>
      <c r="AM1429" s="11">
        <v>0</v>
      </c>
      <c r="AN1429" s="11">
        <v>1.5</v>
      </c>
      <c r="AO1429" s="11">
        <v>10000</v>
      </c>
      <c r="AP1429" s="11">
        <v>1</v>
      </c>
      <c r="AQ1429" s="11">
        <v>5</v>
      </c>
      <c r="AR1429" s="6">
        <v>0</v>
      </c>
      <c r="AS1429" s="11" t="s">
        <v>156</v>
      </c>
      <c r="AT1429" s="19" t="s">
        <v>399</v>
      </c>
      <c r="AU1429" s="11" t="s">
        <v>350</v>
      </c>
      <c r="AV1429" s="18">
        <v>10000007</v>
      </c>
      <c r="AW1429" s="18">
        <v>70302003</v>
      </c>
      <c r="AX1429" s="19" t="s">
        <v>381</v>
      </c>
      <c r="AY1429" s="13">
        <v>0</v>
      </c>
      <c r="AZ1429" s="13">
        <v>0</v>
      </c>
      <c r="BA1429" s="13">
        <v>0</v>
      </c>
      <c r="BB1429" s="37" t="s">
        <v>631</v>
      </c>
      <c r="BC1429" s="11">
        <v>1</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73004201</v>
      </c>
      <c r="D1430" s="12" t="s">
        <v>431</v>
      </c>
      <c r="E1430" s="11">
        <v>1</v>
      </c>
      <c r="F1430" s="11">
        <v>60010100</v>
      </c>
      <c r="G1430" s="18">
        <v>0</v>
      </c>
      <c r="H1430" s="13">
        <v>0</v>
      </c>
      <c r="I1430" s="18">
        <v>1</v>
      </c>
      <c r="J1430" s="18">
        <v>0</v>
      </c>
      <c r="K1430" s="18">
        <v>0</v>
      </c>
      <c r="L1430" s="11">
        <v>0</v>
      </c>
      <c r="M1430" s="11">
        <v>0</v>
      </c>
      <c r="N1430" s="56">
        <v>2</v>
      </c>
      <c r="O1430" s="11">
        <v>1</v>
      </c>
      <c r="P1430" s="11">
        <v>0.3</v>
      </c>
      <c r="Q1430" s="11">
        <v>0</v>
      </c>
      <c r="R1430" s="6">
        <v>101</v>
      </c>
      <c r="S1430" s="11">
        <v>0</v>
      </c>
      <c r="T1430" s="11">
        <v>1</v>
      </c>
      <c r="U1430" s="11">
        <v>2</v>
      </c>
      <c r="V1430" s="11">
        <v>0</v>
      </c>
      <c r="W1430" s="11">
        <v>3</v>
      </c>
      <c r="X1430" s="11">
        <v>0</v>
      </c>
      <c r="Y1430" s="11">
        <v>0</v>
      </c>
      <c r="Z1430" s="11">
        <v>0</v>
      </c>
      <c r="AA1430" s="11">
        <v>0</v>
      </c>
      <c r="AB1430" s="11">
        <v>0</v>
      </c>
      <c r="AC1430" s="11">
        <v>0</v>
      </c>
      <c r="AD1430" s="11">
        <v>12</v>
      </c>
      <c r="AE1430" s="11">
        <v>1</v>
      </c>
      <c r="AF1430" s="11">
        <v>3</v>
      </c>
      <c r="AG1430" s="6">
        <v>6</v>
      </c>
      <c r="AH1430" s="6">
        <v>1</v>
      </c>
      <c r="AI1430" s="6">
        <v>0</v>
      </c>
      <c r="AJ1430" s="6">
        <v>1.5</v>
      </c>
      <c r="AK1430" s="11">
        <v>0</v>
      </c>
      <c r="AL1430" s="11">
        <v>0</v>
      </c>
      <c r="AM1430" s="11">
        <v>0</v>
      </c>
      <c r="AN1430" s="11">
        <v>3</v>
      </c>
      <c r="AO1430" s="11">
        <v>5000</v>
      </c>
      <c r="AP1430" s="11">
        <v>3</v>
      </c>
      <c r="AQ1430" s="11">
        <v>0</v>
      </c>
      <c r="AR1430" s="6">
        <v>0</v>
      </c>
      <c r="AS1430" s="11" t="s">
        <v>156</v>
      </c>
      <c r="AT1430" s="19" t="s">
        <v>199</v>
      </c>
      <c r="AU1430" s="11" t="s">
        <v>350</v>
      </c>
      <c r="AV1430" s="18">
        <v>10000007</v>
      </c>
      <c r="AW1430" s="18">
        <v>70103003</v>
      </c>
      <c r="AX1430" s="12" t="s">
        <v>158</v>
      </c>
      <c r="AY1430" s="11" t="s">
        <v>1770</v>
      </c>
      <c r="AZ1430" s="13">
        <v>0</v>
      </c>
      <c r="BA1430" s="13">
        <v>0</v>
      </c>
      <c r="BB1430" s="37" t="s">
        <v>433</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73004202</v>
      </c>
      <c r="D1431" s="12" t="s">
        <v>459</v>
      </c>
      <c r="E1431" s="18">
        <v>1</v>
      </c>
      <c r="F1431" s="18">
        <v>60010500</v>
      </c>
      <c r="G1431" s="18">
        <v>0</v>
      </c>
      <c r="H1431" s="13">
        <v>0</v>
      </c>
      <c r="I1431" s="18">
        <v>1</v>
      </c>
      <c r="J1431" s="18">
        <v>0</v>
      </c>
      <c r="K1431" s="18">
        <v>0</v>
      </c>
      <c r="L1431" s="18">
        <v>0</v>
      </c>
      <c r="M1431" s="18">
        <v>0</v>
      </c>
      <c r="N1431" s="56">
        <v>2</v>
      </c>
      <c r="O1431" s="18">
        <v>2</v>
      </c>
      <c r="P1431" s="18">
        <v>0.95</v>
      </c>
      <c r="Q1431" s="18">
        <v>0</v>
      </c>
      <c r="R1431" s="6">
        <v>0</v>
      </c>
      <c r="S1431" s="13">
        <v>0</v>
      </c>
      <c r="T1431" s="11">
        <v>1</v>
      </c>
      <c r="U1431" s="18">
        <v>1</v>
      </c>
      <c r="V1431" s="18">
        <v>0</v>
      </c>
      <c r="W1431" s="18">
        <v>3</v>
      </c>
      <c r="X1431" s="18">
        <v>0</v>
      </c>
      <c r="Y1431" s="18">
        <v>0</v>
      </c>
      <c r="Z1431" s="18">
        <v>0</v>
      </c>
      <c r="AA1431" s="18">
        <v>0</v>
      </c>
      <c r="AB1431" s="11">
        <v>0</v>
      </c>
      <c r="AC1431" s="18">
        <v>0</v>
      </c>
      <c r="AD1431" s="18">
        <v>10</v>
      </c>
      <c r="AE1431" s="18">
        <v>0</v>
      </c>
      <c r="AF1431" s="18">
        <v>0</v>
      </c>
      <c r="AG1431" s="6">
        <v>7</v>
      </c>
      <c r="AH1431" s="6">
        <v>0</v>
      </c>
      <c r="AI1431" s="6">
        <v>0</v>
      </c>
      <c r="AJ1431" s="6">
        <v>0</v>
      </c>
      <c r="AK1431" s="18">
        <v>0</v>
      </c>
      <c r="AL1431" s="18">
        <v>0</v>
      </c>
      <c r="AM1431" s="18">
        <v>0</v>
      </c>
      <c r="AN1431" s="18">
        <v>0</v>
      </c>
      <c r="AO1431" s="18">
        <v>1000</v>
      </c>
      <c r="AP1431" s="18">
        <v>0.5</v>
      </c>
      <c r="AQ1431" s="18">
        <v>0</v>
      </c>
      <c r="AR1431" s="6">
        <v>0</v>
      </c>
      <c r="AS1431" s="18">
        <v>0</v>
      </c>
      <c r="AT1431" s="19" t="s">
        <v>460</v>
      </c>
      <c r="AU1431" s="18">
        <v>0</v>
      </c>
      <c r="AV1431" s="18">
        <v>10007001</v>
      </c>
      <c r="AW1431" s="18">
        <v>0</v>
      </c>
      <c r="AX1431" s="19" t="s">
        <v>158</v>
      </c>
      <c r="AY1431" s="19" t="s">
        <v>156</v>
      </c>
      <c r="AZ1431" s="13">
        <v>0</v>
      </c>
      <c r="BA1431" s="13">
        <v>0</v>
      </c>
      <c r="BB1431" s="69" t="s">
        <v>1767</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19.5" customHeight="1">
      <c r="C1432" s="18">
        <v>73004203</v>
      </c>
      <c r="D1432" s="12" t="s">
        <v>621</v>
      </c>
      <c r="E1432" s="18">
        <v>1</v>
      </c>
      <c r="F1432" s="11">
        <v>60010100</v>
      </c>
      <c r="G1432" s="18">
        <v>0</v>
      </c>
      <c r="H1432" s="13">
        <v>0</v>
      </c>
      <c r="I1432" s="18">
        <v>1</v>
      </c>
      <c r="J1432" s="18">
        <v>0</v>
      </c>
      <c r="K1432" s="18">
        <v>0</v>
      </c>
      <c r="L1432" s="11">
        <v>0</v>
      </c>
      <c r="M1432" s="11">
        <v>0</v>
      </c>
      <c r="N1432" s="56">
        <v>2</v>
      </c>
      <c r="O1432" s="11">
        <v>2</v>
      </c>
      <c r="P1432" s="11">
        <v>0.9</v>
      </c>
      <c r="Q1432" s="11">
        <v>0</v>
      </c>
      <c r="R1432" s="6">
        <v>101</v>
      </c>
      <c r="S1432" s="11">
        <v>0</v>
      </c>
      <c r="T1432" s="11">
        <v>1</v>
      </c>
      <c r="U1432" s="11">
        <v>2</v>
      </c>
      <c r="V1432" s="11">
        <v>0</v>
      </c>
      <c r="W1432" s="11">
        <v>3</v>
      </c>
      <c r="X1432" s="11">
        <v>0</v>
      </c>
      <c r="Y1432" s="11">
        <v>1</v>
      </c>
      <c r="Z1432" s="11">
        <v>0</v>
      </c>
      <c r="AA1432" s="11">
        <v>0</v>
      </c>
      <c r="AB1432" s="11">
        <v>0</v>
      </c>
      <c r="AC1432" s="11">
        <v>0</v>
      </c>
      <c r="AD1432" s="11">
        <v>15</v>
      </c>
      <c r="AE1432" s="11">
        <v>1</v>
      </c>
      <c r="AF1432" s="11" t="s">
        <v>393</v>
      </c>
      <c r="AG1432" s="6">
        <v>1</v>
      </c>
      <c r="AH1432" s="6">
        <v>1</v>
      </c>
      <c r="AI1432" s="6">
        <v>0</v>
      </c>
      <c r="AJ1432" s="6">
        <v>3</v>
      </c>
      <c r="AK1432" s="11">
        <v>0</v>
      </c>
      <c r="AL1432" s="11">
        <v>0</v>
      </c>
      <c r="AM1432" s="11">
        <v>0</v>
      </c>
      <c r="AN1432" s="11">
        <v>3</v>
      </c>
      <c r="AO1432" s="11">
        <v>5000</v>
      </c>
      <c r="AP1432" s="11">
        <v>2.5</v>
      </c>
      <c r="AQ1432" s="11">
        <v>0</v>
      </c>
      <c r="AR1432" s="6">
        <v>0</v>
      </c>
      <c r="AS1432" s="11" t="s">
        <v>427</v>
      </c>
      <c r="AT1432" s="19" t="s">
        <v>199</v>
      </c>
      <c r="AU1432" s="11" t="s">
        <v>350</v>
      </c>
      <c r="AV1432" s="18">
        <v>10000007</v>
      </c>
      <c r="AW1432" s="18">
        <v>70403003</v>
      </c>
      <c r="AX1432" s="12" t="s">
        <v>158</v>
      </c>
      <c r="AY1432" s="11">
        <v>0</v>
      </c>
      <c r="AZ1432" s="13">
        <v>0</v>
      </c>
      <c r="BA1432" s="13">
        <v>0</v>
      </c>
      <c r="BB1432" s="37" t="s">
        <v>1701</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19.5" customHeight="1">
      <c r="C1433" s="18">
        <v>73004204</v>
      </c>
      <c r="D1433" s="12" t="s">
        <v>640</v>
      </c>
      <c r="E1433" s="18">
        <v>1</v>
      </c>
      <c r="F1433" s="11">
        <v>60010100</v>
      </c>
      <c r="G1433" s="18">
        <v>0</v>
      </c>
      <c r="H1433" s="13">
        <v>0</v>
      </c>
      <c r="I1433" s="18">
        <v>1</v>
      </c>
      <c r="J1433" s="18">
        <v>0</v>
      </c>
      <c r="K1433" s="18">
        <v>0</v>
      </c>
      <c r="L1433" s="11">
        <v>0</v>
      </c>
      <c r="M1433" s="11">
        <v>0</v>
      </c>
      <c r="N1433" s="56">
        <v>2</v>
      </c>
      <c r="O1433" s="11">
        <v>1</v>
      </c>
      <c r="P1433" s="11">
        <v>0.3</v>
      </c>
      <c r="Q1433" s="11">
        <v>0</v>
      </c>
      <c r="R1433" s="6">
        <v>101</v>
      </c>
      <c r="S1433" s="11">
        <v>0</v>
      </c>
      <c r="T1433" s="11">
        <v>1</v>
      </c>
      <c r="U1433" s="11">
        <v>2</v>
      </c>
      <c r="V1433" s="11">
        <v>0</v>
      </c>
      <c r="W1433" s="11">
        <v>1</v>
      </c>
      <c r="X1433" s="11">
        <v>0</v>
      </c>
      <c r="Y1433" s="11">
        <v>1</v>
      </c>
      <c r="Z1433" s="11">
        <v>0</v>
      </c>
      <c r="AA1433" s="11">
        <v>0</v>
      </c>
      <c r="AB1433" s="11">
        <v>0</v>
      </c>
      <c r="AC1433" s="11">
        <v>0</v>
      </c>
      <c r="AD1433" s="11">
        <v>30</v>
      </c>
      <c r="AE1433" s="11">
        <v>1</v>
      </c>
      <c r="AF1433" s="11" t="s">
        <v>509</v>
      </c>
      <c r="AG1433" s="6">
        <v>0</v>
      </c>
      <c r="AH1433" s="6">
        <v>0</v>
      </c>
      <c r="AI1433" s="6">
        <v>0</v>
      </c>
      <c r="AJ1433" s="6">
        <v>0</v>
      </c>
      <c r="AK1433" s="11">
        <v>0</v>
      </c>
      <c r="AL1433" s="11">
        <v>0</v>
      </c>
      <c r="AM1433" s="11">
        <v>0</v>
      </c>
      <c r="AN1433" s="11">
        <v>0.5</v>
      </c>
      <c r="AO1433" s="11">
        <v>999999</v>
      </c>
      <c r="AP1433" s="11">
        <v>0.5</v>
      </c>
      <c r="AQ1433" s="11">
        <v>0</v>
      </c>
      <c r="AR1433" s="6">
        <v>0</v>
      </c>
      <c r="AS1433" s="169" t="s">
        <v>588</v>
      </c>
      <c r="AT1433" s="19" t="s">
        <v>216</v>
      </c>
      <c r="AU1433" s="11" t="s">
        <v>350</v>
      </c>
      <c r="AV1433" s="18">
        <v>10000007</v>
      </c>
      <c r="AW1433" s="18">
        <v>70202004</v>
      </c>
      <c r="AX1433" s="19" t="s">
        <v>232</v>
      </c>
      <c r="AY1433" s="19" t="s">
        <v>262</v>
      </c>
      <c r="AZ1433" s="13">
        <v>0</v>
      </c>
      <c r="BA1433" s="13">
        <v>0</v>
      </c>
      <c r="BB1433" s="37" t="s">
        <v>1752</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73004301</v>
      </c>
      <c r="D1434" s="12" t="s">
        <v>1771</v>
      </c>
      <c r="E1434" s="18">
        <v>1</v>
      </c>
      <c r="F1434" s="11">
        <v>60010100</v>
      </c>
      <c r="G1434" s="18">
        <v>0</v>
      </c>
      <c r="H1434" s="13">
        <v>0</v>
      </c>
      <c r="I1434" s="18">
        <v>1</v>
      </c>
      <c r="J1434" s="18">
        <v>0</v>
      </c>
      <c r="K1434" s="18">
        <v>0</v>
      </c>
      <c r="L1434" s="11">
        <v>0</v>
      </c>
      <c r="M1434" s="11">
        <v>0</v>
      </c>
      <c r="N1434" s="56">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165</v>
      </c>
      <c r="AG1434" s="6">
        <v>0</v>
      </c>
      <c r="AH1434" s="6">
        <v>2</v>
      </c>
      <c r="AI1434" s="6">
        <v>0</v>
      </c>
      <c r="AJ1434" s="6">
        <v>1.5</v>
      </c>
      <c r="AK1434" s="11">
        <v>0</v>
      </c>
      <c r="AL1434" s="11">
        <v>0</v>
      </c>
      <c r="AM1434" s="11">
        <v>0</v>
      </c>
      <c r="AN1434" s="11">
        <v>1.5</v>
      </c>
      <c r="AO1434" s="11">
        <v>10000</v>
      </c>
      <c r="AP1434" s="11">
        <v>1</v>
      </c>
      <c r="AQ1434" s="11">
        <v>5</v>
      </c>
      <c r="AR1434" s="6">
        <v>0</v>
      </c>
      <c r="AS1434" s="11" t="s">
        <v>156</v>
      </c>
      <c r="AT1434" s="19" t="s">
        <v>399</v>
      </c>
      <c r="AU1434" s="11" t="s">
        <v>350</v>
      </c>
      <c r="AV1434" s="18">
        <v>10000007</v>
      </c>
      <c r="AW1434" s="18">
        <v>70302003</v>
      </c>
      <c r="AX1434" s="19" t="s">
        <v>381</v>
      </c>
      <c r="AY1434" s="13">
        <v>0</v>
      </c>
      <c r="AZ1434" s="13">
        <v>0</v>
      </c>
      <c r="BA1434" s="13">
        <v>0</v>
      </c>
      <c r="BB1434" s="37" t="s">
        <v>631</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73004302</v>
      </c>
      <c r="D1435" s="12" t="s">
        <v>1771</v>
      </c>
      <c r="E1435" s="18">
        <v>1</v>
      </c>
      <c r="F1435" s="11">
        <v>60010100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399</v>
      </c>
      <c r="AU1435" s="11" t="s">
        <v>350</v>
      </c>
      <c r="AV1435" s="18">
        <v>10000007</v>
      </c>
      <c r="AW1435" s="18">
        <v>70302003</v>
      </c>
      <c r="AX1435" s="19" t="s">
        <v>381</v>
      </c>
      <c r="AY1435" s="13" t="s">
        <v>1772</v>
      </c>
      <c r="AZ1435" s="13">
        <v>0</v>
      </c>
      <c r="BA1435" s="13">
        <v>0</v>
      </c>
      <c r="BB1435" s="37" t="s">
        <v>631</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19.5" customHeight="1">
      <c r="C1436" s="18">
        <v>73004303</v>
      </c>
      <c r="D1436" s="12" t="s">
        <v>621</v>
      </c>
      <c r="E1436" s="18">
        <v>1</v>
      </c>
      <c r="F1436" s="11">
        <v>60010100</v>
      </c>
      <c r="G1436" s="18">
        <v>0</v>
      </c>
      <c r="H1436" s="13">
        <v>0</v>
      </c>
      <c r="I1436" s="18">
        <v>1</v>
      </c>
      <c r="J1436" s="18">
        <v>0</v>
      </c>
      <c r="K1436" s="18">
        <v>0</v>
      </c>
      <c r="L1436" s="11">
        <v>0</v>
      </c>
      <c r="M1436" s="11">
        <v>0</v>
      </c>
      <c r="N1436" s="56">
        <v>2</v>
      </c>
      <c r="O1436" s="11">
        <v>2</v>
      </c>
      <c r="P1436" s="11">
        <v>0.9</v>
      </c>
      <c r="Q1436" s="11">
        <v>0</v>
      </c>
      <c r="R1436" s="6">
        <v>101</v>
      </c>
      <c r="S1436" s="11">
        <v>0</v>
      </c>
      <c r="T1436" s="11">
        <v>1</v>
      </c>
      <c r="U1436" s="11">
        <v>2</v>
      </c>
      <c r="V1436" s="11">
        <v>0</v>
      </c>
      <c r="W1436" s="11">
        <v>3</v>
      </c>
      <c r="X1436" s="11">
        <v>0</v>
      </c>
      <c r="Y1436" s="11">
        <v>1</v>
      </c>
      <c r="Z1436" s="11">
        <v>0</v>
      </c>
      <c r="AA1436" s="11">
        <v>0</v>
      </c>
      <c r="AB1436" s="11">
        <v>0</v>
      </c>
      <c r="AC1436" s="11">
        <v>0</v>
      </c>
      <c r="AD1436" s="11">
        <v>15</v>
      </c>
      <c r="AE1436" s="11">
        <v>1</v>
      </c>
      <c r="AF1436" s="11" t="s">
        <v>393</v>
      </c>
      <c r="AG1436" s="6">
        <v>1</v>
      </c>
      <c r="AH1436" s="6">
        <v>1</v>
      </c>
      <c r="AI1436" s="6">
        <v>0</v>
      </c>
      <c r="AJ1436" s="6">
        <v>3</v>
      </c>
      <c r="AK1436" s="11">
        <v>0</v>
      </c>
      <c r="AL1436" s="11">
        <v>0</v>
      </c>
      <c r="AM1436" s="11">
        <v>0</v>
      </c>
      <c r="AN1436" s="11">
        <v>3</v>
      </c>
      <c r="AO1436" s="11">
        <v>5000</v>
      </c>
      <c r="AP1436" s="11">
        <v>2.5</v>
      </c>
      <c r="AQ1436" s="11">
        <v>0</v>
      </c>
      <c r="AR1436" s="6">
        <v>0</v>
      </c>
      <c r="AS1436" s="11" t="s">
        <v>427</v>
      </c>
      <c r="AT1436" s="19" t="s">
        <v>199</v>
      </c>
      <c r="AU1436" s="11" t="s">
        <v>350</v>
      </c>
      <c r="AV1436" s="18">
        <v>10000007</v>
      </c>
      <c r="AW1436" s="18">
        <v>70403003</v>
      </c>
      <c r="AX1436" s="12" t="s">
        <v>158</v>
      </c>
      <c r="AY1436" s="11">
        <v>0</v>
      </c>
      <c r="AZ1436" s="13">
        <v>0</v>
      </c>
      <c r="BA1436" s="13">
        <v>0</v>
      </c>
      <c r="BB1436" s="37" t="s">
        <v>1701</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73004304</v>
      </c>
      <c r="D1437" s="19" t="s">
        <v>436</v>
      </c>
      <c r="E1437" s="18">
        <v>1</v>
      </c>
      <c r="F1437" s="18">
        <v>60010500</v>
      </c>
      <c r="G1437" s="18">
        <v>0</v>
      </c>
      <c r="H1437" s="13">
        <v>0</v>
      </c>
      <c r="I1437" s="18">
        <v>1</v>
      </c>
      <c r="J1437" s="18">
        <v>0</v>
      </c>
      <c r="K1437" s="18">
        <v>0</v>
      </c>
      <c r="L1437" s="18">
        <v>0</v>
      </c>
      <c r="M1437" s="18">
        <v>0</v>
      </c>
      <c r="N1437" s="56">
        <v>2</v>
      </c>
      <c r="O1437" s="18">
        <v>2</v>
      </c>
      <c r="P1437" s="18">
        <v>0.6</v>
      </c>
      <c r="Q1437" s="18">
        <v>0</v>
      </c>
      <c r="R1437" s="6">
        <v>0</v>
      </c>
      <c r="S1437" s="13">
        <v>0</v>
      </c>
      <c r="T1437" s="11">
        <v>1</v>
      </c>
      <c r="U1437" s="18">
        <v>2</v>
      </c>
      <c r="V1437" s="18">
        <v>0</v>
      </c>
      <c r="W1437" s="18">
        <v>0</v>
      </c>
      <c r="X1437" s="18">
        <v>0</v>
      </c>
      <c r="Y1437" s="18">
        <v>0</v>
      </c>
      <c r="Z1437" s="18">
        <v>0</v>
      </c>
      <c r="AA1437" s="18">
        <v>0</v>
      </c>
      <c r="AB1437" s="18">
        <v>0</v>
      </c>
      <c r="AC1437" s="18">
        <v>0</v>
      </c>
      <c r="AD1437" s="11">
        <v>99999</v>
      </c>
      <c r="AE1437" s="18">
        <v>0</v>
      </c>
      <c r="AF1437" s="18">
        <v>0</v>
      </c>
      <c r="AG1437" s="6">
        <v>2</v>
      </c>
      <c r="AH1437" s="6">
        <v>0</v>
      </c>
      <c r="AI1437" s="6">
        <v>0</v>
      </c>
      <c r="AJ1437" s="6">
        <v>0</v>
      </c>
      <c r="AK1437" s="18">
        <v>0</v>
      </c>
      <c r="AL1437" s="18">
        <v>0</v>
      </c>
      <c r="AM1437" s="18">
        <v>0</v>
      </c>
      <c r="AN1437" s="18">
        <v>0</v>
      </c>
      <c r="AO1437" s="18">
        <v>1000</v>
      </c>
      <c r="AP1437" s="18">
        <v>0</v>
      </c>
      <c r="AQ1437" s="18">
        <v>0</v>
      </c>
      <c r="AR1437" s="6">
        <v>90104002</v>
      </c>
      <c r="AS1437" s="18" t="s">
        <v>156</v>
      </c>
      <c r="AT1437" s="19" t="s">
        <v>157</v>
      </c>
      <c r="AU1437" s="18" t="s">
        <v>249</v>
      </c>
      <c r="AV1437" s="18">
        <v>0</v>
      </c>
      <c r="AW1437" s="18">
        <v>0</v>
      </c>
      <c r="AX1437" s="19" t="s">
        <v>158</v>
      </c>
      <c r="AY1437" s="19" t="s">
        <v>156</v>
      </c>
      <c r="AZ1437" s="13">
        <v>0</v>
      </c>
      <c r="BA1437" s="13">
        <v>0</v>
      </c>
      <c r="BB1437" s="69" t="s">
        <v>437</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73004305</v>
      </c>
      <c r="D1438" s="19" t="s">
        <v>1759</v>
      </c>
      <c r="E1438" s="18">
        <v>1</v>
      </c>
      <c r="F1438" s="18">
        <v>60010500</v>
      </c>
      <c r="G1438" s="18">
        <v>0</v>
      </c>
      <c r="H1438" s="13">
        <v>0</v>
      </c>
      <c r="I1438" s="18">
        <v>1</v>
      </c>
      <c r="J1438" s="18">
        <v>0</v>
      </c>
      <c r="K1438" s="18">
        <v>0</v>
      </c>
      <c r="L1438" s="18">
        <v>0</v>
      </c>
      <c r="M1438" s="18">
        <v>0</v>
      </c>
      <c r="N1438" s="56">
        <v>2</v>
      </c>
      <c r="O1438" s="18">
        <v>2</v>
      </c>
      <c r="P1438" s="18">
        <v>0.95</v>
      </c>
      <c r="Q1438" s="18">
        <v>0</v>
      </c>
      <c r="R1438" s="6">
        <v>101</v>
      </c>
      <c r="S1438" s="13">
        <v>0</v>
      </c>
      <c r="T1438" s="11">
        <v>1</v>
      </c>
      <c r="U1438" s="18">
        <v>2</v>
      </c>
      <c r="V1438" s="18">
        <v>0</v>
      </c>
      <c r="W1438" s="18">
        <v>0</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73" t="s">
        <v>1773</v>
      </c>
      <c r="AT1438" s="19" t="s">
        <v>460</v>
      </c>
      <c r="AU1438" s="18">
        <v>0</v>
      </c>
      <c r="AV1438" s="18">
        <v>10007001</v>
      </c>
      <c r="AW1438" s="18">
        <v>0</v>
      </c>
      <c r="AX1438" s="19" t="s">
        <v>158</v>
      </c>
      <c r="AY1438" s="19" t="s">
        <v>156</v>
      </c>
      <c r="AZ1438" s="13">
        <v>0</v>
      </c>
      <c r="BA1438" s="13">
        <v>0</v>
      </c>
      <c r="BB1438" s="69" t="s">
        <v>1760</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20.100000000000001" customHeight="1">
      <c r="C1439" s="18">
        <v>73004306</v>
      </c>
      <c r="D1439" s="12" t="s">
        <v>389</v>
      </c>
      <c r="E1439" s="18">
        <v>1</v>
      </c>
      <c r="F1439" s="11">
        <v>60010300</v>
      </c>
      <c r="G1439" s="18">
        <v>0</v>
      </c>
      <c r="H1439" s="13">
        <v>0</v>
      </c>
      <c r="I1439" s="18">
        <v>1</v>
      </c>
      <c r="J1439" s="18">
        <v>0</v>
      </c>
      <c r="K1439" s="18">
        <v>0</v>
      </c>
      <c r="L1439" s="11">
        <v>0</v>
      </c>
      <c r="M1439" s="11">
        <v>0</v>
      </c>
      <c r="N1439" s="56">
        <v>2</v>
      </c>
      <c r="O1439" s="11">
        <v>2</v>
      </c>
      <c r="P1439" s="11">
        <v>0.9</v>
      </c>
      <c r="Q1439" s="11">
        <v>0</v>
      </c>
      <c r="R1439" s="6">
        <v>0</v>
      </c>
      <c r="S1439" s="11">
        <v>0</v>
      </c>
      <c r="T1439" s="11">
        <v>1</v>
      </c>
      <c r="U1439" s="11">
        <v>2</v>
      </c>
      <c r="V1439" s="11">
        <v>0</v>
      </c>
      <c r="W1439" s="11">
        <v>0</v>
      </c>
      <c r="X1439" s="11">
        <v>0</v>
      </c>
      <c r="Y1439" s="11">
        <v>0</v>
      </c>
      <c r="Z1439" s="11">
        <v>0</v>
      </c>
      <c r="AA1439" s="11">
        <v>0</v>
      </c>
      <c r="AB1439" s="11">
        <v>0</v>
      </c>
      <c r="AC1439" s="11">
        <v>0</v>
      </c>
      <c r="AD1439" s="11">
        <v>30</v>
      </c>
      <c r="AE1439" s="11">
        <v>0</v>
      </c>
      <c r="AF1439" s="11">
        <v>0</v>
      </c>
      <c r="AG1439" s="6">
        <v>2</v>
      </c>
      <c r="AH1439" s="6">
        <v>2</v>
      </c>
      <c r="AI1439" s="6">
        <v>0</v>
      </c>
      <c r="AJ1439" s="6">
        <v>1.5</v>
      </c>
      <c r="AK1439" s="11">
        <v>0</v>
      </c>
      <c r="AL1439" s="11">
        <v>0</v>
      </c>
      <c r="AM1439" s="11">
        <v>0</v>
      </c>
      <c r="AN1439" s="11">
        <v>1</v>
      </c>
      <c r="AO1439" s="11">
        <v>3000</v>
      </c>
      <c r="AP1439" s="11">
        <v>0.5</v>
      </c>
      <c r="AQ1439" s="11">
        <v>0</v>
      </c>
      <c r="AR1439" s="6">
        <v>0</v>
      </c>
      <c r="AS1439" s="11" t="s">
        <v>156</v>
      </c>
      <c r="AT1439" s="19" t="s">
        <v>157</v>
      </c>
      <c r="AU1439" s="11" t="s">
        <v>357</v>
      </c>
      <c r="AV1439" s="18">
        <v>0</v>
      </c>
      <c r="AW1439" s="18">
        <v>0</v>
      </c>
      <c r="AX1439" s="12" t="s">
        <v>346</v>
      </c>
      <c r="AY1439" s="11" t="s">
        <v>1768</v>
      </c>
      <c r="AZ1439" s="13">
        <v>0</v>
      </c>
      <c r="BA1439" s="13">
        <v>0</v>
      </c>
      <c r="BB1439" s="37" t="s">
        <v>1769</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67">
        <v>74001001</v>
      </c>
      <c r="D1440" s="55" t="s">
        <v>469</v>
      </c>
      <c r="E1440" s="56">
        <v>2</v>
      </c>
      <c r="F1440" s="56">
        <v>61012301</v>
      </c>
      <c r="G1440" s="56">
        <v>0</v>
      </c>
      <c r="H1440" s="74">
        <v>0</v>
      </c>
      <c r="I1440" s="67">
        <v>1</v>
      </c>
      <c r="J1440" s="67">
        <v>0</v>
      </c>
      <c r="K1440" s="67">
        <v>0</v>
      </c>
      <c r="L1440" s="56">
        <v>0</v>
      </c>
      <c r="M1440" s="56">
        <v>0</v>
      </c>
      <c r="N1440" s="56">
        <v>1</v>
      </c>
      <c r="O1440" s="56">
        <v>1</v>
      </c>
      <c r="P1440" s="56">
        <v>0.5</v>
      </c>
      <c r="Q1440" s="56">
        <v>0</v>
      </c>
      <c r="R1440" s="63">
        <v>1</v>
      </c>
      <c r="S1440" s="56">
        <v>0</v>
      </c>
      <c r="T1440" s="56">
        <v>1</v>
      </c>
      <c r="U1440" s="56">
        <v>2</v>
      </c>
      <c r="V1440" s="56">
        <v>0</v>
      </c>
      <c r="W1440" s="56">
        <v>1.4</v>
      </c>
      <c r="X1440" s="56">
        <v>150</v>
      </c>
      <c r="Y1440" s="56">
        <v>1</v>
      </c>
      <c r="Z1440" s="56">
        <v>0</v>
      </c>
      <c r="AA1440" s="56">
        <v>0</v>
      </c>
      <c r="AB1440" s="56">
        <v>0</v>
      </c>
      <c r="AC1440" s="56">
        <v>0</v>
      </c>
      <c r="AD1440" s="56">
        <v>12</v>
      </c>
      <c r="AE1440" s="56">
        <v>2</v>
      </c>
      <c r="AF1440" s="56" t="s">
        <v>165</v>
      </c>
      <c r="AG1440" s="63">
        <v>7</v>
      </c>
      <c r="AH1440" s="63">
        <v>2</v>
      </c>
      <c r="AI1440" s="6">
        <v>0</v>
      </c>
      <c r="AJ1440" s="63">
        <v>1.5</v>
      </c>
      <c r="AK1440" s="56">
        <v>0</v>
      </c>
      <c r="AL1440" s="56">
        <v>0</v>
      </c>
      <c r="AM1440" s="56">
        <v>0</v>
      </c>
      <c r="AN1440" s="56">
        <v>1.5</v>
      </c>
      <c r="AO1440" s="56">
        <v>1200</v>
      </c>
      <c r="AP1440" s="56">
        <v>1</v>
      </c>
      <c r="AQ1440" s="56">
        <v>15</v>
      </c>
      <c r="AR1440" s="63">
        <v>0</v>
      </c>
      <c r="AS1440" s="56" t="s">
        <v>156</v>
      </c>
      <c r="AT1440" s="55" t="s">
        <v>199</v>
      </c>
      <c r="AU1440" s="56" t="s">
        <v>167</v>
      </c>
      <c r="AV1440" s="67">
        <v>10000011</v>
      </c>
      <c r="AW1440" s="67">
        <v>70404001</v>
      </c>
      <c r="AX1440" s="55" t="s">
        <v>168</v>
      </c>
      <c r="AY1440" s="56">
        <v>0</v>
      </c>
      <c r="AZ1440" s="74">
        <v>0</v>
      </c>
      <c r="BA1440" s="74">
        <v>0</v>
      </c>
      <c r="BB1440" s="75" t="s">
        <v>482</v>
      </c>
      <c r="BC1440" s="56">
        <v>0</v>
      </c>
      <c r="BD1440" s="56">
        <v>0</v>
      </c>
      <c r="BE1440" s="56">
        <v>0</v>
      </c>
      <c r="BF1440" s="56">
        <v>0</v>
      </c>
      <c r="BG1440" s="56">
        <v>0</v>
      </c>
      <c r="BH1440" s="56">
        <v>0</v>
      </c>
      <c r="BI1440" s="86">
        <v>0</v>
      </c>
      <c r="BJ1440" s="6">
        <v>0</v>
      </c>
      <c r="BK1440" s="6">
        <v>0</v>
      </c>
      <c r="BL1440" s="6">
        <v>0</v>
      </c>
      <c r="BM1440" s="6">
        <v>0</v>
      </c>
      <c r="BN1440" s="6">
        <v>0</v>
      </c>
      <c r="BO1440" s="6">
        <v>0</v>
      </c>
    </row>
    <row r="1441" spans="3:67" ht="20.100000000000001" customHeight="1">
      <c r="C1441" s="67">
        <v>75001001</v>
      </c>
      <c r="D1441" s="19" t="s">
        <v>1774</v>
      </c>
      <c r="E1441" s="18">
        <v>1</v>
      </c>
      <c r="F1441" s="18">
        <v>60010500</v>
      </c>
      <c r="G1441" s="18">
        <v>0</v>
      </c>
      <c r="H1441" s="13">
        <v>0</v>
      </c>
      <c r="I1441" s="18">
        <v>1</v>
      </c>
      <c r="J1441" s="18">
        <v>0</v>
      </c>
      <c r="K1441" s="18">
        <v>0</v>
      </c>
      <c r="L1441" s="18">
        <v>0</v>
      </c>
      <c r="M1441" s="18">
        <v>0</v>
      </c>
      <c r="N1441" s="18">
        <v>1</v>
      </c>
      <c r="O1441" s="18">
        <v>2</v>
      </c>
      <c r="P1441" s="18">
        <v>1</v>
      </c>
      <c r="Q1441" s="18">
        <v>0</v>
      </c>
      <c r="R1441" s="6">
        <v>0</v>
      </c>
      <c r="S1441" s="13">
        <v>0</v>
      </c>
      <c r="T1441" s="11">
        <v>1</v>
      </c>
      <c r="U1441" s="18">
        <v>2</v>
      </c>
      <c r="V1441" s="18">
        <v>0</v>
      </c>
      <c r="W1441" s="18">
        <v>0</v>
      </c>
      <c r="X1441" s="18">
        <v>0</v>
      </c>
      <c r="Y1441" s="18">
        <v>0</v>
      </c>
      <c r="Z1441" s="18">
        <v>0</v>
      </c>
      <c r="AA1441" s="18">
        <v>0</v>
      </c>
      <c r="AB1441" s="18">
        <v>0</v>
      </c>
      <c r="AC1441" s="18">
        <v>0</v>
      </c>
      <c r="AD1441" s="18">
        <v>30</v>
      </c>
      <c r="AE1441" s="18">
        <v>0</v>
      </c>
      <c r="AF1441" s="18">
        <v>0</v>
      </c>
      <c r="AG1441" s="6">
        <v>2</v>
      </c>
      <c r="AH1441" s="6">
        <v>0</v>
      </c>
      <c r="AI1441" s="6">
        <v>0</v>
      </c>
      <c r="AJ1441" s="6">
        <v>0</v>
      </c>
      <c r="AK1441" s="18">
        <v>0</v>
      </c>
      <c r="AL1441" s="18">
        <v>0</v>
      </c>
      <c r="AM1441" s="18">
        <v>0</v>
      </c>
      <c r="AN1441" s="18">
        <v>0</v>
      </c>
      <c r="AO1441" s="18">
        <v>1000</v>
      </c>
      <c r="AP1441" s="18">
        <v>0</v>
      </c>
      <c r="AQ1441" s="18">
        <v>0</v>
      </c>
      <c r="AR1441" s="6">
        <v>69000131</v>
      </c>
      <c r="AS1441" s="18" t="s">
        <v>156</v>
      </c>
      <c r="AT1441" s="19" t="s">
        <v>157</v>
      </c>
      <c r="AU1441" s="18" t="s">
        <v>249</v>
      </c>
      <c r="AV1441" s="18">
        <v>0</v>
      </c>
      <c r="AW1441" s="18">
        <v>40000003</v>
      </c>
      <c r="AX1441" s="19" t="s">
        <v>158</v>
      </c>
      <c r="AY1441" s="19" t="s">
        <v>156</v>
      </c>
      <c r="AZ1441" s="13">
        <v>0</v>
      </c>
      <c r="BA1441" s="13">
        <v>0</v>
      </c>
      <c r="BB1441" s="69" t="s">
        <v>354</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67">
        <v>76001001</v>
      </c>
      <c r="D1442" s="12" t="s">
        <v>1775</v>
      </c>
      <c r="E1442" s="18">
        <v>1</v>
      </c>
      <c r="F1442" s="11">
        <v>60010100</v>
      </c>
      <c r="G1442" s="18">
        <v>0</v>
      </c>
      <c r="H1442" s="13">
        <v>0</v>
      </c>
      <c r="I1442" s="18">
        <v>1</v>
      </c>
      <c r="J1442" s="18">
        <v>0</v>
      </c>
      <c r="K1442" s="18">
        <v>0</v>
      </c>
      <c r="L1442" s="11">
        <v>0</v>
      </c>
      <c r="M1442" s="11">
        <v>0</v>
      </c>
      <c r="N1442" s="11">
        <v>1</v>
      </c>
      <c r="O1442" s="11">
        <v>0</v>
      </c>
      <c r="P1442" s="11">
        <v>0</v>
      </c>
      <c r="Q1442" s="11">
        <v>0</v>
      </c>
      <c r="R1442" s="6">
        <v>0</v>
      </c>
      <c r="S1442" s="11">
        <v>0</v>
      </c>
      <c r="T1442" s="11">
        <v>1</v>
      </c>
      <c r="U1442" s="11">
        <v>2</v>
      </c>
      <c r="V1442" s="11">
        <v>0</v>
      </c>
      <c r="W1442" s="11">
        <v>0</v>
      </c>
      <c r="X1442" s="11">
        <v>2000</v>
      </c>
      <c r="Y1442" s="11">
        <v>1</v>
      </c>
      <c r="Z1442" s="11">
        <v>0</v>
      </c>
      <c r="AA1442" s="11">
        <v>0</v>
      </c>
      <c r="AB1442" s="11">
        <v>0</v>
      </c>
      <c r="AC1442" s="11">
        <v>0</v>
      </c>
      <c r="AD1442" s="11">
        <v>5</v>
      </c>
      <c r="AE1442" s="11">
        <v>1</v>
      </c>
      <c r="AF1442" s="11">
        <v>3</v>
      </c>
      <c r="AG1442" s="6">
        <v>2</v>
      </c>
      <c r="AH1442" s="6">
        <v>1</v>
      </c>
      <c r="AI1442" s="6">
        <v>0</v>
      </c>
      <c r="AJ1442" s="6">
        <v>6</v>
      </c>
      <c r="AK1442" s="11">
        <v>0</v>
      </c>
      <c r="AL1442" s="11">
        <v>0</v>
      </c>
      <c r="AM1442" s="11">
        <v>0</v>
      </c>
      <c r="AN1442" s="11">
        <v>0</v>
      </c>
      <c r="AO1442" s="11">
        <v>1000</v>
      </c>
      <c r="AP1442" s="11">
        <v>0</v>
      </c>
      <c r="AQ1442" s="11">
        <v>0</v>
      </c>
      <c r="AR1442" s="6">
        <v>0</v>
      </c>
      <c r="AS1442" s="11">
        <v>0</v>
      </c>
      <c r="AT1442" s="19" t="s">
        <v>157</v>
      </c>
      <c r="AU1442" s="56" t="s">
        <v>167</v>
      </c>
      <c r="AV1442" s="18">
        <v>10000007</v>
      </c>
      <c r="AW1442" s="18">
        <v>70203005</v>
      </c>
      <c r="AX1442" s="12" t="s">
        <v>158</v>
      </c>
      <c r="AY1442" s="11">
        <v>0</v>
      </c>
      <c r="AZ1442" s="13">
        <v>0</v>
      </c>
      <c r="BA1442" s="13">
        <v>0</v>
      </c>
      <c r="BB1442" s="37" t="s">
        <v>1776</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79000001</v>
      </c>
      <c r="D1443" s="19" t="s">
        <v>459</v>
      </c>
      <c r="E1443" s="18">
        <v>1</v>
      </c>
      <c r="F1443" s="18">
        <v>60010500</v>
      </c>
      <c r="G1443" s="18">
        <v>0</v>
      </c>
      <c r="H1443" s="13">
        <v>0</v>
      </c>
      <c r="I1443" s="18">
        <v>1</v>
      </c>
      <c r="J1443" s="18">
        <v>0</v>
      </c>
      <c r="K1443" s="18">
        <v>0</v>
      </c>
      <c r="L1443" s="18">
        <v>0</v>
      </c>
      <c r="M1443" s="18">
        <v>0</v>
      </c>
      <c r="N1443" s="11">
        <v>2</v>
      </c>
      <c r="O1443" s="18">
        <v>1</v>
      </c>
      <c r="P1443" s="18">
        <v>0.1</v>
      </c>
      <c r="Q1443" s="18">
        <v>0</v>
      </c>
      <c r="R1443" s="6">
        <v>0</v>
      </c>
      <c r="S1443" s="13">
        <v>0</v>
      </c>
      <c r="T1443" s="11">
        <v>1</v>
      </c>
      <c r="U1443" s="18">
        <v>1</v>
      </c>
      <c r="V1443" s="18">
        <v>0</v>
      </c>
      <c r="W1443" s="18">
        <v>2</v>
      </c>
      <c r="X1443" s="18">
        <v>0</v>
      </c>
      <c r="Y1443" s="18">
        <v>0</v>
      </c>
      <c r="Z1443" s="18">
        <v>0</v>
      </c>
      <c r="AA1443" s="18">
        <v>0</v>
      </c>
      <c r="AB1443" s="11">
        <v>0</v>
      </c>
      <c r="AC1443" s="18">
        <v>0</v>
      </c>
      <c r="AD1443" s="18">
        <v>10</v>
      </c>
      <c r="AE1443" s="18">
        <v>0</v>
      </c>
      <c r="AF1443" s="18">
        <v>0</v>
      </c>
      <c r="AG1443" s="6">
        <v>7</v>
      </c>
      <c r="AH1443" s="6">
        <v>0</v>
      </c>
      <c r="AI1443" s="6">
        <v>0</v>
      </c>
      <c r="AJ1443" s="6">
        <v>0</v>
      </c>
      <c r="AK1443" s="18">
        <v>0</v>
      </c>
      <c r="AL1443" s="18">
        <v>0</v>
      </c>
      <c r="AM1443" s="18">
        <v>0</v>
      </c>
      <c r="AN1443" s="18">
        <v>0</v>
      </c>
      <c r="AO1443" s="18">
        <v>1000</v>
      </c>
      <c r="AP1443" s="18">
        <v>0.5</v>
      </c>
      <c r="AQ1443" s="18">
        <v>0</v>
      </c>
      <c r="AR1443" s="6">
        <v>0</v>
      </c>
      <c r="AS1443" s="18" t="s">
        <v>427</v>
      </c>
      <c r="AT1443" s="19" t="s">
        <v>460</v>
      </c>
      <c r="AU1443" s="18">
        <v>0</v>
      </c>
      <c r="AV1443" s="18">
        <v>10007001</v>
      </c>
      <c r="AW1443" s="18">
        <v>0</v>
      </c>
      <c r="AX1443" s="19" t="s">
        <v>158</v>
      </c>
      <c r="AY1443" s="19" t="s">
        <v>156</v>
      </c>
      <c r="AZ1443" s="13">
        <v>0</v>
      </c>
      <c r="BA1443" s="13">
        <v>0</v>
      </c>
      <c r="BB1443" s="69" t="s">
        <v>461</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79000002</v>
      </c>
      <c r="D1444" s="12" t="s">
        <v>672</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399</v>
      </c>
      <c r="AU1444" s="11" t="s">
        <v>350</v>
      </c>
      <c r="AV1444" s="18">
        <v>10000007</v>
      </c>
      <c r="AW1444" s="18">
        <v>70302003</v>
      </c>
      <c r="AX1444" s="19" t="s">
        <v>381</v>
      </c>
      <c r="AY1444" s="13" t="s">
        <v>1766</v>
      </c>
      <c r="AZ1444" s="13">
        <v>0</v>
      </c>
      <c r="BA1444" s="13">
        <v>0</v>
      </c>
      <c r="BB1444" s="37" t="s">
        <v>631</v>
      </c>
      <c r="BC1444" s="11">
        <v>1</v>
      </c>
      <c r="BD1444" s="11">
        <v>0</v>
      </c>
      <c r="BE1444" s="11">
        <v>0</v>
      </c>
      <c r="BF1444" s="11">
        <v>0</v>
      </c>
      <c r="BG1444" s="11">
        <v>0</v>
      </c>
      <c r="BH1444" s="11">
        <v>0</v>
      </c>
      <c r="BI1444" s="9">
        <v>0</v>
      </c>
      <c r="BJ1444" s="6">
        <v>0</v>
      </c>
      <c r="BK1444" s="6">
        <v>0</v>
      </c>
      <c r="BL1444" s="6">
        <v>0</v>
      </c>
      <c r="BM1444" s="6">
        <v>0</v>
      </c>
      <c r="BN1444" s="6">
        <v>0</v>
      </c>
      <c r="BO1444" s="6">
        <v>0</v>
      </c>
    </row>
    <row r="1445" spans="3:67" ht="19.5" customHeight="1">
      <c r="C1445" s="18">
        <v>79000003</v>
      </c>
      <c r="D1445" s="12" t="s">
        <v>621</v>
      </c>
      <c r="E1445" s="18">
        <v>1</v>
      </c>
      <c r="F1445" s="11">
        <v>60010100</v>
      </c>
      <c r="G1445" s="18">
        <v>0</v>
      </c>
      <c r="H1445" s="13">
        <v>0</v>
      </c>
      <c r="I1445" s="18">
        <v>1</v>
      </c>
      <c r="J1445" s="18">
        <v>0</v>
      </c>
      <c r="K1445" s="18">
        <v>0</v>
      </c>
      <c r="L1445" s="11">
        <v>0</v>
      </c>
      <c r="M1445" s="11">
        <v>0</v>
      </c>
      <c r="N1445" s="56">
        <v>2</v>
      </c>
      <c r="O1445" s="11">
        <v>2</v>
      </c>
      <c r="P1445" s="11">
        <v>0.9</v>
      </c>
      <c r="Q1445" s="11">
        <v>0</v>
      </c>
      <c r="R1445" s="6">
        <v>1</v>
      </c>
      <c r="S1445" s="11">
        <v>0</v>
      </c>
      <c r="T1445" s="11">
        <v>1</v>
      </c>
      <c r="U1445" s="11">
        <v>2</v>
      </c>
      <c r="V1445" s="11">
        <v>0</v>
      </c>
      <c r="W1445" s="11">
        <v>2</v>
      </c>
      <c r="X1445" s="11">
        <v>0</v>
      </c>
      <c r="Y1445" s="11">
        <v>1</v>
      </c>
      <c r="Z1445" s="11">
        <v>0</v>
      </c>
      <c r="AA1445" s="11">
        <v>0</v>
      </c>
      <c r="AB1445" s="11">
        <v>0</v>
      </c>
      <c r="AC1445" s="11">
        <v>0</v>
      </c>
      <c r="AD1445" s="11">
        <v>15</v>
      </c>
      <c r="AE1445" s="11">
        <v>1</v>
      </c>
      <c r="AF1445" s="11" t="s">
        <v>393</v>
      </c>
      <c r="AG1445" s="6">
        <v>0</v>
      </c>
      <c r="AH1445" s="6">
        <v>1</v>
      </c>
      <c r="AI1445" s="6">
        <v>0</v>
      </c>
      <c r="AJ1445" s="6">
        <v>3</v>
      </c>
      <c r="AK1445" s="11">
        <v>0</v>
      </c>
      <c r="AL1445" s="11">
        <v>0</v>
      </c>
      <c r="AM1445" s="11">
        <v>0</v>
      </c>
      <c r="AN1445" s="11">
        <v>3</v>
      </c>
      <c r="AO1445" s="11">
        <v>5000</v>
      </c>
      <c r="AP1445" s="11">
        <v>2.5</v>
      </c>
      <c r="AQ1445" s="11">
        <v>0</v>
      </c>
      <c r="AR1445" s="6">
        <v>0</v>
      </c>
      <c r="AS1445" s="11">
        <v>90001023</v>
      </c>
      <c r="AT1445" s="19" t="s">
        <v>199</v>
      </c>
      <c r="AU1445" s="11" t="s">
        <v>350</v>
      </c>
      <c r="AV1445" s="18">
        <v>10000007</v>
      </c>
      <c r="AW1445" s="18">
        <v>70403003</v>
      </c>
      <c r="AX1445" s="12" t="s">
        <v>158</v>
      </c>
      <c r="AY1445" s="11">
        <v>0</v>
      </c>
      <c r="AZ1445" s="13">
        <v>0</v>
      </c>
      <c r="BA1445" s="13">
        <v>0</v>
      </c>
      <c r="BB1445" s="37" t="s">
        <v>1701</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79000004</v>
      </c>
      <c r="D1446" s="12" t="s">
        <v>621</v>
      </c>
      <c r="E1446" s="18">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1</v>
      </c>
      <c r="AF1446" s="11" t="s">
        <v>393</v>
      </c>
      <c r="AG1446" s="6">
        <v>0</v>
      </c>
      <c r="AH1446" s="6">
        <v>1</v>
      </c>
      <c r="AI1446" s="6">
        <v>0</v>
      </c>
      <c r="AJ1446" s="6">
        <v>3</v>
      </c>
      <c r="AK1446" s="11">
        <v>0</v>
      </c>
      <c r="AL1446" s="11">
        <v>0</v>
      </c>
      <c r="AM1446" s="11">
        <v>0</v>
      </c>
      <c r="AN1446" s="11">
        <v>3</v>
      </c>
      <c r="AO1446" s="11">
        <v>5000</v>
      </c>
      <c r="AP1446" s="11">
        <v>2.5</v>
      </c>
      <c r="AQ1446" s="11">
        <v>0</v>
      </c>
      <c r="AR1446" s="6">
        <v>0</v>
      </c>
      <c r="AS1446" s="11">
        <v>80001030</v>
      </c>
      <c r="AT1446" s="19" t="s">
        <v>216</v>
      </c>
      <c r="AU1446" s="11" t="s">
        <v>350</v>
      </c>
      <c r="AV1446" s="18">
        <v>10000007</v>
      </c>
      <c r="AW1446" s="18">
        <v>70204001</v>
      </c>
      <c r="AX1446" s="12" t="s">
        <v>158</v>
      </c>
      <c r="AY1446" s="11">
        <v>0</v>
      </c>
      <c r="AZ1446" s="13">
        <v>0</v>
      </c>
      <c r="BA1446" s="13">
        <v>0</v>
      </c>
      <c r="BB1446" s="37" t="s">
        <v>622</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79000005</v>
      </c>
      <c r="D1447" s="19" t="s">
        <v>436</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437</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79000006</v>
      </c>
      <c r="D1448" s="12" t="s">
        <v>348</v>
      </c>
      <c r="E1448" s="18">
        <v>1</v>
      </c>
      <c r="F1448" s="11">
        <v>0</v>
      </c>
      <c r="G1448" s="18">
        <v>0</v>
      </c>
      <c r="H1448" s="13">
        <v>0</v>
      </c>
      <c r="I1448" s="18">
        <v>1</v>
      </c>
      <c r="J1448" s="18">
        <v>0</v>
      </c>
      <c r="K1448" s="18">
        <v>0</v>
      </c>
      <c r="L1448" s="11">
        <v>0</v>
      </c>
      <c r="M1448" s="11">
        <v>0</v>
      </c>
      <c r="N1448" s="11">
        <v>2</v>
      </c>
      <c r="O1448" s="11">
        <v>1</v>
      </c>
      <c r="P1448" s="11">
        <v>1</v>
      </c>
      <c r="Q1448" s="11">
        <v>0</v>
      </c>
      <c r="R1448" s="6">
        <v>0</v>
      </c>
      <c r="S1448" s="11">
        <v>0</v>
      </c>
      <c r="T1448" s="11">
        <v>1</v>
      </c>
      <c r="U1448" s="11">
        <v>2</v>
      </c>
      <c r="V1448" s="11">
        <v>0</v>
      </c>
      <c r="W1448" s="11">
        <v>2</v>
      </c>
      <c r="X1448" s="11">
        <v>0</v>
      </c>
      <c r="Y1448" s="11">
        <v>1</v>
      </c>
      <c r="Z1448" s="11">
        <v>0</v>
      </c>
      <c r="AA1448" s="11">
        <v>0</v>
      </c>
      <c r="AB1448" s="11">
        <v>0</v>
      </c>
      <c r="AC1448" s="11">
        <v>0</v>
      </c>
      <c r="AD1448" s="11">
        <v>6</v>
      </c>
      <c r="AE1448" s="11">
        <v>1</v>
      </c>
      <c r="AF1448" s="11">
        <v>3</v>
      </c>
      <c r="AG1448" s="6">
        <v>0</v>
      </c>
      <c r="AH1448" s="6">
        <v>0</v>
      </c>
      <c r="AI1448" s="6">
        <v>0</v>
      </c>
      <c r="AJ1448" s="6">
        <v>1.5</v>
      </c>
      <c r="AK1448" s="11">
        <v>0</v>
      </c>
      <c r="AL1448" s="11">
        <v>0</v>
      </c>
      <c r="AM1448" s="11">
        <v>0</v>
      </c>
      <c r="AN1448" s="11">
        <v>1</v>
      </c>
      <c r="AO1448" s="11">
        <v>5000</v>
      </c>
      <c r="AP1448" s="11">
        <v>0.5</v>
      </c>
      <c r="AQ1448" s="11">
        <v>0</v>
      </c>
      <c r="AR1448" s="6">
        <v>0</v>
      </c>
      <c r="AS1448" s="11" t="s">
        <v>156</v>
      </c>
      <c r="AT1448" s="19" t="s">
        <v>157</v>
      </c>
      <c r="AU1448" s="11" t="s">
        <v>350</v>
      </c>
      <c r="AV1448" s="18">
        <v>10000007</v>
      </c>
      <c r="AW1448" s="18">
        <v>70105001</v>
      </c>
      <c r="AX1448" s="12" t="s">
        <v>158</v>
      </c>
      <c r="AY1448" s="11" t="s">
        <v>1648</v>
      </c>
      <c r="AZ1448" s="13">
        <v>0</v>
      </c>
      <c r="BA1448" s="13">
        <v>0</v>
      </c>
      <c r="BB1448" s="37" t="s">
        <v>1649</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79000007</v>
      </c>
      <c r="D1449" s="19" t="s">
        <v>353</v>
      </c>
      <c r="E1449" s="18">
        <v>1</v>
      </c>
      <c r="F1449" s="18">
        <v>60010500</v>
      </c>
      <c r="G1449" s="18">
        <v>0</v>
      </c>
      <c r="H1449" s="13">
        <v>0</v>
      </c>
      <c r="I1449" s="18">
        <v>1</v>
      </c>
      <c r="J1449" s="18">
        <v>0</v>
      </c>
      <c r="K1449" s="18">
        <v>0</v>
      </c>
      <c r="L1449" s="18">
        <v>0</v>
      </c>
      <c r="M1449" s="18">
        <v>0</v>
      </c>
      <c r="N1449" s="11">
        <v>2</v>
      </c>
      <c r="O1449" s="18">
        <v>2</v>
      </c>
      <c r="P1449" s="18">
        <v>0.8</v>
      </c>
      <c r="Q1449" s="18">
        <v>0</v>
      </c>
      <c r="R1449" s="6">
        <v>0</v>
      </c>
      <c r="S1449" s="13">
        <v>0</v>
      </c>
      <c r="T1449" s="11">
        <v>1</v>
      </c>
      <c r="U1449" s="18">
        <v>2</v>
      </c>
      <c r="V1449" s="18">
        <v>0</v>
      </c>
      <c r="W1449" s="18">
        <v>0</v>
      </c>
      <c r="X1449" s="18">
        <v>0</v>
      </c>
      <c r="Y1449" s="18">
        <v>0</v>
      </c>
      <c r="Z1449" s="18">
        <v>0</v>
      </c>
      <c r="AA1449" s="18">
        <v>0</v>
      </c>
      <c r="AB1449" s="11">
        <v>0</v>
      </c>
      <c r="AC1449" s="18">
        <v>0</v>
      </c>
      <c r="AD1449" s="18">
        <v>20</v>
      </c>
      <c r="AE1449" s="18">
        <v>0</v>
      </c>
      <c r="AF1449" s="18">
        <v>0</v>
      </c>
      <c r="AG1449" s="6">
        <v>2</v>
      </c>
      <c r="AH1449" s="6">
        <v>0</v>
      </c>
      <c r="AI1449" s="6">
        <v>0</v>
      </c>
      <c r="AJ1449" s="6">
        <v>0</v>
      </c>
      <c r="AK1449" s="18">
        <v>0</v>
      </c>
      <c r="AL1449" s="18">
        <v>0</v>
      </c>
      <c r="AM1449" s="18">
        <v>0</v>
      </c>
      <c r="AN1449" s="18">
        <v>0</v>
      </c>
      <c r="AO1449" s="18">
        <v>1000</v>
      </c>
      <c r="AP1449" s="18">
        <v>0</v>
      </c>
      <c r="AQ1449" s="18">
        <v>0</v>
      </c>
      <c r="AR1449" s="6">
        <v>90401004</v>
      </c>
      <c r="AS1449" s="18" t="s">
        <v>156</v>
      </c>
      <c r="AT1449" s="19" t="s">
        <v>157</v>
      </c>
      <c r="AU1449" s="18" t="s">
        <v>249</v>
      </c>
      <c r="AV1449" s="18">
        <v>0</v>
      </c>
      <c r="AW1449" s="18">
        <v>40000003</v>
      </c>
      <c r="AX1449" s="19" t="s">
        <v>158</v>
      </c>
      <c r="AY1449" s="19" t="s">
        <v>156</v>
      </c>
      <c r="AZ1449" s="13">
        <v>0</v>
      </c>
      <c r="BA1449" s="13">
        <v>0</v>
      </c>
      <c r="BB1449" s="69" t="s">
        <v>511</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19.5" customHeight="1">
      <c r="C1450" s="18">
        <v>79000008</v>
      </c>
      <c r="D1450" s="12" t="s">
        <v>640</v>
      </c>
      <c r="E1450" s="18">
        <v>1</v>
      </c>
      <c r="F1450" s="11">
        <v>60010100</v>
      </c>
      <c r="G1450" s="18">
        <v>0</v>
      </c>
      <c r="H1450" s="13">
        <v>0</v>
      </c>
      <c r="I1450" s="18">
        <v>1</v>
      </c>
      <c r="J1450" s="18">
        <v>0</v>
      </c>
      <c r="K1450" s="18">
        <v>0</v>
      </c>
      <c r="L1450" s="11">
        <v>0</v>
      </c>
      <c r="M1450" s="11">
        <v>0</v>
      </c>
      <c r="N1450" s="11">
        <v>2</v>
      </c>
      <c r="O1450" s="11">
        <v>1</v>
      </c>
      <c r="P1450" s="11">
        <v>0.3</v>
      </c>
      <c r="Q1450" s="11">
        <v>0</v>
      </c>
      <c r="R1450" s="6">
        <v>0</v>
      </c>
      <c r="S1450" s="11">
        <v>0</v>
      </c>
      <c r="T1450" s="11">
        <v>1</v>
      </c>
      <c r="U1450" s="11">
        <v>2</v>
      </c>
      <c r="V1450" s="11">
        <v>0</v>
      </c>
      <c r="W1450" s="11">
        <v>1</v>
      </c>
      <c r="X1450" s="11">
        <v>0</v>
      </c>
      <c r="Y1450" s="11">
        <v>1</v>
      </c>
      <c r="Z1450" s="11">
        <v>0</v>
      </c>
      <c r="AA1450" s="11">
        <v>0</v>
      </c>
      <c r="AB1450" s="11">
        <v>0</v>
      </c>
      <c r="AC1450" s="11">
        <v>0</v>
      </c>
      <c r="AD1450" s="11">
        <v>30</v>
      </c>
      <c r="AE1450" s="11">
        <v>1</v>
      </c>
      <c r="AF1450" s="11" t="s">
        <v>509</v>
      </c>
      <c r="AG1450" s="6">
        <v>0</v>
      </c>
      <c r="AH1450" s="6">
        <v>0</v>
      </c>
      <c r="AI1450" s="6">
        <v>0</v>
      </c>
      <c r="AJ1450" s="6">
        <v>0</v>
      </c>
      <c r="AK1450" s="11">
        <v>0</v>
      </c>
      <c r="AL1450" s="11">
        <v>0</v>
      </c>
      <c r="AM1450" s="11">
        <v>0</v>
      </c>
      <c r="AN1450" s="11">
        <v>0.5</v>
      </c>
      <c r="AO1450" s="11">
        <v>999999</v>
      </c>
      <c r="AP1450" s="11">
        <v>0.5</v>
      </c>
      <c r="AQ1450" s="11">
        <v>0</v>
      </c>
      <c r="AR1450" s="6">
        <v>0</v>
      </c>
      <c r="AS1450" s="169" t="s">
        <v>588</v>
      </c>
      <c r="AT1450" s="19" t="s">
        <v>216</v>
      </c>
      <c r="AU1450" s="11" t="s">
        <v>350</v>
      </c>
      <c r="AV1450" s="18">
        <v>10000007</v>
      </c>
      <c r="AW1450" s="18">
        <v>70202004</v>
      </c>
      <c r="AX1450" s="19" t="s">
        <v>232</v>
      </c>
      <c r="AY1450" s="19" t="s">
        <v>262</v>
      </c>
      <c r="AZ1450" s="13">
        <v>0</v>
      </c>
      <c r="BA1450" s="13">
        <v>0</v>
      </c>
      <c r="BB1450" s="37" t="s">
        <v>1752</v>
      </c>
      <c r="BC1450" s="11">
        <v>0</v>
      </c>
      <c r="BD1450" s="11">
        <v>0</v>
      </c>
      <c r="BE1450" s="11">
        <v>0</v>
      </c>
      <c r="BF1450" s="11">
        <v>0</v>
      </c>
      <c r="BG1450" s="11">
        <v>0</v>
      </c>
      <c r="BH1450" s="11">
        <v>0</v>
      </c>
      <c r="BI1450" s="9">
        <v>0</v>
      </c>
      <c r="BJ1450" s="6">
        <v>0</v>
      </c>
      <c r="BK1450" s="6">
        <v>0</v>
      </c>
      <c r="BL1450" s="6">
        <v>0</v>
      </c>
      <c r="BM1450" s="6">
        <v>0</v>
      </c>
      <c r="BN1450" s="6">
        <v>0</v>
      </c>
      <c r="BO1450" s="6">
        <v>0</v>
      </c>
    </row>
    <row r="1451" spans="3:67" ht="20.100000000000001" customHeight="1">
      <c r="C1451" s="18">
        <v>79000009</v>
      </c>
      <c r="D1451" s="12" t="s">
        <v>356</v>
      </c>
      <c r="E1451" s="18">
        <v>1</v>
      </c>
      <c r="F1451" s="11">
        <v>60010300</v>
      </c>
      <c r="G1451" s="18">
        <v>0</v>
      </c>
      <c r="H1451" s="13">
        <v>0</v>
      </c>
      <c r="I1451" s="18">
        <v>1</v>
      </c>
      <c r="J1451" s="18">
        <v>0</v>
      </c>
      <c r="K1451" s="18">
        <v>0</v>
      </c>
      <c r="L1451" s="11">
        <v>0</v>
      </c>
      <c r="M1451" s="11">
        <v>0</v>
      </c>
      <c r="N1451" s="11">
        <v>2</v>
      </c>
      <c r="O1451" s="11">
        <v>1</v>
      </c>
      <c r="P1451" s="11">
        <v>0.5</v>
      </c>
      <c r="Q1451" s="11">
        <v>0</v>
      </c>
      <c r="R1451" s="6">
        <v>0</v>
      </c>
      <c r="S1451" s="11">
        <v>0</v>
      </c>
      <c r="T1451" s="11">
        <v>1</v>
      </c>
      <c r="U1451" s="11">
        <v>2</v>
      </c>
      <c r="V1451" s="11">
        <v>0</v>
      </c>
      <c r="W1451" s="11">
        <v>2</v>
      </c>
      <c r="X1451" s="11">
        <v>0</v>
      </c>
      <c r="Y1451" s="11">
        <v>0</v>
      </c>
      <c r="Z1451" s="11">
        <v>0</v>
      </c>
      <c r="AA1451" s="11">
        <v>0</v>
      </c>
      <c r="AB1451" s="11">
        <v>0</v>
      </c>
      <c r="AC1451" s="11">
        <v>0</v>
      </c>
      <c r="AD1451" s="11">
        <v>12</v>
      </c>
      <c r="AE1451" s="11">
        <v>2</v>
      </c>
      <c r="AF1451" s="11" t="s">
        <v>165</v>
      </c>
      <c r="AG1451" s="6">
        <v>0</v>
      </c>
      <c r="AH1451" s="6">
        <v>2</v>
      </c>
      <c r="AI1451" s="6">
        <v>0</v>
      </c>
      <c r="AJ1451" s="6">
        <v>1.5</v>
      </c>
      <c r="AK1451" s="11">
        <v>0</v>
      </c>
      <c r="AL1451" s="11">
        <v>0</v>
      </c>
      <c r="AM1451" s="11">
        <v>0</v>
      </c>
      <c r="AN1451" s="11">
        <v>2.5</v>
      </c>
      <c r="AO1451" s="11">
        <v>4000</v>
      </c>
      <c r="AP1451" s="11">
        <v>2</v>
      </c>
      <c r="AQ1451" s="11">
        <v>0</v>
      </c>
      <c r="AR1451" s="6">
        <v>0</v>
      </c>
      <c r="AS1451" s="11" t="s">
        <v>156</v>
      </c>
      <c r="AT1451" s="19" t="s">
        <v>216</v>
      </c>
      <c r="AU1451" s="11" t="s">
        <v>357</v>
      </c>
      <c r="AV1451" s="18">
        <v>10001007</v>
      </c>
      <c r="AW1451" s="18">
        <v>70103001</v>
      </c>
      <c r="AX1451" s="12" t="s">
        <v>158</v>
      </c>
      <c r="AY1451" s="11">
        <v>0</v>
      </c>
      <c r="AZ1451" s="13">
        <v>0</v>
      </c>
      <c r="BA1451" s="13">
        <v>0</v>
      </c>
      <c r="BB1451" s="37" t="s">
        <v>358</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79000010</v>
      </c>
      <c r="D1452" s="12" t="s">
        <v>1731</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20</v>
      </c>
      <c r="AE1452" s="11">
        <v>1</v>
      </c>
      <c r="AF1452" s="11" t="s">
        <v>509</v>
      </c>
      <c r="AG1452" s="6">
        <v>1</v>
      </c>
      <c r="AH1452" s="6">
        <v>0</v>
      </c>
      <c r="AI1452" s="6">
        <v>0</v>
      </c>
      <c r="AJ1452" s="6">
        <v>0</v>
      </c>
      <c r="AK1452" s="11">
        <v>0</v>
      </c>
      <c r="AL1452" s="11">
        <v>0</v>
      </c>
      <c r="AM1452" s="11">
        <v>0</v>
      </c>
      <c r="AN1452" s="11">
        <v>0.5</v>
      </c>
      <c r="AO1452" s="11">
        <v>999999</v>
      </c>
      <c r="AP1452" s="11">
        <v>2</v>
      </c>
      <c r="AQ1452" s="11">
        <v>0</v>
      </c>
      <c r="AR1452" s="6">
        <v>0</v>
      </c>
      <c r="AS1452" s="11" t="s">
        <v>504</v>
      </c>
      <c r="AT1452" s="19" t="s">
        <v>216</v>
      </c>
      <c r="AU1452" s="11" t="s">
        <v>350</v>
      </c>
      <c r="AV1452" s="18">
        <v>10000007</v>
      </c>
      <c r="AW1452" s="18">
        <v>70405007</v>
      </c>
      <c r="AX1452" s="19" t="s">
        <v>232</v>
      </c>
      <c r="AY1452" s="19" t="s">
        <v>262</v>
      </c>
      <c r="AZ1452" s="13">
        <v>0</v>
      </c>
      <c r="BA1452" s="13">
        <v>0</v>
      </c>
      <c r="BB1452" s="37" t="s">
        <v>1732</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79000011</v>
      </c>
      <c r="D1453" s="19" t="s">
        <v>1759</v>
      </c>
      <c r="E1453" s="18">
        <v>1</v>
      </c>
      <c r="F1453" s="18">
        <v>60010500</v>
      </c>
      <c r="G1453" s="18">
        <v>0</v>
      </c>
      <c r="H1453" s="13">
        <v>0</v>
      </c>
      <c r="I1453" s="18">
        <v>1</v>
      </c>
      <c r="J1453" s="18">
        <v>0</v>
      </c>
      <c r="K1453" s="18">
        <v>0</v>
      </c>
      <c r="L1453" s="18">
        <v>0</v>
      </c>
      <c r="M1453" s="18">
        <v>0</v>
      </c>
      <c r="N1453" s="11">
        <v>2</v>
      </c>
      <c r="O1453" s="18">
        <v>2</v>
      </c>
      <c r="P1453" s="18">
        <v>0.95</v>
      </c>
      <c r="Q1453" s="18">
        <v>0</v>
      </c>
      <c r="R1453" s="6">
        <v>0</v>
      </c>
      <c r="S1453" s="13">
        <v>0</v>
      </c>
      <c r="T1453" s="11">
        <v>1</v>
      </c>
      <c r="U1453" s="18">
        <v>2</v>
      </c>
      <c r="V1453" s="18">
        <v>0</v>
      </c>
      <c r="W1453" s="18">
        <v>0</v>
      </c>
      <c r="X1453" s="18">
        <v>0</v>
      </c>
      <c r="Y1453" s="18">
        <v>0</v>
      </c>
      <c r="Z1453" s="18">
        <v>0</v>
      </c>
      <c r="AA1453" s="18">
        <v>0</v>
      </c>
      <c r="AB1453" s="11">
        <v>0</v>
      </c>
      <c r="AC1453" s="18">
        <v>0</v>
      </c>
      <c r="AD1453" s="18">
        <v>20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v>83000001</v>
      </c>
      <c r="AT1453" s="19" t="s">
        <v>460</v>
      </c>
      <c r="AU1453" s="18">
        <v>0</v>
      </c>
      <c r="AV1453" s="18">
        <v>10007001</v>
      </c>
      <c r="AW1453" s="18">
        <v>0</v>
      </c>
      <c r="AX1453" s="19" t="s">
        <v>158</v>
      </c>
      <c r="AY1453" s="19" t="s">
        <v>156</v>
      </c>
      <c r="AZ1453" s="13">
        <v>0</v>
      </c>
      <c r="BA1453" s="13">
        <v>0</v>
      </c>
      <c r="BB1453" s="69" t="s">
        <v>1760</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79000012</v>
      </c>
      <c r="D1454" s="12" t="s">
        <v>469</v>
      </c>
      <c r="E1454" s="11">
        <v>2</v>
      </c>
      <c r="F1454" s="11">
        <v>61012301</v>
      </c>
      <c r="G1454" s="11">
        <v>0</v>
      </c>
      <c r="H1454" s="13">
        <v>0</v>
      </c>
      <c r="I1454" s="18">
        <v>1</v>
      </c>
      <c r="J1454" s="18">
        <v>0</v>
      </c>
      <c r="K1454" s="18">
        <v>0</v>
      </c>
      <c r="L1454" s="11">
        <v>0</v>
      </c>
      <c r="M1454" s="11">
        <v>0</v>
      </c>
      <c r="N1454" s="11">
        <v>2</v>
      </c>
      <c r="O1454" s="11">
        <v>1</v>
      </c>
      <c r="P1454" s="11">
        <v>0.5</v>
      </c>
      <c r="Q1454" s="11">
        <v>0</v>
      </c>
      <c r="R1454" s="6">
        <v>0</v>
      </c>
      <c r="S1454" s="11">
        <v>0</v>
      </c>
      <c r="T1454" s="11">
        <v>1</v>
      </c>
      <c r="U1454" s="11">
        <v>2</v>
      </c>
      <c r="V1454" s="11">
        <v>0</v>
      </c>
      <c r="W1454" s="11">
        <v>1.4</v>
      </c>
      <c r="X1454" s="11">
        <v>150</v>
      </c>
      <c r="Y1454" s="11">
        <v>1</v>
      </c>
      <c r="Z1454" s="11">
        <v>0</v>
      </c>
      <c r="AA1454" s="11">
        <v>0</v>
      </c>
      <c r="AB1454" s="11">
        <v>0</v>
      </c>
      <c r="AC1454" s="11">
        <v>0</v>
      </c>
      <c r="AD1454" s="11">
        <v>12</v>
      </c>
      <c r="AE1454" s="11">
        <v>2</v>
      </c>
      <c r="AF1454" s="11" t="s">
        <v>165</v>
      </c>
      <c r="AG1454" s="6">
        <v>0</v>
      </c>
      <c r="AH1454" s="6">
        <v>2</v>
      </c>
      <c r="AI1454" s="6">
        <v>0</v>
      </c>
      <c r="AJ1454" s="6">
        <v>1.5</v>
      </c>
      <c r="AK1454" s="11">
        <v>0</v>
      </c>
      <c r="AL1454" s="11">
        <v>0</v>
      </c>
      <c r="AM1454" s="11">
        <v>0</v>
      </c>
      <c r="AN1454" s="11">
        <v>1.5</v>
      </c>
      <c r="AO1454" s="11">
        <v>1200</v>
      </c>
      <c r="AP1454" s="11">
        <v>1</v>
      </c>
      <c r="AQ1454" s="11">
        <v>15</v>
      </c>
      <c r="AR1454" s="6">
        <v>0</v>
      </c>
      <c r="AS1454" s="11" t="s">
        <v>156</v>
      </c>
      <c r="AT1454" s="12" t="s">
        <v>199</v>
      </c>
      <c r="AU1454" s="11" t="s">
        <v>167</v>
      </c>
      <c r="AV1454" s="18">
        <v>10000011</v>
      </c>
      <c r="AW1454" s="18">
        <v>70404001</v>
      </c>
      <c r="AX1454" s="12" t="s">
        <v>168</v>
      </c>
      <c r="AY1454" s="11">
        <v>0</v>
      </c>
      <c r="AZ1454" s="13">
        <v>0</v>
      </c>
      <c r="BA1454" s="13">
        <v>0</v>
      </c>
      <c r="BB1454" s="37" t="s">
        <v>482</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79001001</v>
      </c>
      <c r="D1455" s="12" t="s">
        <v>672</v>
      </c>
      <c r="E1455" s="18">
        <v>1</v>
      </c>
      <c r="F1455" s="11">
        <v>60010100</v>
      </c>
      <c r="G1455" s="18">
        <v>0</v>
      </c>
      <c r="H1455" s="13">
        <v>0</v>
      </c>
      <c r="I1455" s="18">
        <v>1</v>
      </c>
      <c r="J1455" s="18">
        <v>0</v>
      </c>
      <c r="K1455" s="18">
        <v>0</v>
      </c>
      <c r="L1455" s="11">
        <v>0</v>
      </c>
      <c r="M1455" s="11">
        <v>0</v>
      </c>
      <c r="N1455" s="56">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3</v>
      </c>
      <c r="AE1455" s="11">
        <v>2</v>
      </c>
      <c r="AF1455" s="11" t="s">
        <v>165</v>
      </c>
      <c r="AG1455" s="6">
        <v>0</v>
      </c>
      <c r="AH1455" s="6">
        <v>2</v>
      </c>
      <c r="AI1455" s="6">
        <v>0</v>
      </c>
      <c r="AJ1455" s="6">
        <v>1.5</v>
      </c>
      <c r="AK1455" s="11">
        <v>0</v>
      </c>
      <c r="AL1455" s="11">
        <v>0</v>
      </c>
      <c r="AM1455" s="11">
        <v>0</v>
      </c>
      <c r="AN1455" s="11">
        <v>1.5</v>
      </c>
      <c r="AO1455" s="11">
        <v>10000</v>
      </c>
      <c r="AP1455" s="11">
        <v>1</v>
      </c>
      <c r="AQ1455" s="11">
        <v>5</v>
      </c>
      <c r="AR1455" s="6">
        <v>0</v>
      </c>
      <c r="AS1455" s="11" t="s">
        <v>156</v>
      </c>
      <c r="AT1455" s="19" t="s">
        <v>399</v>
      </c>
      <c r="AU1455" s="11" t="s">
        <v>350</v>
      </c>
      <c r="AV1455" s="18">
        <v>10000007</v>
      </c>
      <c r="AW1455" s="18">
        <v>70302003</v>
      </c>
      <c r="AX1455" s="19" t="s">
        <v>381</v>
      </c>
      <c r="AY1455" s="13">
        <v>0</v>
      </c>
      <c r="AZ1455" s="13">
        <v>0</v>
      </c>
      <c r="BA1455" s="13">
        <v>0</v>
      </c>
      <c r="BB1455" s="37" t="s">
        <v>631</v>
      </c>
      <c r="BC1455" s="11">
        <v>1</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79002001</v>
      </c>
      <c r="D1456" s="12" t="s">
        <v>621</v>
      </c>
      <c r="E1456" s="18">
        <v>1</v>
      </c>
      <c r="F1456" s="11">
        <v>60010100</v>
      </c>
      <c r="G1456" s="18">
        <v>0</v>
      </c>
      <c r="H1456" s="13">
        <v>0</v>
      </c>
      <c r="I1456" s="18">
        <v>1</v>
      </c>
      <c r="J1456" s="18">
        <v>0</v>
      </c>
      <c r="K1456" s="18">
        <v>0</v>
      </c>
      <c r="L1456" s="11">
        <v>0</v>
      </c>
      <c r="M1456" s="11">
        <v>0</v>
      </c>
      <c r="N1456" s="56">
        <v>2</v>
      </c>
      <c r="O1456" s="11">
        <v>2</v>
      </c>
      <c r="P1456" s="11">
        <v>0.9</v>
      </c>
      <c r="Q1456" s="11">
        <v>0</v>
      </c>
      <c r="R1456" s="6">
        <v>101</v>
      </c>
      <c r="S1456" s="11">
        <v>0</v>
      </c>
      <c r="T1456" s="11">
        <v>1</v>
      </c>
      <c r="U1456" s="11">
        <v>2</v>
      </c>
      <c r="V1456" s="11">
        <v>0</v>
      </c>
      <c r="W1456" s="11">
        <v>3</v>
      </c>
      <c r="X1456" s="11">
        <v>0</v>
      </c>
      <c r="Y1456" s="11">
        <v>1</v>
      </c>
      <c r="Z1456" s="11">
        <v>0</v>
      </c>
      <c r="AA1456" s="11">
        <v>0</v>
      </c>
      <c r="AB1456" s="11">
        <v>0</v>
      </c>
      <c r="AC1456" s="11">
        <v>0</v>
      </c>
      <c r="AD1456" s="11">
        <v>10</v>
      </c>
      <c r="AE1456" s="11">
        <v>1</v>
      </c>
      <c r="AF1456" s="11" t="s">
        <v>393</v>
      </c>
      <c r="AG1456" s="6">
        <v>1</v>
      </c>
      <c r="AH1456" s="6">
        <v>1</v>
      </c>
      <c r="AI1456" s="6">
        <v>0</v>
      </c>
      <c r="AJ1456" s="6">
        <v>3</v>
      </c>
      <c r="AK1456" s="11">
        <v>0</v>
      </c>
      <c r="AL1456" s="11">
        <v>0</v>
      </c>
      <c r="AM1456" s="11">
        <v>0</v>
      </c>
      <c r="AN1456" s="11">
        <v>3</v>
      </c>
      <c r="AO1456" s="11">
        <v>5000</v>
      </c>
      <c r="AP1456" s="11">
        <v>2.5</v>
      </c>
      <c r="AQ1456" s="11">
        <v>0</v>
      </c>
      <c r="AR1456" s="6">
        <v>0</v>
      </c>
      <c r="AS1456" s="11" t="s">
        <v>427</v>
      </c>
      <c r="AT1456" s="19" t="s">
        <v>199</v>
      </c>
      <c r="AU1456" s="11" t="s">
        <v>350</v>
      </c>
      <c r="AV1456" s="18">
        <v>10000007</v>
      </c>
      <c r="AW1456" s="18">
        <v>70403003</v>
      </c>
      <c r="AX1456" s="12" t="s">
        <v>158</v>
      </c>
      <c r="AY1456" s="11">
        <v>0</v>
      </c>
      <c r="AZ1456" s="13">
        <v>0</v>
      </c>
      <c r="BA1456" s="13">
        <v>0</v>
      </c>
      <c r="BB1456" s="37" t="s">
        <v>1701</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79003001</v>
      </c>
      <c r="D1457" s="12" t="s">
        <v>431</v>
      </c>
      <c r="E1457" s="11">
        <v>1</v>
      </c>
      <c r="F1457" s="11">
        <v>60010100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3</v>
      </c>
      <c r="X1457" s="11">
        <v>0</v>
      </c>
      <c r="Y1457" s="11">
        <v>0</v>
      </c>
      <c r="Z1457" s="11">
        <v>0</v>
      </c>
      <c r="AA1457" s="11">
        <v>0</v>
      </c>
      <c r="AB1457" s="11">
        <v>0</v>
      </c>
      <c r="AC1457" s="11">
        <v>0</v>
      </c>
      <c r="AD1457" s="11">
        <v>10</v>
      </c>
      <c r="AE1457" s="11">
        <v>1</v>
      </c>
      <c r="AF1457" s="11">
        <v>3</v>
      </c>
      <c r="AG1457" s="6">
        <v>6</v>
      </c>
      <c r="AH1457" s="6">
        <v>1</v>
      </c>
      <c r="AI1457" s="6">
        <v>0</v>
      </c>
      <c r="AJ1457" s="6">
        <v>1.5</v>
      </c>
      <c r="AK1457" s="11">
        <v>0</v>
      </c>
      <c r="AL1457" s="11">
        <v>0</v>
      </c>
      <c r="AM1457" s="11">
        <v>0</v>
      </c>
      <c r="AN1457" s="11">
        <v>3</v>
      </c>
      <c r="AO1457" s="11">
        <v>5000</v>
      </c>
      <c r="AP1457" s="11">
        <v>3</v>
      </c>
      <c r="AQ1457" s="11">
        <v>0</v>
      </c>
      <c r="AR1457" s="6">
        <v>0</v>
      </c>
      <c r="AS1457" s="11" t="s">
        <v>156</v>
      </c>
      <c r="AT1457" s="19" t="s">
        <v>199</v>
      </c>
      <c r="AU1457" s="11" t="s">
        <v>350</v>
      </c>
      <c r="AV1457" s="18">
        <v>10000007</v>
      </c>
      <c r="AW1457" s="18">
        <v>70103003</v>
      </c>
      <c r="AX1457" s="12" t="s">
        <v>158</v>
      </c>
      <c r="AY1457" s="11" t="s">
        <v>1754</v>
      </c>
      <c r="AZ1457" s="13">
        <v>0</v>
      </c>
      <c r="BA1457" s="13">
        <v>0</v>
      </c>
      <c r="BB1457" s="37" t="s">
        <v>433</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79003002</v>
      </c>
      <c r="D1458" s="12" t="s">
        <v>640</v>
      </c>
      <c r="E1458" s="18">
        <v>1</v>
      </c>
      <c r="F1458" s="11">
        <v>60010100</v>
      </c>
      <c r="G1458" s="18">
        <v>0</v>
      </c>
      <c r="H1458" s="13">
        <v>0</v>
      </c>
      <c r="I1458" s="18">
        <v>1</v>
      </c>
      <c r="J1458" s="18">
        <v>0</v>
      </c>
      <c r="K1458" s="18">
        <v>0</v>
      </c>
      <c r="L1458" s="11">
        <v>0</v>
      </c>
      <c r="M1458" s="11">
        <v>0</v>
      </c>
      <c r="N1458" s="56">
        <v>2</v>
      </c>
      <c r="O1458" s="11">
        <v>1</v>
      </c>
      <c r="P1458" s="11">
        <v>0.5</v>
      </c>
      <c r="Q1458" s="11">
        <v>0</v>
      </c>
      <c r="R1458" s="6">
        <v>101</v>
      </c>
      <c r="S1458" s="11">
        <v>0</v>
      </c>
      <c r="T1458" s="11">
        <v>1</v>
      </c>
      <c r="U1458" s="11">
        <v>2</v>
      </c>
      <c r="V1458" s="11">
        <v>0</v>
      </c>
      <c r="W1458" s="11">
        <v>1</v>
      </c>
      <c r="X1458" s="11">
        <v>0</v>
      </c>
      <c r="Y1458" s="11">
        <v>1</v>
      </c>
      <c r="Z1458" s="11">
        <v>0</v>
      </c>
      <c r="AA1458" s="11">
        <v>0</v>
      </c>
      <c r="AB1458" s="11">
        <v>0</v>
      </c>
      <c r="AC1458" s="11">
        <v>0</v>
      </c>
      <c r="AD1458" s="11">
        <v>15</v>
      </c>
      <c r="AE1458" s="11">
        <v>1</v>
      </c>
      <c r="AF1458" s="11" t="s">
        <v>509</v>
      </c>
      <c r="AG1458" s="6">
        <v>0</v>
      </c>
      <c r="AH1458" s="6">
        <v>0</v>
      </c>
      <c r="AI1458" s="6">
        <v>0</v>
      </c>
      <c r="AJ1458" s="6">
        <v>0</v>
      </c>
      <c r="AK1458" s="11">
        <v>0</v>
      </c>
      <c r="AL1458" s="11">
        <v>0</v>
      </c>
      <c r="AM1458" s="11">
        <v>0</v>
      </c>
      <c r="AN1458" s="11">
        <v>0.5</v>
      </c>
      <c r="AO1458" s="11">
        <v>999999</v>
      </c>
      <c r="AP1458" s="11">
        <v>0.5</v>
      </c>
      <c r="AQ1458" s="11">
        <v>0</v>
      </c>
      <c r="AR1458" s="6">
        <v>0</v>
      </c>
      <c r="AS1458" s="169" t="s">
        <v>588</v>
      </c>
      <c r="AT1458" s="19" t="s">
        <v>216</v>
      </c>
      <c r="AU1458" s="11" t="s">
        <v>350</v>
      </c>
      <c r="AV1458" s="18">
        <v>10000007</v>
      </c>
      <c r="AW1458" s="18">
        <v>70202004</v>
      </c>
      <c r="AX1458" s="19" t="s">
        <v>232</v>
      </c>
      <c r="AY1458" s="19" t="s">
        <v>262</v>
      </c>
      <c r="AZ1458" s="13">
        <v>0</v>
      </c>
      <c r="BA1458" s="13">
        <v>0</v>
      </c>
      <c r="BB1458" s="37" t="s">
        <v>1752</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80000001</v>
      </c>
      <c r="D1459" s="12" t="s">
        <v>1777</v>
      </c>
      <c r="E1459" s="11">
        <v>1</v>
      </c>
      <c r="F1459" s="11">
        <v>80000001</v>
      </c>
      <c r="G1459" s="18">
        <v>0</v>
      </c>
      <c r="H1459" s="13">
        <v>0</v>
      </c>
      <c r="I1459" s="18">
        <v>1</v>
      </c>
      <c r="J1459" s="18">
        <v>0</v>
      </c>
      <c r="K1459" s="18">
        <v>0</v>
      </c>
      <c r="L1459" s="11">
        <v>0</v>
      </c>
      <c r="M1459" s="11">
        <v>0</v>
      </c>
      <c r="N1459" s="11">
        <v>1</v>
      </c>
      <c r="O1459" s="11">
        <v>0</v>
      </c>
      <c r="P1459" s="11">
        <v>0</v>
      </c>
      <c r="Q1459" s="11">
        <v>0</v>
      </c>
      <c r="R1459" s="6">
        <v>0</v>
      </c>
      <c r="S1459" s="11">
        <v>0</v>
      </c>
      <c r="T1459" s="11">
        <v>1</v>
      </c>
      <c r="U1459" s="11">
        <v>2</v>
      </c>
      <c r="V1459" s="11">
        <v>0</v>
      </c>
      <c r="W1459" s="11">
        <v>1.2</v>
      </c>
      <c r="X1459" s="11">
        <v>100</v>
      </c>
      <c r="Y1459" s="11">
        <v>0</v>
      </c>
      <c r="Z1459" s="11">
        <v>0</v>
      </c>
      <c r="AA1459" s="11">
        <v>0</v>
      </c>
      <c r="AB1459" s="11">
        <v>0</v>
      </c>
      <c r="AC1459" s="11">
        <v>0</v>
      </c>
      <c r="AD1459" s="11">
        <v>9</v>
      </c>
      <c r="AE1459" s="11">
        <v>2</v>
      </c>
      <c r="AF1459" s="11" t="s">
        <v>165</v>
      </c>
      <c r="AG1459" s="6">
        <v>2</v>
      </c>
      <c r="AH1459" s="6">
        <v>2</v>
      </c>
      <c r="AI1459" s="6">
        <v>0</v>
      </c>
      <c r="AJ1459" s="6">
        <v>1.5</v>
      </c>
      <c r="AK1459" s="11">
        <v>0</v>
      </c>
      <c r="AL1459" s="11">
        <v>0</v>
      </c>
      <c r="AM1459" s="11">
        <v>0</v>
      </c>
      <c r="AN1459" s="11">
        <v>1</v>
      </c>
      <c r="AO1459" s="11">
        <v>3000</v>
      </c>
      <c r="AP1459" s="11">
        <v>0.5</v>
      </c>
      <c r="AQ1459" s="11">
        <v>0</v>
      </c>
      <c r="AR1459" s="6">
        <v>0</v>
      </c>
      <c r="AS1459" s="11" t="s">
        <v>156</v>
      </c>
      <c r="AT1459" s="12" t="s">
        <v>216</v>
      </c>
      <c r="AU1459" s="11">
        <v>0</v>
      </c>
      <c r="AV1459" s="18">
        <v>0</v>
      </c>
      <c r="AW1459" s="18">
        <v>0</v>
      </c>
      <c r="AX1459" s="12" t="s">
        <v>158</v>
      </c>
      <c r="AY1459" s="11" t="s">
        <v>1778</v>
      </c>
      <c r="AZ1459" s="13">
        <v>0</v>
      </c>
      <c r="BA1459" s="13">
        <v>0</v>
      </c>
      <c r="BB1459" s="37" t="s">
        <v>1779</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80000002</v>
      </c>
      <c r="D1460" s="12" t="s">
        <v>1780</v>
      </c>
      <c r="E1460" s="11">
        <v>1</v>
      </c>
      <c r="F1460" s="11">
        <v>80000001</v>
      </c>
      <c r="G1460" s="18">
        <v>0</v>
      </c>
      <c r="H1460" s="13">
        <v>0</v>
      </c>
      <c r="I1460" s="18">
        <v>1</v>
      </c>
      <c r="J1460" s="18">
        <v>0</v>
      </c>
      <c r="K1460" s="18">
        <v>0</v>
      </c>
      <c r="L1460" s="11">
        <v>0</v>
      </c>
      <c r="M1460" s="11">
        <v>0</v>
      </c>
      <c r="N1460" s="11">
        <v>1</v>
      </c>
      <c r="O1460" s="11">
        <v>0</v>
      </c>
      <c r="P1460" s="11">
        <v>0</v>
      </c>
      <c r="Q1460" s="11">
        <v>0</v>
      </c>
      <c r="R1460" s="6">
        <v>0</v>
      </c>
      <c r="S1460" s="11">
        <v>0</v>
      </c>
      <c r="T1460" s="11">
        <v>1</v>
      </c>
      <c r="U1460" s="11">
        <v>2</v>
      </c>
      <c r="V1460" s="11">
        <v>0</v>
      </c>
      <c r="W1460" s="11">
        <v>1.2</v>
      </c>
      <c r="X1460" s="11">
        <v>100</v>
      </c>
      <c r="Y1460" s="11">
        <v>0</v>
      </c>
      <c r="Z1460" s="11">
        <v>0</v>
      </c>
      <c r="AA1460" s="11">
        <v>0</v>
      </c>
      <c r="AB1460" s="11">
        <v>0</v>
      </c>
      <c r="AC1460" s="11">
        <v>0</v>
      </c>
      <c r="AD1460" s="11">
        <v>9</v>
      </c>
      <c r="AE1460" s="11">
        <v>2</v>
      </c>
      <c r="AF1460" s="11" t="s">
        <v>165</v>
      </c>
      <c r="AG1460" s="6">
        <v>2</v>
      </c>
      <c r="AH1460" s="6">
        <v>2</v>
      </c>
      <c r="AI1460" s="6">
        <v>0</v>
      </c>
      <c r="AJ1460" s="6">
        <v>1.5</v>
      </c>
      <c r="AK1460" s="11">
        <v>0</v>
      </c>
      <c r="AL1460" s="11">
        <v>0</v>
      </c>
      <c r="AM1460" s="11">
        <v>0</v>
      </c>
      <c r="AN1460" s="11">
        <v>1</v>
      </c>
      <c r="AO1460" s="11">
        <v>3000</v>
      </c>
      <c r="AP1460" s="11">
        <v>0.5</v>
      </c>
      <c r="AQ1460" s="11">
        <v>0</v>
      </c>
      <c r="AR1460" s="6">
        <v>0</v>
      </c>
      <c r="AS1460" s="11" t="s">
        <v>156</v>
      </c>
      <c r="AT1460" s="12" t="s">
        <v>216</v>
      </c>
      <c r="AU1460" s="11">
        <v>0</v>
      </c>
      <c r="AV1460" s="18">
        <v>0</v>
      </c>
      <c r="AW1460" s="18">
        <v>0</v>
      </c>
      <c r="AX1460" s="12" t="s">
        <v>158</v>
      </c>
      <c r="AY1460" s="11" t="s">
        <v>1778</v>
      </c>
      <c r="AZ1460" s="13">
        <v>0</v>
      </c>
      <c r="BA1460" s="13">
        <v>0</v>
      </c>
      <c r="BB1460" s="37" t="s">
        <v>353</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80000003</v>
      </c>
      <c r="D1461" s="12" t="s">
        <v>1781</v>
      </c>
      <c r="E1461" s="11">
        <v>1</v>
      </c>
      <c r="F1461" s="11">
        <v>80000001</v>
      </c>
      <c r="G1461" s="18">
        <v>0</v>
      </c>
      <c r="H1461" s="13">
        <v>0</v>
      </c>
      <c r="I1461" s="18">
        <v>1</v>
      </c>
      <c r="J1461" s="18">
        <v>0</v>
      </c>
      <c r="K1461" s="18">
        <v>0</v>
      </c>
      <c r="L1461" s="11">
        <v>0</v>
      </c>
      <c r="M1461" s="11">
        <v>0</v>
      </c>
      <c r="N1461" s="11">
        <v>1</v>
      </c>
      <c r="O1461" s="11">
        <v>0</v>
      </c>
      <c r="P1461" s="11">
        <v>0</v>
      </c>
      <c r="Q1461" s="11">
        <v>0</v>
      </c>
      <c r="R1461" s="6">
        <v>0</v>
      </c>
      <c r="S1461" s="11">
        <v>0</v>
      </c>
      <c r="T1461" s="11">
        <v>1</v>
      </c>
      <c r="U1461" s="11">
        <v>2</v>
      </c>
      <c r="V1461" s="11">
        <v>0</v>
      </c>
      <c r="W1461" s="11">
        <v>1.2</v>
      </c>
      <c r="X1461" s="11">
        <v>100</v>
      </c>
      <c r="Y1461" s="11">
        <v>0</v>
      </c>
      <c r="Z1461" s="11">
        <v>0</v>
      </c>
      <c r="AA1461" s="11">
        <v>0</v>
      </c>
      <c r="AB1461" s="11">
        <v>0</v>
      </c>
      <c r="AC1461" s="11">
        <v>0</v>
      </c>
      <c r="AD1461" s="11">
        <v>9</v>
      </c>
      <c r="AE1461" s="11">
        <v>2</v>
      </c>
      <c r="AF1461" s="11" t="s">
        <v>165</v>
      </c>
      <c r="AG1461" s="6">
        <v>2</v>
      </c>
      <c r="AH1461" s="6">
        <v>2</v>
      </c>
      <c r="AI1461" s="6">
        <v>0</v>
      </c>
      <c r="AJ1461" s="6">
        <v>1.5</v>
      </c>
      <c r="AK1461" s="11">
        <v>0</v>
      </c>
      <c r="AL1461" s="11">
        <v>0</v>
      </c>
      <c r="AM1461" s="11">
        <v>0</v>
      </c>
      <c r="AN1461" s="11">
        <v>1</v>
      </c>
      <c r="AO1461" s="11">
        <v>3000</v>
      </c>
      <c r="AP1461" s="11">
        <v>0.5</v>
      </c>
      <c r="AQ1461" s="11">
        <v>0</v>
      </c>
      <c r="AR1461" s="6">
        <v>0</v>
      </c>
      <c r="AS1461" s="11" t="s">
        <v>156</v>
      </c>
      <c r="AT1461" s="12" t="s">
        <v>216</v>
      </c>
      <c r="AU1461" s="11">
        <v>0</v>
      </c>
      <c r="AV1461" s="18">
        <v>0</v>
      </c>
      <c r="AW1461" s="18">
        <v>0</v>
      </c>
      <c r="AX1461" s="12" t="s">
        <v>158</v>
      </c>
      <c r="AY1461" s="11" t="s">
        <v>1778</v>
      </c>
      <c r="AZ1461" s="13">
        <v>0</v>
      </c>
      <c r="BA1461" s="13">
        <v>0</v>
      </c>
      <c r="BB1461" s="37" t="s">
        <v>1782</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80000004</v>
      </c>
      <c r="D1462" s="12" t="s">
        <v>1783</v>
      </c>
      <c r="E1462" s="11">
        <v>1</v>
      </c>
      <c r="F1462" s="11">
        <v>80000001</v>
      </c>
      <c r="G1462" s="18">
        <v>0</v>
      </c>
      <c r="H1462" s="13">
        <v>0</v>
      </c>
      <c r="I1462" s="18">
        <v>1</v>
      </c>
      <c r="J1462" s="18">
        <v>0</v>
      </c>
      <c r="K1462" s="18">
        <v>0</v>
      </c>
      <c r="L1462" s="11">
        <v>0</v>
      </c>
      <c r="M1462" s="11">
        <v>0</v>
      </c>
      <c r="N1462" s="11">
        <v>1</v>
      </c>
      <c r="O1462" s="11">
        <v>0</v>
      </c>
      <c r="P1462" s="11">
        <v>0</v>
      </c>
      <c r="Q1462" s="11">
        <v>0</v>
      </c>
      <c r="R1462" s="6">
        <v>0</v>
      </c>
      <c r="S1462" s="11">
        <v>0</v>
      </c>
      <c r="T1462" s="11">
        <v>1</v>
      </c>
      <c r="U1462" s="11">
        <v>2</v>
      </c>
      <c r="V1462" s="11">
        <v>0</v>
      </c>
      <c r="W1462" s="11">
        <v>1.2</v>
      </c>
      <c r="X1462" s="11">
        <v>100</v>
      </c>
      <c r="Y1462" s="11">
        <v>0</v>
      </c>
      <c r="Z1462" s="11">
        <v>0</v>
      </c>
      <c r="AA1462" s="11">
        <v>0</v>
      </c>
      <c r="AB1462" s="11">
        <v>0</v>
      </c>
      <c r="AC1462" s="11">
        <v>0</v>
      </c>
      <c r="AD1462" s="11">
        <v>9</v>
      </c>
      <c r="AE1462" s="11">
        <v>2</v>
      </c>
      <c r="AF1462" s="11" t="s">
        <v>165</v>
      </c>
      <c r="AG1462" s="6">
        <v>2</v>
      </c>
      <c r="AH1462" s="6">
        <v>2</v>
      </c>
      <c r="AI1462" s="6">
        <v>0</v>
      </c>
      <c r="AJ1462" s="6">
        <v>1.5</v>
      </c>
      <c r="AK1462" s="11">
        <v>0</v>
      </c>
      <c r="AL1462" s="11">
        <v>0</v>
      </c>
      <c r="AM1462" s="11">
        <v>0</v>
      </c>
      <c r="AN1462" s="11">
        <v>1</v>
      </c>
      <c r="AO1462" s="11">
        <v>3000</v>
      </c>
      <c r="AP1462" s="11">
        <v>0.5</v>
      </c>
      <c r="AQ1462" s="11">
        <v>0</v>
      </c>
      <c r="AR1462" s="6">
        <v>0</v>
      </c>
      <c r="AS1462" s="11" t="s">
        <v>156</v>
      </c>
      <c r="AT1462" s="12" t="s">
        <v>216</v>
      </c>
      <c r="AU1462" s="11">
        <v>0</v>
      </c>
      <c r="AV1462" s="18">
        <v>0</v>
      </c>
      <c r="AW1462" s="18">
        <v>0</v>
      </c>
      <c r="AX1462" s="12" t="s">
        <v>158</v>
      </c>
      <c r="AY1462" s="11" t="s">
        <v>1778</v>
      </c>
      <c r="AZ1462" s="13">
        <v>0</v>
      </c>
      <c r="BA1462" s="13">
        <v>0</v>
      </c>
      <c r="BB1462" s="37" t="s">
        <v>1784</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80000005</v>
      </c>
      <c r="D1463" s="12" t="s">
        <v>1785</v>
      </c>
      <c r="E1463" s="11">
        <v>1</v>
      </c>
      <c r="F1463" s="11">
        <v>80000001</v>
      </c>
      <c r="G1463" s="18">
        <v>0</v>
      </c>
      <c r="H1463" s="13">
        <v>0</v>
      </c>
      <c r="I1463" s="18">
        <v>1</v>
      </c>
      <c r="J1463" s="18">
        <v>0</v>
      </c>
      <c r="K1463" s="18">
        <v>0</v>
      </c>
      <c r="L1463" s="11">
        <v>0</v>
      </c>
      <c r="M1463" s="11">
        <v>0</v>
      </c>
      <c r="N1463" s="11">
        <v>1</v>
      </c>
      <c r="O1463" s="11">
        <v>0</v>
      </c>
      <c r="P1463" s="11">
        <v>0</v>
      </c>
      <c r="Q1463" s="11">
        <v>0</v>
      </c>
      <c r="R1463" s="6">
        <v>0</v>
      </c>
      <c r="S1463" s="11">
        <v>0</v>
      </c>
      <c r="T1463" s="11">
        <v>1</v>
      </c>
      <c r="U1463" s="11">
        <v>2</v>
      </c>
      <c r="V1463" s="11">
        <v>0</v>
      </c>
      <c r="W1463" s="11">
        <v>1.2</v>
      </c>
      <c r="X1463" s="11">
        <v>100</v>
      </c>
      <c r="Y1463" s="11">
        <v>0</v>
      </c>
      <c r="Z1463" s="11">
        <v>0</v>
      </c>
      <c r="AA1463" s="11">
        <v>0</v>
      </c>
      <c r="AB1463" s="11">
        <v>0</v>
      </c>
      <c r="AC1463" s="11">
        <v>0</v>
      </c>
      <c r="AD1463" s="11">
        <v>9</v>
      </c>
      <c r="AE1463" s="11">
        <v>2</v>
      </c>
      <c r="AF1463" s="11" t="s">
        <v>165</v>
      </c>
      <c r="AG1463" s="6">
        <v>2</v>
      </c>
      <c r="AH1463" s="6">
        <v>2</v>
      </c>
      <c r="AI1463" s="6">
        <v>0</v>
      </c>
      <c r="AJ1463" s="6">
        <v>1.5</v>
      </c>
      <c r="AK1463" s="11">
        <v>0</v>
      </c>
      <c r="AL1463" s="11">
        <v>0</v>
      </c>
      <c r="AM1463" s="11">
        <v>0</v>
      </c>
      <c r="AN1463" s="11">
        <v>1</v>
      </c>
      <c r="AO1463" s="11">
        <v>3000</v>
      </c>
      <c r="AP1463" s="11">
        <v>0.5</v>
      </c>
      <c r="AQ1463" s="11">
        <v>0</v>
      </c>
      <c r="AR1463" s="6">
        <v>0</v>
      </c>
      <c r="AS1463" s="11" t="s">
        <v>156</v>
      </c>
      <c r="AT1463" s="12" t="s">
        <v>216</v>
      </c>
      <c r="AU1463" s="11">
        <v>0</v>
      </c>
      <c r="AV1463" s="18">
        <v>0</v>
      </c>
      <c r="AW1463" s="18">
        <v>0</v>
      </c>
      <c r="AX1463" s="12" t="s">
        <v>158</v>
      </c>
      <c r="AY1463" s="11" t="s">
        <v>1778</v>
      </c>
      <c r="AZ1463" s="13">
        <v>0</v>
      </c>
      <c r="BA1463" s="13">
        <v>0</v>
      </c>
      <c r="BB1463" s="37" t="s">
        <v>1786</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80000006</v>
      </c>
      <c r="D1464" s="12" t="s">
        <v>1787</v>
      </c>
      <c r="E1464" s="11">
        <v>1</v>
      </c>
      <c r="F1464" s="11">
        <v>80000001</v>
      </c>
      <c r="G1464" s="18">
        <v>0</v>
      </c>
      <c r="H1464" s="13">
        <v>0</v>
      </c>
      <c r="I1464" s="18">
        <v>1</v>
      </c>
      <c r="J1464" s="18">
        <v>0</v>
      </c>
      <c r="K1464" s="18">
        <v>0</v>
      </c>
      <c r="L1464" s="11">
        <v>0</v>
      </c>
      <c r="M1464" s="11">
        <v>0</v>
      </c>
      <c r="N1464" s="11">
        <v>1</v>
      </c>
      <c r="O1464" s="11">
        <v>0</v>
      </c>
      <c r="P1464" s="11">
        <v>0</v>
      </c>
      <c r="Q1464" s="11">
        <v>0</v>
      </c>
      <c r="R1464" s="6">
        <v>0</v>
      </c>
      <c r="S1464" s="11">
        <v>0</v>
      </c>
      <c r="T1464" s="11">
        <v>1</v>
      </c>
      <c r="U1464" s="11">
        <v>2</v>
      </c>
      <c r="V1464" s="11">
        <v>0</v>
      </c>
      <c r="W1464" s="11">
        <v>1.2</v>
      </c>
      <c r="X1464" s="11">
        <v>100</v>
      </c>
      <c r="Y1464" s="11">
        <v>0</v>
      </c>
      <c r="Z1464" s="11">
        <v>0</v>
      </c>
      <c r="AA1464" s="11">
        <v>0</v>
      </c>
      <c r="AB1464" s="11">
        <v>0</v>
      </c>
      <c r="AC1464" s="11">
        <v>0</v>
      </c>
      <c r="AD1464" s="11">
        <v>9</v>
      </c>
      <c r="AE1464" s="11">
        <v>2</v>
      </c>
      <c r="AF1464" s="11" t="s">
        <v>165</v>
      </c>
      <c r="AG1464" s="6">
        <v>2</v>
      </c>
      <c r="AH1464" s="6">
        <v>2</v>
      </c>
      <c r="AI1464" s="6">
        <v>0</v>
      </c>
      <c r="AJ1464" s="6">
        <v>1.5</v>
      </c>
      <c r="AK1464" s="11">
        <v>0</v>
      </c>
      <c r="AL1464" s="11">
        <v>0</v>
      </c>
      <c r="AM1464" s="11">
        <v>0</v>
      </c>
      <c r="AN1464" s="11">
        <v>1</v>
      </c>
      <c r="AO1464" s="11">
        <v>3000</v>
      </c>
      <c r="AP1464" s="11">
        <v>0.5</v>
      </c>
      <c r="AQ1464" s="11">
        <v>0</v>
      </c>
      <c r="AR1464" s="6">
        <v>0</v>
      </c>
      <c r="AS1464" s="11" t="s">
        <v>156</v>
      </c>
      <c r="AT1464" s="12" t="s">
        <v>216</v>
      </c>
      <c r="AU1464" s="11">
        <v>0</v>
      </c>
      <c r="AV1464" s="18">
        <v>0</v>
      </c>
      <c r="AW1464" s="18">
        <v>0</v>
      </c>
      <c r="AX1464" s="12" t="s">
        <v>158</v>
      </c>
      <c r="AY1464" s="11" t="s">
        <v>1778</v>
      </c>
      <c r="AZ1464" s="13">
        <v>0</v>
      </c>
      <c r="BA1464" s="13">
        <v>0</v>
      </c>
      <c r="BB1464" s="37" t="s">
        <v>1788</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80000007</v>
      </c>
      <c r="D1465" s="12" t="s">
        <v>1789</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216</v>
      </c>
      <c r="AU1465" s="11">
        <v>0</v>
      </c>
      <c r="AV1465" s="18">
        <v>0</v>
      </c>
      <c r="AW1465" s="18">
        <v>0</v>
      </c>
      <c r="AX1465" s="12" t="s">
        <v>158</v>
      </c>
      <c r="AY1465" s="11" t="s">
        <v>1778</v>
      </c>
      <c r="AZ1465" s="13">
        <v>0</v>
      </c>
      <c r="BA1465" s="13">
        <v>0</v>
      </c>
      <c r="BB1465" s="37" t="s">
        <v>1790</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80000008</v>
      </c>
      <c r="D1466" s="12" t="s">
        <v>1791</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216</v>
      </c>
      <c r="AU1466" s="11">
        <v>0</v>
      </c>
      <c r="AV1466" s="18">
        <v>0</v>
      </c>
      <c r="AW1466" s="18">
        <v>0</v>
      </c>
      <c r="AX1466" s="12" t="s">
        <v>158</v>
      </c>
      <c r="AY1466" s="11" t="s">
        <v>1778</v>
      </c>
      <c r="AZ1466" s="13">
        <v>0</v>
      </c>
      <c r="BA1466" s="13">
        <v>0</v>
      </c>
      <c r="BB1466" s="37" t="s">
        <v>750</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80001001</v>
      </c>
      <c r="D1467" s="12" t="s">
        <v>1792</v>
      </c>
      <c r="E1467" s="11">
        <v>1</v>
      </c>
      <c r="F1467" s="11">
        <v>80001001</v>
      </c>
      <c r="G1467" s="18">
        <v>0</v>
      </c>
      <c r="H1467" s="13">
        <v>0</v>
      </c>
      <c r="I1467" s="18">
        <v>1</v>
      </c>
      <c r="J1467" s="18">
        <v>0</v>
      </c>
      <c r="K1467" s="18">
        <v>0</v>
      </c>
      <c r="L1467" s="11">
        <v>0</v>
      </c>
      <c r="M1467" s="11">
        <v>0</v>
      </c>
      <c r="N1467" s="11">
        <v>5</v>
      </c>
      <c r="O1467" s="11">
        <v>0</v>
      </c>
      <c r="P1467" s="11">
        <v>0</v>
      </c>
      <c r="Q1467" s="11">
        <v>0</v>
      </c>
      <c r="R1467" s="6">
        <v>0</v>
      </c>
      <c r="S1467" s="11">
        <v>0</v>
      </c>
      <c r="T1467" s="11">
        <v>1</v>
      </c>
      <c r="U1467" s="11">
        <v>2</v>
      </c>
      <c r="V1467" s="11">
        <v>0</v>
      </c>
      <c r="W1467" s="11">
        <v>0</v>
      </c>
      <c r="X1467" s="11">
        <v>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216</v>
      </c>
      <c r="AU1467" s="11">
        <v>0</v>
      </c>
      <c r="AV1467" s="18">
        <v>0</v>
      </c>
      <c r="AW1467" s="18">
        <v>0</v>
      </c>
      <c r="AX1467" s="12" t="s">
        <v>158</v>
      </c>
      <c r="AY1467" s="11" t="s">
        <v>1793</v>
      </c>
      <c r="AZ1467" s="13">
        <v>0</v>
      </c>
      <c r="BA1467" s="13">
        <v>0</v>
      </c>
      <c r="BB1467" s="37" t="s">
        <v>1794</v>
      </c>
      <c r="BC1467" s="11">
        <v>0</v>
      </c>
      <c r="BD1467" s="11">
        <v>0</v>
      </c>
      <c r="BE1467" s="11"/>
      <c r="BF1467" s="11"/>
      <c r="BG1467" s="11"/>
      <c r="BH1467" s="11">
        <v>80002001</v>
      </c>
      <c r="BI1467" s="9">
        <v>0</v>
      </c>
      <c r="BJ1467" s="6">
        <v>0</v>
      </c>
      <c r="BK1467" s="6">
        <v>0</v>
      </c>
      <c r="BL1467" s="6">
        <v>0</v>
      </c>
      <c r="BM1467" s="6">
        <v>0</v>
      </c>
      <c r="BN1467" s="6">
        <v>0</v>
      </c>
      <c r="BO1467" s="6">
        <v>0</v>
      </c>
    </row>
    <row r="1468" spans="3:67" ht="20.100000000000001" customHeight="1">
      <c r="C1468" s="18">
        <v>80001002</v>
      </c>
      <c r="D1468" s="12" t="s">
        <v>1795</v>
      </c>
      <c r="E1468" s="11">
        <v>1</v>
      </c>
      <c r="F1468" s="11">
        <v>80001002</v>
      </c>
      <c r="G1468" s="18">
        <v>0</v>
      </c>
      <c r="H1468" s="13">
        <v>0</v>
      </c>
      <c r="I1468" s="18">
        <v>1</v>
      </c>
      <c r="J1468" s="18">
        <v>0</v>
      </c>
      <c r="K1468" s="18">
        <v>0</v>
      </c>
      <c r="L1468" s="11">
        <v>0</v>
      </c>
      <c r="M1468" s="11">
        <v>0</v>
      </c>
      <c r="N1468" s="11">
        <v>5</v>
      </c>
      <c r="O1468" s="11">
        <v>0</v>
      </c>
      <c r="P1468" s="11">
        <v>0</v>
      </c>
      <c r="Q1468" s="11">
        <v>0</v>
      </c>
      <c r="R1468" s="6">
        <v>0</v>
      </c>
      <c r="S1468" s="11">
        <v>0</v>
      </c>
      <c r="T1468" s="11">
        <v>1</v>
      </c>
      <c r="U1468" s="11">
        <v>2</v>
      </c>
      <c r="V1468" s="11">
        <v>0</v>
      </c>
      <c r="W1468" s="11">
        <v>0</v>
      </c>
      <c r="X1468" s="11">
        <v>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216</v>
      </c>
      <c r="AU1468" s="11">
        <v>0</v>
      </c>
      <c r="AV1468" s="18">
        <v>0</v>
      </c>
      <c r="AW1468" s="18">
        <v>0</v>
      </c>
      <c r="AX1468" s="12" t="s">
        <v>158</v>
      </c>
      <c r="AY1468" s="11" t="s">
        <v>1796</v>
      </c>
      <c r="AZ1468" s="13">
        <v>0</v>
      </c>
      <c r="BA1468" s="13">
        <v>0</v>
      </c>
      <c r="BB1468" s="37" t="s">
        <v>1797</v>
      </c>
      <c r="BC1468" s="11"/>
      <c r="BD1468" s="11">
        <v>0</v>
      </c>
      <c r="BE1468" s="11"/>
      <c r="BF1468" s="11"/>
      <c r="BG1468" s="11"/>
      <c r="BH1468" s="11">
        <v>80002002</v>
      </c>
      <c r="BI1468" s="11">
        <v>0</v>
      </c>
      <c r="BJ1468" s="6">
        <v>0</v>
      </c>
      <c r="BK1468" s="6">
        <v>0</v>
      </c>
      <c r="BL1468" s="6">
        <v>0</v>
      </c>
      <c r="BM1468" s="6">
        <v>0</v>
      </c>
      <c r="BN1468" s="6">
        <v>0</v>
      </c>
      <c r="BO1468" s="6">
        <v>0</v>
      </c>
    </row>
    <row r="1469" spans="3:67" ht="20.100000000000001" customHeight="1">
      <c r="C1469" s="18">
        <v>80001003</v>
      </c>
      <c r="D1469" s="12" t="s">
        <v>1798</v>
      </c>
      <c r="E1469" s="11">
        <v>1</v>
      </c>
      <c r="F1469" s="11">
        <v>80001003</v>
      </c>
      <c r="G1469" s="18">
        <v>0</v>
      </c>
      <c r="H1469" s="13">
        <v>0</v>
      </c>
      <c r="I1469" s="18">
        <v>1</v>
      </c>
      <c r="J1469" s="18">
        <v>0</v>
      </c>
      <c r="K1469" s="18">
        <v>0</v>
      </c>
      <c r="L1469" s="11">
        <v>0</v>
      </c>
      <c r="M1469" s="11">
        <v>0</v>
      </c>
      <c r="N1469" s="11">
        <v>5</v>
      </c>
      <c r="O1469" s="11">
        <v>0</v>
      </c>
      <c r="P1469" s="11">
        <v>0</v>
      </c>
      <c r="Q1469" s="11">
        <v>0</v>
      </c>
      <c r="R1469" s="6">
        <v>0</v>
      </c>
      <c r="S1469" s="11">
        <v>0</v>
      </c>
      <c r="T1469" s="11">
        <v>1</v>
      </c>
      <c r="U1469" s="11">
        <v>2</v>
      </c>
      <c r="V1469" s="11">
        <v>0</v>
      </c>
      <c r="W1469" s="11">
        <v>0</v>
      </c>
      <c r="X1469" s="11">
        <v>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1799</v>
      </c>
      <c r="AZ1469" s="13">
        <v>0</v>
      </c>
      <c r="BA1469" s="13">
        <v>0</v>
      </c>
      <c r="BB1469" s="37" t="s">
        <v>1800</v>
      </c>
      <c r="BC1469" s="11"/>
      <c r="BD1469" s="11">
        <v>0</v>
      </c>
      <c r="BE1469" s="11"/>
      <c r="BF1469" s="11"/>
      <c r="BG1469" s="11"/>
      <c r="BH1469" s="11">
        <v>80002003</v>
      </c>
      <c r="BI1469" s="11">
        <v>0</v>
      </c>
      <c r="BJ1469" s="6">
        <v>0</v>
      </c>
      <c r="BK1469" s="6">
        <v>0</v>
      </c>
      <c r="BL1469" s="6">
        <v>0</v>
      </c>
      <c r="BM1469" s="6">
        <v>0</v>
      </c>
      <c r="BN1469" s="6">
        <v>0</v>
      </c>
      <c r="BO1469" s="6">
        <v>0</v>
      </c>
    </row>
    <row r="1470" spans="3:67" ht="20.100000000000001" customHeight="1">
      <c r="C1470" s="18">
        <v>80001004</v>
      </c>
      <c r="D1470" s="12" t="s">
        <v>1801</v>
      </c>
      <c r="E1470" s="11">
        <v>1</v>
      </c>
      <c r="F1470" s="11">
        <v>80001004</v>
      </c>
      <c r="G1470" s="18">
        <v>0</v>
      </c>
      <c r="H1470" s="13">
        <v>0</v>
      </c>
      <c r="I1470" s="18">
        <v>1</v>
      </c>
      <c r="J1470" s="18">
        <v>0</v>
      </c>
      <c r="K1470" s="18">
        <v>0</v>
      </c>
      <c r="L1470" s="11">
        <v>0</v>
      </c>
      <c r="M1470" s="11">
        <v>0</v>
      </c>
      <c r="N1470" s="11">
        <v>5</v>
      </c>
      <c r="O1470" s="11">
        <v>0</v>
      </c>
      <c r="P1470" s="11">
        <v>0</v>
      </c>
      <c r="Q1470" s="11">
        <v>0</v>
      </c>
      <c r="R1470" s="6">
        <v>0</v>
      </c>
      <c r="S1470" s="11">
        <v>0</v>
      </c>
      <c r="T1470" s="11">
        <v>1</v>
      </c>
      <c r="U1470" s="11">
        <v>2</v>
      </c>
      <c r="V1470" s="11">
        <v>0</v>
      </c>
      <c r="W1470" s="11">
        <v>0</v>
      </c>
      <c r="X1470" s="11">
        <v>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1802</v>
      </c>
      <c r="AZ1470" s="13">
        <v>0</v>
      </c>
      <c r="BA1470" s="13">
        <v>0</v>
      </c>
      <c r="BB1470" s="37" t="s">
        <v>1803</v>
      </c>
      <c r="BC1470" s="11"/>
      <c r="BD1470" s="11">
        <v>0</v>
      </c>
      <c r="BE1470" s="11"/>
      <c r="BF1470" s="11"/>
      <c r="BG1470" s="11"/>
      <c r="BH1470" s="11">
        <v>80002004</v>
      </c>
      <c r="BI1470" s="11">
        <v>0</v>
      </c>
      <c r="BJ1470" s="6">
        <v>0</v>
      </c>
      <c r="BK1470" s="6">
        <v>0</v>
      </c>
      <c r="BL1470" s="6">
        <v>0</v>
      </c>
      <c r="BM1470" s="6">
        <v>0</v>
      </c>
      <c r="BN1470" s="6">
        <v>0</v>
      </c>
      <c r="BO1470" s="6">
        <v>0</v>
      </c>
    </row>
    <row r="1471" spans="3:67" ht="20.100000000000001" customHeight="1">
      <c r="C1471" s="18">
        <v>80001005</v>
      </c>
      <c r="D1471" s="12" t="s">
        <v>1804</v>
      </c>
      <c r="E1471" s="11">
        <v>1</v>
      </c>
      <c r="F1471" s="11">
        <v>80001005</v>
      </c>
      <c r="G1471" s="18">
        <v>0</v>
      </c>
      <c r="H1471" s="13">
        <v>0</v>
      </c>
      <c r="I1471" s="18">
        <v>1</v>
      </c>
      <c r="J1471" s="18">
        <v>0</v>
      </c>
      <c r="K1471" s="18">
        <v>0</v>
      </c>
      <c r="L1471" s="11">
        <v>0</v>
      </c>
      <c r="M1471" s="11">
        <v>0</v>
      </c>
      <c r="N1471" s="11">
        <v>5</v>
      </c>
      <c r="O1471" s="11">
        <v>0</v>
      </c>
      <c r="P1471" s="11">
        <v>0</v>
      </c>
      <c r="Q1471" s="11">
        <v>0</v>
      </c>
      <c r="R1471" s="6">
        <v>0</v>
      </c>
      <c r="S1471" s="11">
        <v>0</v>
      </c>
      <c r="T1471" s="11">
        <v>1</v>
      </c>
      <c r="U1471" s="11">
        <v>2</v>
      </c>
      <c r="V1471" s="11">
        <v>0</v>
      </c>
      <c r="W1471" s="11">
        <v>0</v>
      </c>
      <c r="X1471" s="11">
        <v>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945</v>
      </c>
      <c r="AZ1471" s="13">
        <v>0</v>
      </c>
      <c r="BA1471" s="13">
        <v>0</v>
      </c>
      <c r="BB1471" s="37" t="s">
        <v>946</v>
      </c>
      <c r="BC1471" s="11"/>
      <c r="BD1471" s="11">
        <v>0</v>
      </c>
      <c r="BE1471" s="11"/>
      <c r="BF1471" s="11"/>
      <c r="BG1471" s="11"/>
      <c r="BH1471" s="11">
        <v>80002005</v>
      </c>
      <c r="BI1471" s="11">
        <v>0</v>
      </c>
      <c r="BJ1471" s="6">
        <v>0</v>
      </c>
      <c r="BK1471" s="6">
        <v>0</v>
      </c>
      <c r="BL1471" s="6">
        <v>0</v>
      </c>
      <c r="BM1471" s="6">
        <v>0</v>
      </c>
      <c r="BN1471" s="6">
        <v>0</v>
      </c>
      <c r="BO1471" s="6">
        <v>0</v>
      </c>
    </row>
    <row r="1472" spans="3:67" ht="20.100000000000001" customHeight="1">
      <c r="C1472" s="105">
        <v>80001006</v>
      </c>
      <c r="D1472" s="106" t="s">
        <v>1805</v>
      </c>
      <c r="E1472" s="105">
        <v>1</v>
      </c>
      <c r="F1472" s="105">
        <v>80001006</v>
      </c>
      <c r="G1472" s="105">
        <v>0</v>
      </c>
      <c r="H1472" s="105">
        <v>0</v>
      </c>
      <c r="I1472" s="18">
        <v>1</v>
      </c>
      <c r="J1472" s="18">
        <v>0</v>
      </c>
      <c r="K1472" s="105">
        <v>0</v>
      </c>
      <c r="L1472" s="105">
        <v>0</v>
      </c>
      <c r="M1472" s="105">
        <v>0</v>
      </c>
      <c r="N1472" s="105">
        <v>5</v>
      </c>
      <c r="O1472" s="105">
        <v>0</v>
      </c>
      <c r="P1472" s="105">
        <v>0</v>
      </c>
      <c r="Q1472" s="105">
        <v>0</v>
      </c>
      <c r="R1472" s="6">
        <v>0</v>
      </c>
      <c r="S1472" s="105">
        <v>0</v>
      </c>
      <c r="T1472" s="105">
        <v>1</v>
      </c>
      <c r="U1472" s="105">
        <v>2</v>
      </c>
      <c r="V1472" s="105">
        <v>0</v>
      </c>
      <c r="W1472" s="11">
        <v>1</v>
      </c>
      <c r="X1472" s="11">
        <v>0</v>
      </c>
      <c r="Y1472" s="105">
        <v>0</v>
      </c>
      <c r="Z1472" s="105">
        <v>0</v>
      </c>
      <c r="AA1472" s="105">
        <v>0</v>
      </c>
      <c r="AB1472" s="105">
        <v>0</v>
      </c>
      <c r="AC1472" s="105">
        <v>0</v>
      </c>
      <c r="AD1472" s="105">
        <v>9</v>
      </c>
      <c r="AE1472" s="105">
        <v>2</v>
      </c>
      <c r="AF1472" s="105" t="s">
        <v>165</v>
      </c>
      <c r="AG1472" s="105">
        <v>2</v>
      </c>
      <c r="AH1472" s="105">
        <v>2</v>
      </c>
      <c r="AI1472" s="6">
        <v>0</v>
      </c>
      <c r="AJ1472" s="105">
        <v>1.5</v>
      </c>
      <c r="AK1472" s="105">
        <v>0</v>
      </c>
      <c r="AL1472" s="105">
        <v>0</v>
      </c>
      <c r="AM1472" s="105">
        <v>0</v>
      </c>
      <c r="AN1472" s="105">
        <v>1</v>
      </c>
      <c r="AO1472" s="105">
        <v>3000</v>
      </c>
      <c r="AP1472" s="105">
        <v>0.5</v>
      </c>
      <c r="AQ1472" s="105">
        <v>0</v>
      </c>
      <c r="AR1472" s="105">
        <v>0</v>
      </c>
      <c r="AS1472" s="105" t="s">
        <v>156</v>
      </c>
      <c r="AT1472" s="106" t="s">
        <v>216</v>
      </c>
      <c r="AU1472" s="105">
        <v>0</v>
      </c>
      <c r="AV1472" s="105">
        <v>0</v>
      </c>
      <c r="AW1472" s="105">
        <v>0</v>
      </c>
      <c r="AX1472" s="106" t="s">
        <v>158</v>
      </c>
      <c r="AY1472" s="105" t="s">
        <v>1806</v>
      </c>
      <c r="AZ1472" s="105">
        <v>0</v>
      </c>
      <c r="BA1472" s="105">
        <v>0</v>
      </c>
      <c r="BB1472" s="167" t="s">
        <v>1807</v>
      </c>
      <c r="BC1472" s="105"/>
      <c r="BD1472" s="11">
        <v>0</v>
      </c>
      <c r="BE1472" s="105"/>
      <c r="BF1472" s="105"/>
      <c r="BG1472" s="105"/>
      <c r="BH1472" s="105">
        <v>80002006</v>
      </c>
      <c r="BI1472" s="11">
        <v>0</v>
      </c>
      <c r="BJ1472" s="6">
        <v>0</v>
      </c>
      <c r="BK1472" s="6">
        <v>0</v>
      </c>
      <c r="BL1472" s="6">
        <v>0</v>
      </c>
      <c r="BM1472" s="6">
        <v>0</v>
      </c>
      <c r="BN1472" s="6">
        <v>0</v>
      </c>
      <c r="BO1472" s="6">
        <v>0</v>
      </c>
    </row>
    <row r="1473" spans="3:67" ht="20.100000000000001" customHeight="1">
      <c r="C1473" s="18">
        <v>80001007</v>
      </c>
      <c r="D1473" s="12" t="s">
        <v>1363</v>
      </c>
      <c r="E1473" s="11">
        <v>1</v>
      </c>
      <c r="F1473" s="11">
        <v>80001007</v>
      </c>
      <c r="G1473" s="18">
        <v>0</v>
      </c>
      <c r="H1473" s="13">
        <v>0</v>
      </c>
      <c r="I1473" s="18">
        <v>1</v>
      </c>
      <c r="J1473" s="18">
        <v>0</v>
      </c>
      <c r="K1473" s="18">
        <v>0</v>
      </c>
      <c r="L1473" s="11">
        <v>0</v>
      </c>
      <c r="M1473" s="11">
        <v>0</v>
      </c>
      <c r="N1473" s="11">
        <v>2</v>
      </c>
      <c r="O1473" s="11">
        <v>3</v>
      </c>
      <c r="P1473" s="11">
        <v>0.1</v>
      </c>
      <c r="Q1473" s="11">
        <v>0</v>
      </c>
      <c r="R1473" s="6">
        <v>0</v>
      </c>
      <c r="S1473" s="11">
        <v>0</v>
      </c>
      <c r="T1473" s="11">
        <v>1</v>
      </c>
      <c r="U1473" s="11">
        <v>2</v>
      </c>
      <c r="V1473" s="11">
        <v>0</v>
      </c>
      <c r="W1473" s="11">
        <v>1</v>
      </c>
      <c r="X1473" s="11">
        <v>0</v>
      </c>
      <c r="Y1473" s="11">
        <v>0</v>
      </c>
      <c r="Z1473" s="11">
        <v>0</v>
      </c>
      <c r="AA1473" s="11">
        <v>0</v>
      </c>
      <c r="AB1473" s="11">
        <v>0</v>
      </c>
      <c r="AC1473" s="11">
        <v>0</v>
      </c>
      <c r="AD1473" s="11">
        <v>9</v>
      </c>
      <c r="AE1473" s="11">
        <v>1</v>
      </c>
      <c r="AF1473" s="11">
        <v>0</v>
      </c>
      <c r="AG1473" s="6">
        <v>1</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c r="AZ1473" s="13">
        <v>0</v>
      </c>
      <c r="BA1473" s="13">
        <v>0</v>
      </c>
      <c r="BB1473" s="37" t="s">
        <v>1808</v>
      </c>
      <c r="BC1473" s="11"/>
      <c r="BD1473" s="11">
        <v>0</v>
      </c>
      <c r="BE1473" s="11"/>
      <c r="BF1473" s="11"/>
      <c r="BG1473" s="11"/>
      <c r="BH1473" s="11">
        <v>80002007</v>
      </c>
      <c r="BI1473" s="11">
        <v>0</v>
      </c>
      <c r="BJ1473" s="6">
        <v>0</v>
      </c>
      <c r="BK1473" s="6">
        <v>0</v>
      </c>
      <c r="BL1473" s="6">
        <v>0</v>
      </c>
      <c r="BM1473" s="6">
        <v>0</v>
      </c>
      <c r="BN1473" s="6">
        <v>0</v>
      </c>
      <c r="BO1473" s="6">
        <v>0</v>
      </c>
    </row>
    <row r="1474" spans="3:67" ht="20.100000000000001" customHeight="1">
      <c r="C1474" s="18">
        <v>80001008</v>
      </c>
      <c r="D1474" s="12" t="s">
        <v>1809</v>
      </c>
      <c r="E1474" s="11">
        <v>1</v>
      </c>
      <c r="F1474" s="11">
        <v>80001008</v>
      </c>
      <c r="G1474" s="18">
        <v>0</v>
      </c>
      <c r="H1474" s="13">
        <v>0</v>
      </c>
      <c r="I1474" s="18">
        <v>1</v>
      </c>
      <c r="J1474" s="18">
        <v>0</v>
      </c>
      <c r="K1474" s="18">
        <v>0</v>
      </c>
      <c r="L1474" s="11">
        <v>0</v>
      </c>
      <c r="M1474" s="11">
        <v>0</v>
      </c>
      <c r="N1474" s="11">
        <v>2</v>
      </c>
      <c r="O1474" s="11">
        <v>3</v>
      </c>
      <c r="P1474" s="11">
        <v>0.2</v>
      </c>
      <c r="Q1474" s="11">
        <v>0</v>
      </c>
      <c r="R1474" s="6">
        <v>0</v>
      </c>
      <c r="S1474" s="11">
        <v>0</v>
      </c>
      <c r="T1474" s="11">
        <v>1</v>
      </c>
      <c r="U1474" s="11">
        <v>2</v>
      </c>
      <c r="V1474" s="11">
        <v>0</v>
      </c>
      <c r="W1474" s="11">
        <v>0.5</v>
      </c>
      <c r="X1474" s="11">
        <v>0</v>
      </c>
      <c r="Y1474" s="11">
        <v>0</v>
      </c>
      <c r="Z1474" s="11">
        <v>0</v>
      </c>
      <c r="AA1474" s="11">
        <v>0</v>
      </c>
      <c r="AB1474" s="11">
        <v>0</v>
      </c>
      <c r="AC1474" s="11">
        <v>0</v>
      </c>
      <c r="AD1474" s="11">
        <v>9</v>
      </c>
      <c r="AE1474" s="11">
        <v>1</v>
      </c>
      <c r="AF1474" s="11">
        <v>0</v>
      </c>
      <c r="AG1474" s="6">
        <v>1</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c r="AZ1474" s="13">
        <v>0</v>
      </c>
      <c r="BA1474" s="13">
        <v>0</v>
      </c>
      <c r="BB1474" s="37" t="s">
        <v>1810</v>
      </c>
      <c r="BC1474" s="11"/>
      <c r="BD1474" s="11">
        <v>0</v>
      </c>
      <c r="BE1474" s="11"/>
      <c r="BF1474" s="11"/>
      <c r="BG1474" s="11"/>
      <c r="BH1474" s="11">
        <v>80002008</v>
      </c>
      <c r="BI1474" s="11">
        <v>0</v>
      </c>
      <c r="BJ1474" s="6">
        <v>0</v>
      </c>
      <c r="BK1474" s="6">
        <v>0</v>
      </c>
      <c r="BL1474" s="6">
        <v>0</v>
      </c>
      <c r="BM1474" s="6">
        <v>0</v>
      </c>
      <c r="BN1474" s="6">
        <v>0</v>
      </c>
      <c r="BO1474" s="6">
        <v>0</v>
      </c>
    </row>
    <row r="1475" spans="3:67" ht="20.100000000000001" customHeight="1">
      <c r="C1475" s="18">
        <v>80001009</v>
      </c>
      <c r="D1475" s="12" t="s">
        <v>1366</v>
      </c>
      <c r="E1475" s="11">
        <v>1</v>
      </c>
      <c r="F1475" s="11">
        <v>80001009</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1811</v>
      </c>
      <c r="AZ1475" s="13">
        <v>0</v>
      </c>
      <c r="BA1475" s="13">
        <v>0</v>
      </c>
      <c r="BB1475" s="37" t="s">
        <v>1812</v>
      </c>
      <c r="BC1475" s="11"/>
      <c r="BD1475" s="11">
        <v>0</v>
      </c>
      <c r="BE1475" s="11"/>
      <c r="BF1475" s="11"/>
      <c r="BG1475" s="11"/>
      <c r="BH1475" s="11">
        <v>80002009</v>
      </c>
      <c r="BI1475" s="11">
        <v>0</v>
      </c>
      <c r="BJ1475" s="6">
        <v>0</v>
      </c>
      <c r="BK1475" s="6">
        <v>0</v>
      </c>
      <c r="BL1475" s="6">
        <v>0</v>
      </c>
      <c r="BM1475" s="6">
        <v>0</v>
      </c>
      <c r="BN1475" s="6">
        <v>0</v>
      </c>
      <c r="BO1475" s="6">
        <v>0</v>
      </c>
    </row>
    <row r="1476" spans="3:67" ht="20.100000000000001" customHeight="1">
      <c r="C1476" s="18">
        <v>80001010</v>
      </c>
      <c r="D1476" s="12" t="s">
        <v>1813</v>
      </c>
      <c r="E1476" s="11">
        <v>1</v>
      </c>
      <c r="F1476" s="11">
        <v>80001010</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1814</v>
      </c>
      <c r="AZ1476" s="13">
        <v>0</v>
      </c>
      <c r="BA1476" s="13">
        <v>0</v>
      </c>
      <c r="BB1476" s="37" t="s">
        <v>1815</v>
      </c>
      <c r="BC1476" s="11"/>
      <c r="BD1476" s="11">
        <v>0</v>
      </c>
      <c r="BE1476" s="11"/>
      <c r="BF1476" s="11"/>
      <c r="BG1476" s="11"/>
      <c r="BH1476" s="11">
        <v>80002010</v>
      </c>
      <c r="BI1476" s="11">
        <v>0</v>
      </c>
      <c r="BJ1476" s="6">
        <v>0</v>
      </c>
      <c r="BK1476" s="6">
        <v>0</v>
      </c>
      <c r="BL1476" s="6">
        <v>0</v>
      </c>
      <c r="BM1476" s="6">
        <v>0</v>
      </c>
      <c r="BN1476" s="6">
        <v>0</v>
      </c>
      <c r="BO1476" s="6">
        <v>0</v>
      </c>
    </row>
    <row r="1477" spans="3:67" ht="20.100000000000001" customHeight="1">
      <c r="C1477" s="18">
        <v>80001011</v>
      </c>
      <c r="D1477" s="12" t="s">
        <v>1816</v>
      </c>
      <c r="E1477" s="11">
        <v>1</v>
      </c>
      <c r="F1477" s="11">
        <v>80001011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1817</v>
      </c>
      <c r="AZ1477" s="13">
        <v>0</v>
      </c>
      <c r="BA1477" s="13">
        <v>0</v>
      </c>
      <c r="BB1477" s="37" t="s">
        <v>1818</v>
      </c>
      <c r="BC1477" s="11"/>
      <c r="BD1477" s="11">
        <v>0</v>
      </c>
      <c r="BE1477" s="11"/>
      <c r="BF1477" s="11"/>
      <c r="BG1477" s="11"/>
      <c r="BH1477" s="11">
        <v>80002011</v>
      </c>
      <c r="BI1477" s="11">
        <v>0</v>
      </c>
      <c r="BJ1477" s="6">
        <v>0</v>
      </c>
      <c r="BK1477" s="6">
        <v>0</v>
      </c>
      <c r="BL1477" s="6">
        <v>0</v>
      </c>
      <c r="BM1477" s="6">
        <v>0</v>
      </c>
      <c r="BN1477" s="6">
        <v>0</v>
      </c>
      <c r="BO1477" s="6">
        <v>0</v>
      </c>
    </row>
    <row r="1478" spans="3:67" ht="20.100000000000001" customHeight="1">
      <c r="C1478" s="18">
        <v>80001012</v>
      </c>
      <c r="D1478" s="12" t="s">
        <v>1819</v>
      </c>
      <c r="E1478" s="11">
        <v>1</v>
      </c>
      <c r="F1478" s="11">
        <v>80001012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1820</v>
      </c>
      <c r="AZ1478" s="13">
        <v>0</v>
      </c>
      <c r="BA1478" s="13">
        <v>0</v>
      </c>
      <c r="BB1478" s="37" t="s">
        <v>1821</v>
      </c>
      <c r="BC1478" s="11"/>
      <c r="BD1478" s="11">
        <v>0</v>
      </c>
      <c r="BE1478" s="11"/>
      <c r="BF1478" s="11"/>
      <c r="BG1478" s="11"/>
      <c r="BH1478" s="11">
        <v>80002012</v>
      </c>
      <c r="BI1478" s="11">
        <v>0</v>
      </c>
      <c r="BJ1478" s="6">
        <v>0</v>
      </c>
      <c r="BK1478" s="6">
        <v>0</v>
      </c>
      <c r="BL1478" s="6">
        <v>0</v>
      </c>
      <c r="BM1478" s="6">
        <v>0</v>
      </c>
      <c r="BN1478" s="6">
        <v>0</v>
      </c>
      <c r="BO1478" s="6">
        <v>0</v>
      </c>
    </row>
    <row r="1479" spans="3:67" ht="20.100000000000001" customHeight="1">
      <c r="C1479" s="18">
        <v>80001013</v>
      </c>
      <c r="D1479" s="12" t="s">
        <v>1822</v>
      </c>
      <c r="E1479" s="11">
        <v>1</v>
      </c>
      <c r="F1479" s="11">
        <v>80001013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1627</v>
      </c>
      <c r="AZ1479" s="13">
        <v>0</v>
      </c>
      <c r="BA1479" s="13">
        <v>0</v>
      </c>
      <c r="BB1479" s="37" t="s">
        <v>1823</v>
      </c>
      <c r="BC1479" s="11"/>
      <c r="BD1479" s="11">
        <v>0</v>
      </c>
      <c r="BE1479" s="11"/>
      <c r="BF1479" s="11"/>
      <c r="BG1479" s="11"/>
      <c r="BH1479" s="11">
        <v>80002013</v>
      </c>
      <c r="BI1479" s="11">
        <v>0</v>
      </c>
      <c r="BJ1479" s="6">
        <v>0</v>
      </c>
      <c r="BK1479" s="6">
        <v>0</v>
      </c>
      <c r="BL1479" s="6">
        <v>0</v>
      </c>
      <c r="BM1479" s="6">
        <v>0</v>
      </c>
      <c r="BN1479" s="6">
        <v>0</v>
      </c>
      <c r="BO1479" s="6">
        <v>0</v>
      </c>
    </row>
    <row r="1480" spans="3:67" ht="20.100000000000001" customHeight="1">
      <c r="C1480" s="18">
        <v>80001014</v>
      </c>
      <c r="D1480" s="12" t="s">
        <v>1009</v>
      </c>
      <c r="E1480" s="11">
        <v>1</v>
      </c>
      <c r="F1480" s="11">
        <v>80001014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1824</v>
      </c>
      <c r="AZ1480" s="13">
        <v>0</v>
      </c>
      <c r="BA1480" s="13">
        <v>0</v>
      </c>
      <c r="BB1480" s="37" t="s">
        <v>1825</v>
      </c>
      <c r="BC1480" s="11"/>
      <c r="BD1480" s="11">
        <v>0</v>
      </c>
      <c r="BE1480" s="11"/>
      <c r="BF1480" s="11"/>
      <c r="BG1480" s="11"/>
      <c r="BH1480" s="11">
        <v>80002014</v>
      </c>
      <c r="BI1480" s="11">
        <v>0</v>
      </c>
      <c r="BJ1480" s="6">
        <v>0</v>
      </c>
      <c r="BK1480" s="6">
        <v>0</v>
      </c>
      <c r="BL1480" s="6">
        <v>0</v>
      </c>
      <c r="BM1480" s="6">
        <v>0</v>
      </c>
      <c r="BN1480" s="6">
        <v>0</v>
      </c>
      <c r="BO1480" s="6">
        <v>0</v>
      </c>
    </row>
    <row r="1481" spans="3:67" ht="20.100000000000001" customHeight="1">
      <c r="C1481" s="105">
        <v>80001015</v>
      </c>
      <c r="D1481" s="106" t="s">
        <v>1826</v>
      </c>
      <c r="E1481" s="105">
        <v>1</v>
      </c>
      <c r="F1481" s="105">
        <v>80001015</v>
      </c>
      <c r="G1481" s="105">
        <v>0</v>
      </c>
      <c r="H1481" s="105">
        <v>0</v>
      </c>
      <c r="I1481" s="18">
        <v>1</v>
      </c>
      <c r="J1481" s="18">
        <v>0</v>
      </c>
      <c r="K1481" s="105">
        <v>0</v>
      </c>
      <c r="L1481" s="105">
        <v>0</v>
      </c>
      <c r="M1481" s="105">
        <v>0</v>
      </c>
      <c r="N1481" s="105">
        <v>2</v>
      </c>
      <c r="O1481" s="105">
        <v>0</v>
      </c>
      <c r="P1481" s="105">
        <v>0</v>
      </c>
      <c r="Q1481" s="105">
        <v>0</v>
      </c>
      <c r="R1481" s="6">
        <v>0</v>
      </c>
      <c r="S1481" s="105">
        <v>0</v>
      </c>
      <c r="T1481" s="105">
        <v>1</v>
      </c>
      <c r="U1481" s="105">
        <v>2</v>
      </c>
      <c r="V1481" s="105">
        <v>0</v>
      </c>
      <c r="W1481" s="105">
        <v>0</v>
      </c>
      <c r="X1481" s="105">
        <v>0</v>
      </c>
      <c r="Y1481" s="105">
        <v>0</v>
      </c>
      <c r="Z1481" s="105">
        <v>0</v>
      </c>
      <c r="AA1481" s="105">
        <v>0</v>
      </c>
      <c r="AB1481" s="105">
        <v>0</v>
      </c>
      <c r="AC1481" s="105">
        <v>0</v>
      </c>
      <c r="AD1481" s="105">
        <v>9</v>
      </c>
      <c r="AE1481" s="105">
        <v>2</v>
      </c>
      <c r="AF1481" s="105" t="s">
        <v>165</v>
      </c>
      <c r="AG1481" s="105">
        <v>2</v>
      </c>
      <c r="AH1481" s="105">
        <v>2</v>
      </c>
      <c r="AI1481" s="6">
        <v>0</v>
      </c>
      <c r="AJ1481" s="105">
        <v>1.5</v>
      </c>
      <c r="AK1481" s="105">
        <v>0</v>
      </c>
      <c r="AL1481" s="105">
        <v>0</v>
      </c>
      <c r="AM1481" s="105">
        <v>0</v>
      </c>
      <c r="AN1481" s="105">
        <v>1</v>
      </c>
      <c r="AO1481" s="105">
        <v>3000</v>
      </c>
      <c r="AP1481" s="105">
        <v>0.5</v>
      </c>
      <c r="AQ1481" s="105">
        <v>0</v>
      </c>
      <c r="AR1481" s="105">
        <v>0</v>
      </c>
      <c r="AS1481" s="105" t="s">
        <v>156</v>
      </c>
      <c r="AT1481" s="106" t="s">
        <v>216</v>
      </c>
      <c r="AU1481" s="105">
        <v>0</v>
      </c>
      <c r="AV1481" s="105">
        <v>0</v>
      </c>
      <c r="AW1481" s="105">
        <v>0</v>
      </c>
      <c r="AX1481" s="106" t="s">
        <v>158</v>
      </c>
      <c r="AY1481" s="105"/>
      <c r="AZ1481" s="105">
        <v>0</v>
      </c>
      <c r="BA1481" s="105">
        <v>0</v>
      </c>
      <c r="BB1481" s="167" t="s">
        <v>1827</v>
      </c>
      <c r="BC1481" s="105"/>
      <c r="BD1481" s="11">
        <v>0</v>
      </c>
      <c r="BE1481" s="105"/>
      <c r="BF1481" s="105"/>
      <c r="BG1481" s="105"/>
      <c r="BH1481" s="105">
        <v>80002015</v>
      </c>
      <c r="BI1481" s="11">
        <v>0</v>
      </c>
      <c r="BJ1481" s="6">
        <v>0</v>
      </c>
      <c r="BK1481" s="6">
        <v>0</v>
      </c>
      <c r="BL1481" s="6">
        <v>0</v>
      </c>
      <c r="BM1481" s="6">
        <v>0</v>
      </c>
      <c r="BN1481" s="6">
        <v>0</v>
      </c>
      <c r="BO1481" s="6">
        <v>0</v>
      </c>
    </row>
    <row r="1482" spans="3:67" ht="20.100000000000001" customHeight="1">
      <c r="C1482" s="18">
        <v>80001016</v>
      </c>
      <c r="D1482" s="12" t="s">
        <v>1828</v>
      </c>
      <c r="E1482" s="11">
        <v>1</v>
      </c>
      <c r="F1482" s="11">
        <v>80001016</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216</v>
      </c>
      <c r="AU1482" s="11">
        <v>0</v>
      </c>
      <c r="AV1482" s="18">
        <v>0</v>
      </c>
      <c r="AW1482" s="18">
        <v>0</v>
      </c>
      <c r="AX1482" s="12" t="s">
        <v>158</v>
      </c>
      <c r="AY1482" s="11" t="s">
        <v>1829</v>
      </c>
      <c r="AZ1482" s="13">
        <v>0</v>
      </c>
      <c r="BA1482" s="13">
        <v>0</v>
      </c>
      <c r="BB1482" s="37" t="s">
        <v>1830</v>
      </c>
      <c r="BC1482" s="11"/>
      <c r="BD1482" s="11">
        <v>0</v>
      </c>
      <c r="BE1482" s="11"/>
      <c r="BF1482" s="11"/>
      <c r="BG1482" s="11"/>
      <c r="BH1482" s="11">
        <v>80002016</v>
      </c>
      <c r="BI1482" s="11">
        <v>0</v>
      </c>
      <c r="BJ1482" s="6">
        <v>0</v>
      </c>
      <c r="BK1482" s="6">
        <v>0</v>
      </c>
      <c r="BL1482" s="6">
        <v>0</v>
      </c>
      <c r="BM1482" s="6">
        <v>0</v>
      </c>
      <c r="BN1482" s="6">
        <v>0</v>
      </c>
      <c r="BO1482" s="6">
        <v>0</v>
      </c>
    </row>
    <row r="1483" spans="3:67" ht="20.100000000000001" customHeight="1">
      <c r="C1483" s="18">
        <v>80001017</v>
      </c>
      <c r="D1483" s="12" t="s">
        <v>1831</v>
      </c>
      <c r="E1483" s="11">
        <v>1</v>
      </c>
      <c r="F1483" s="11">
        <v>80001017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80010171</v>
      </c>
      <c r="AS1483" s="11" t="s">
        <v>156</v>
      </c>
      <c r="AT1483" s="12" t="s">
        <v>216</v>
      </c>
      <c r="AU1483" s="11">
        <v>0</v>
      </c>
      <c r="AV1483" s="18">
        <v>0</v>
      </c>
      <c r="AW1483" s="18">
        <v>0</v>
      </c>
      <c r="AX1483" s="12" t="s">
        <v>158</v>
      </c>
      <c r="AY1483" s="11"/>
      <c r="AZ1483" s="13">
        <v>0</v>
      </c>
      <c r="BA1483" s="13">
        <v>0</v>
      </c>
      <c r="BB1483" s="167" t="s">
        <v>1832</v>
      </c>
      <c r="BC1483" s="11"/>
      <c r="BD1483" s="11">
        <v>0</v>
      </c>
      <c r="BE1483" s="11"/>
      <c r="BF1483" s="11"/>
      <c r="BG1483" s="11"/>
      <c r="BH1483" s="11">
        <v>80002017</v>
      </c>
      <c r="BI1483" s="11">
        <v>0</v>
      </c>
      <c r="BJ1483" s="6">
        <v>0</v>
      </c>
      <c r="BK1483" s="6">
        <v>0</v>
      </c>
      <c r="BL1483" s="6">
        <v>0</v>
      </c>
      <c r="BM1483" s="6">
        <v>0</v>
      </c>
      <c r="BN1483" s="6">
        <v>0</v>
      </c>
      <c r="BO1483" s="6">
        <v>0</v>
      </c>
    </row>
    <row r="1484" spans="3:67" ht="20.100000000000001" customHeight="1">
      <c r="C1484" s="18">
        <v>80001018</v>
      </c>
      <c r="D1484" s="12" t="s">
        <v>1833</v>
      </c>
      <c r="E1484" s="11">
        <v>1</v>
      </c>
      <c r="F1484" s="11">
        <v>80001018</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t="s">
        <v>1834</v>
      </c>
      <c r="AZ1484" s="13">
        <v>0</v>
      </c>
      <c r="BA1484" s="13">
        <v>0</v>
      </c>
      <c r="BB1484" s="37" t="s">
        <v>1835</v>
      </c>
      <c r="BC1484" s="11"/>
      <c r="BD1484" s="11">
        <v>0</v>
      </c>
      <c r="BE1484" s="11"/>
      <c r="BF1484" s="11"/>
      <c r="BG1484" s="11"/>
      <c r="BH1484" s="11">
        <v>80002018</v>
      </c>
      <c r="BI1484" s="11">
        <v>0</v>
      </c>
      <c r="BJ1484" s="6">
        <v>0</v>
      </c>
      <c r="BK1484" s="6">
        <v>0</v>
      </c>
      <c r="BL1484" s="6">
        <v>0</v>
      </c>
      <c r="BM1484" s="6">
        <v>0</v>
      </c>
      <c r="BN1484" s="6">
        <v>0</v>
      </c>
      <c r="BO1484" s="6">
        <v>0</v>
      </c>
    </row>
    <row r="1485" spans="3:67" ht="20.100000000000001" customHeight="1">
      <c r="C1485" s="18">
        <v>80001019</v>
      </c>
      <c r="D1485" s="12" t="s">
        <v>281</v>
      </c>
      <c r="E1485" s="11">
        <v>1</v>
      </c>
      <c r="F1485" s="11">
        <v>80001019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1836</v>
      </c>
      <c r="AZ1485" s="13">
        <v>0</v>
      </c>
      <c r="BA1485" s="13">
        <v>0</v>
      </c>
      <c r="BB1485" s="37" t="s">
        <v>1837</v>
      </c>
      <c r="BC1485" s="11"/>
      <c r="BD1485" s="11">
        <v>0</v>
      </c>
      <c r="BE1485" s="11"/>
      <c r="BF1485" s="11"/>
      <c r="BG1485" s="11"/>
      <c r="BH1485" s="11">
        <v>80002019</v>
      </c>
      <c r="BI1485" s="11">
        <v>0</v>
      </c>
      <c r="BJ1485" s="6">
        <v>0</v>
      </c>
      <c r="BK1485" s="6">
        <v>0</v>
      </c>
      <c r="BL1485" s="6">
        <v>0</v>
      </c>
      <c r="BM1485" s="6">
        <v>0</v>
      </c>
      <c r="BN1485" s="6">
        <v>0</v>
      </c>
      <c r="BO1485" s="6">
        <v>0</v>
      </c>
    </row>
    <row r="1486" spans="3:67" ht="20.100000000000001" customHeight="1">
      <c r="C1486" s="18">
        <v>80001020</v>
      </c>
      <c r="D1486" s="12" t="s">
        <v>1838</v>
      </c>
      <c r="E1486" s="11">
        <v>1</v>
      </c>
      <c r="F1486" s="11">
        <v>80001020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1839</v>
      </c>
      <c r="AZ1486" s="13">
        <v>0</v>
      </c>
      <c r="BA1486" s="13">
        <v>0</v>
      </c>
      <c r="BB1486" s="37" t="s">
        <v>1840</v>
      </c>
      <c r="BC1486" s="11"/>
      <c r="BD1486" s="11">
        <v>0</v>
      </c>
      <c r="BE1486" s="11"/>
      <c r="BF1486" s="11"/>
      <c r="BG1486" s="11"/>
      <c r="BH1486" s="11">
        <v>80002020</v>
      </c>
      <c r="BI1486" s="11">
        <v>0</v>
      </c>
      <c r="BJ1486" s="6">
        <v>0</v>
      </c>
      <c r="BK1486" s="6">
        <v>0</v>
      </c>
      <c r="BL1486" s="6">
        <v>0</v>
      </c>
      <c r="BM1486" s="6">
        <v>0</v>
      </c>
      <c r="BN1486" s="6">
        <v>0</v>
      </c>
      <c r="BO1486" s="6">
        <v>0</v>
      </c>
    </row>
    <row r="1487" spans="3:67" ht="20.25" customHeight="1">
      <c r="C1487" s="18">
        <v>80001021</v>
      </c>
      <c r="D1487" s="12" t="s">
        <v>1841</v>
      </c>
      <c r="E1487" s="18">
        <v>1</v>
      </c>
      <c r="F1487" s="11">
        <v>80002021</v>
      </c>
      <c r="G1487" s="18">
        <v>0</v>
      </c>
      <c r="H1487" s="13">
        <v>0</v>
      </c>
      <c r="I1487" s="18">
        <v>1</v>
      </c>
      <c r="J1487" s="18">
        <v>0</v>
      </c>
      <c r="K1487" s="18">
        <v>0</v>
      </c>
      <c r="L1487" s="11">
        <v>0</v>
      </c>
      <c r="M1487" s="11">
        <v>0</v>
      </c>
      <c r="N1487" s="11">
        <v>2</v>
      </c>
      <c r="O1487" s="11">
        <v>10</v>
      </c>
      <c r="P1487" s="11">
        <v>0.1</v>
      </c>
      <c r="Q1487" s="11">
        <v>0</v>
      </c>
      <c r="R1487" s="6">
        <v>0</v>
      </c>
      <c r="S1487" s="11">
        <v>0</v>
      </c>
      <c r="T1487" s="11">
        <v>1</v>
      </c>
      <c r="U1487" s="11">
        <v>2</v>
      </c>
      <c r="V1487" s="11">
        <v>0</v>
      </c>
      <c r="W1487" s="11">
        <v>2</v>
      </c>
      <c r="X1487" s="11">
        <v>0</v>
      </c>
      <c r="Y1487" s="11">
        <v>0</v>
      </c>
      <c r="Z1487" s="11">
        <v>0</v>
      </c>
      <c r="AA1487" s="11">
        <v>0</v>
      </c>
      <c r="AB1487" s="11">
        <v>0</v>
      </c>
      <c r="AC1487" s="11">
        <v>0</v>
      </c>
      <c r="AD1487" s="11">
        <v>5</v>
      </c>
      <c r="AE1487" s="11">
        <v>1</v>
      </c>
      <c r="AF1487" s="11">
        <v>3</v>
      </c>
      <c r="AG1487" s="6">
        <v>1</v>
      </c>
      <c r="AH1487" s="6">
        <v>1</v>
      </c>
      <c r="AI1487" s="6">
        <v>0</v>
      </c>
      <c r="AJ1487" s="6">
        <v>3</v>
      </c>
      <c r="AK1487" s="11">
        <v>0</v>
      </c>
      <c r="AL1487" s="11">
        <v>0</v>
      </c>
      <c r="AM1487" s="11">
        <v>0</v>
      </c>
      <c r="AN1487" s="11">
        <v>3</v>
      </c>
      <c r="AO1487" s="11">
        <v>5000</v>
      </c>
      <c r="AP1487" s="11">
        <v>0.5</v>
      </c>
      <c r="AQ1487" s="11">
        <v>0</v>
      </c>
      <c r="AR1487" s="6">
        <v>0</v>
      </c>
      <c r="AS1487" s="11">
        <v>0</v>
      </c>
      <c r="AT1487" s="12" t="s">
        <v>157</v>
      </c>
      <c r="AU1487" s="6" t="s">
        <v>783</v>
      </c>
      <c r="AV1487" s="18">
        <v>10000007</v>
      </c>
      <c r="AW1487" s="168">
        <v>23000080</v>
      </c>
      <c r="AX1487" s="12" t="s">
        <v>158</v>
      </c>
      <c r="AY1487" s="19" t="s">
        <v>156</v>
      </c>
      <c r="AZ1487" s="13">
        <v>0</v>
      </c>
      <c r="BA1487" s="13">
        <v>0</v>
      </c>
      <c r="BB1487" s="37" t="s">
        <v>1842</v>
      </c>
      <c r="BC1487" s="18">
        <v>0</v>
      </c>
      <c r="BD1487" s="11">
        <v>0</v>
      </c>
      <c r="BE1487" s="18"/>
      <c r="BF1487" s="18"/>
      <c r="BG1487" s="18"/>
      <c r="BH1487" s="18">
        <v>80002021</v>
      </c>
      <c r="BI1487" s="9">
        <v>0</v>
      </c>
      <c r="BJ1487" s="6">
        <v>0</v>
      </c>
      <c r="BK1487" s="6">
        <v>0</v>
      </c>
      <c r="BL1487" s="6">
        <v>0</v>
      </c>
      <c r="BM1487" s="6">
        <v>0</v>
      </c>
      <c r="BN1487" s="6">
        <v>0</v>
      </c>
      <c r="BO1487" s="6">
        <v>0</v>
      </c>
    </row>
    <row r="1488" spans="3:67" ht="20.100000000000001" customHeight="1">
      <c r="C1488" s="18">
        <v>80001022</v>
      </c>
      <c r="D1488" s="12" t="s">
        <v>1843</v>
      </c>
      <c r="E1488" s="18">
        <v>1</v>
      </c>
      <c r="F1488" s="11">
        <v>80001022</v>
      </c>
      <c r="G1488" s="6">
        <v>0</v>
      </c>
      <c r="H1488" s="6">
        <v>0</v>
      </c>
      <c r="I1488" s="18">
        <v>1</v>
      </c>
      <c r="J1488" s="18">
        <v>0</v>
      </c>
      <c r="K1488" s="6">
        <v>0</v>
      </c>
      <c r="L1488" s="6">
        <v>0</v>
      </c>
      <c r="M1488" s="6">
        <v>0</v>
      </c>
      <c r="N1488" s="6">
        <v>2</v>
      </c>
      <c r="O1488" s="6">
        <v>1</v>
      </c>
      <c r="P1488" s="6">
        <v>0.2</v>
      </c>
      <c r="Q1488" s="6">
        <v>0</v>
      </c>
      <c r="R1488" s="6">
        <v>0</v>
      </c>
      <c r="S1488" s="6">
        <v>0</v>
      </c>
      <c r="T1488" s="11">
        <v>1</v>
      </c>
      <c r="U1488" s="6">
        <v>2</v>
      </c>
      <c r="V1488" s="6">
        <v>0</v>
      </c>
      <c r="W1488" s="6">
        <v>0</v>
      </c>
      <c r="X1488" s="6">
        <v>0</v>
      </c>
      <c r="Y1488" s="6">
        <v>0</v>
      </c>
      <c r="Z1488" s="6">
        <v>0</v>
      </c>
      <c r="AA1488" s="6">
        <v>0</v>
      </c>
      <c r="AB1488" s="18">
        <v>0</v>
      </c>
      <c r="AC1488" s="6">
        <v>0</v>
      </c>
      <c r="AD1488" s="6">
        <v>15</v>
      </c>
      <c r="AE1488" s="6">
        <v>0</v>
      </c>
      <c r="AF1488" s="6">
        <v>0</v>
      </c>
      <c r="AG1488" s="6">
        <v>7</v>
      </c>
      <c r="AH1488" s="6">
        <v>0</v>
      </c>
      <c r="AI1488" s="6">
        <v>0</v>
      </c>
      <c r="AJ1488" s="6">
        <v>6</v>
      </c>
      <c r="AK1488" s="6">
        <v>0</v>
      </c>
      <c r="AL1488" s="6">
        <v>0</v>
      </c>
      <c r="AM1488" s="6">
        <v>0</v>
      </c>
      <c r="AN1488" s="6">
        <v>0</v>
      </c>
      <c r="AO1488" s="6">
        <v>1000</v>
      </c>
      <c r="AP1488" s="6">
        <v>0</v>
      </c>
      <c r="AQ1488" s="6">
        <v>0</v>
      </c>
      <c r="AR1488" s="6">
        <v>0</v>
      </c>
      <c r="AS1488" s="169" t="s">
        <v>1844</v>
      </c>
      <c r="AT1488" s="12" t="s">
        <v>157</v>
      </c>
      <c r="AU1488" s="6">
        <v>0</v>
      </c>
      <c r="AV1488" s="6" t="s">
        <v>156</v>
      </c>
      <c r="AW1488" s="6">
        <v>0</v>
      </c>
      <c r="AX1488" s="7" t="s">
        <v>158</v>
      </c>
      <c r="AY1488" s="6">
        <v>0</v>
      </c>
      <c r="AZ1488" s="13">
        <v>0</v>
      </c>
      <c r="BA1488" s="13">
        <v>0</v>
      </c>
      <c r="BB1488" s="37" t="s">
        <v>1845</v>
      </c>
      <c r="BC1488" s="6">
        <v>0</v>
      </c>
      <c r="BD1488" s="11">
        <v>0</v>
      </c>
      <c r="BE1488" s="6"/>
      <c r="BF1488" s="6"/>
      <c r="BG1488" s="6"/>
      <c r="BH1488" s="6">
        <v>80002022</v>
      </c>
      <c r="BI1488" s="9">
        <v>0</v>
      </c>
      <c r="BJ1488" s="6">
        <v>0</v>
      </c>
      <c r="BK1488" s="6">
        <v>0</v>
      </c>
      <c r="BL1488" s="6">
        <v>0</v>
      </c>
      <c r="BM1488" s="6">
        <v>0</v>
      </c>
      <c r="BN1488" s="6">
        <v>0</v>
      </c>
      <c r="BO1488" s="6">
        <v>0</v>
      </c>
    </row>
    <row r="1489" spans="3:67" ht="20.100000000000001" customHeight="1">
      <c r="C1489" s="18">
        <v>80001023</v>
      </c>
      <c r="D1489" s="12" t="s">
        <v>220</v>
      </c>
      <c r="E1489" s="11">
        <v>1</v>
      </c>
      <c r="F1489" s="11">
        <v>80001023</v>
      </c>
      <c r="G1489" s="18">
        <v>0</v>
      </c>
      <c r="H1489" s="13">
        <v>0</v>
      </c>
      <c r="I1489" s="18">
        <v>1</v>
      </c>
      <c r="J1489" s="18">
        <v>0</v>
      </c>
      <c r="K1489" s="18">
        <v>0</v>
      </c>
      <c r="L1489" s="11">
        <v>0</v>
      </c>
      <c r="M1489" s="11">
        <v>0</v>
      </c>
      <c r="N1489" s="11">
        <v>2</v>
      </c>
      <c r="O1489" s="11">
        <v>9</v>
      </c>
      <c r="P1489" s="11">
        <v>0.15</v>
      </c>
      <c r="Q1489" s="11">
        <v>0</v>
      </c>
      <c r="R1489" s="6">
        <v>0</v>
      </c>
      <c r="S1489" s="11">
        <v>0</v>
      </c>
      <c r="T1489" s="11">
        <v>1</v>
      </c>
      <c r="U1489" s="11">
        <v>2</v>
      </c>
      <c r="V1489" s="11">
        <v>0</v>
      </c>
      <c r="W1489" s="11">
        <v>0</v>
      </c>
      <c r="X1489" s="11">
        <v>0</v>
      </c>
      <c r="Y1489" s="11">
        <v>0</v>
      </c>
      <c r="Z1489" s="11">
        <v>0</v>
      </c>
      <c r="AA1489" s="11">
        <v>0</v>
      </c>
      <c r="AB1489" s="11">
        <v>0</v>
      </c>
      <c r="AC1489" s="11">
        <v>0</v>
      </c>
      <c r="AD1489" s="11">
        <v>10</v>
      </c>
      <c r="AE1489" s="11">
        <v>0</v>
      </c>
      <c r="AF1489" s="11">
        <v>3</v>
      </c>
      <c r="AG1489" s="6">
        <v>7</v>
      </c>
      <c r="AH1489" s="6">
        <v>0</v>
      </c>
      <c r="AI1489" s="6">
        <v>0</v>
      </c>
      <c r="AJ1489" s="6">
        <v>10</v>
      </c>
      <c r="AK1489" s="11">
        <v>0</v>
      </c>
      <c r="AL1489" s="11">
        <v>0</v>
      </c>
      <c r="AM1489" s="11">
        <v>0</v>
      </c>
      <c r="AN1489" s="11">
        <v>0</v>
      </c>
      <c r="AO1489" s="11">
        <v>3000</v>
      </c>
      <c r="AP1489" s="11">
        <v>0.5</v>
      </c>
      <c r="AQ1489" s="11">
        <v>0</v>
      </c>
      <c r="AR1489" s="6">
        <v>0</v>
      </c>
      <c r="AS1489" s="11">
        <v>80001003</v>
      </c>
      <c r="AT1489" s="12" t="s">
        <v>157</v>
      </c>
      <c r="AU1489" s="11">
        <v>0</v>
      </c>
      <c r="AV1489" s="18">
        <v>0</v>
      </c>
      <c r="AW1489" s="18">
        <v>0</v>
      </c>
      <c r="AX1489" s="12" t="s">
        <v>158</v>
      </c>
      <c r="AY1489" s="11">
        <v>0</v>
      </c>
      <c r="AZ1489" s="13">
        <v>0</v>
      </c>
      <c r="BA1489" s="13">
        <v>0</v>
      </c>
      <c r="BB1489" s="37" t="s">
        <v>1846</v>
      </c>
      <c r="BC1489" s="11"/>
      <c r="BD1489" s="11">
        <v>0</v>
      </c>
      <c r="BE1489" s="11"/>
      <c r="BF1489" s="11"/>
      <c r="BG1489" s="11"/>
      <c r="BH1489" s="11">
        <v>80002023</v>
      </c>
      <c r="BI1489" s="11">
        <v>0</v>
      </c>
      <c r="BJ1489" s="6">
        <v>0</v>
      </c>
      <c r="BK1489" s="6">
        <v>0</v>
      </c>
      <c r="BL1489" s="6">
        <v>0</v>
      </c>
      <c r="BM1489" s="6">
        <v>0</v>
      </c>
      <c r="BN1489" s="6">
        <v>0</v>
      </c>
      <c r="BO1489" s="6">
        <v>0</v>
      </c>
    </row>
    <row r="1490" spans="3:67" ht="20.100000000000001" customHeight="1">
      <c r="C1490" s="18">
        <v>80001024</v>
      </c>
      <c r="D1490" s="12" t="s">
        <v>1847</v>
      </c>
      <c r="E1490" s="11">
        <v>1</v>
      </c>
      <c r="F1490" s="11">
        <v>80001024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0</v>
      </c>
      <c r="AO1490" s="11">
        <v>3000</v>
      </c>
      <c r="AP1490" s="11">
        <v>0.5</v>
      </c>
      <c r="AQ1490" s="11">
        <v>0</v>
      </c>
      <c r="AR1490" s="6">
        <v>0</v>
      </c>
      <c r="AS1490" s="11" t="s">
        <v>156</v>
      </c>
      <c r="AT1490" s="12" t="s">
        <v>157</v>
      </c>
      <c r="AU1490" s="11">
        <v>0</v>
      </c>
      <c r="AV1490" s="18">
        <v>0</v>
      </c>
      <c r="AW1490" s="18">
        <v>0</v>
      </c>
      <c r="AX1490" s="12" t="s">
        <v>158</v>
      </c>
      <c r="AY1490" s="11" t="s">
        <v>1848</v>
      </c>
      <c r="AZ1490" s="13">
        <v>0</v>
      </c>
      <c r="BA1490" s="13">
        <v>0</v>
      </c>
      <c r="BB1490" s="37" t="s">
        <v>1849</v>
      </c>
      <c r="BC1490" s="11"/>
      <c r="BD1490" s="11">
        <v>0</v>
      </c>
      <c r="BE1490" s="11"/>
      <c r="BF1490" s="11"/>
      <c r="BG1490" s="11"/>
      <c r="BH1490" s="11">
        <v>80002024</v>
      </c>
      <c r="BI1490" s="11">
        <v>0</v>
      </c>
      <c r="BJ1490" s="6">
        <v>0</v>
      </c>
      <c r="BK1490" s="6">
        <v>0</v>
      </c>
      <c r="BL1490" s="6">
        <v>0</v>
      </c>
      <c r="BM1490" s="6">
        <v>0</v>
      </c>
      <c r="BN1490" s="6">
        <v>0</v>
      </c>
      <c r="BO1490" s="6">
        <v>0</v>
      </c>
    </row>
    <row r="1491" spans="3:67" ht="20.100000000000001" customHeight="1">
      <c r="C1491" s="18">
        <v>80001025</v>
      </c>
      <c r="D1491" s="12" t="s">
        <v>1850</v>
      </c>
      <c r="E1491" s="18">
        <v>1</v>
      </c>
      <c r="F1491" s="11">
        <v>80001025</v>
      </c>
      <c r="G1491" s="6">
        <v>0</v>
      </c>
      <c r="H1491" s="6">
        <v>0</v>
      </c>
      <c r="I1491" s="18">
        <v>1</v>
      </c>
      <c r="J1491" s="18">
        <v>0</v>
      </c>
      <c r="K1491" s="6">
        <v>0</v>
      </c>
      <c r="L1491" s="6">
        <v>0</v>
      </c>
      <c r="M1491" s="6">
        <v>0</v>
      </c>
      <c r="N1491" s="6">
        <v>2</v>
      </c>
      <c r="O1491" s="6">
        <v>10</v>
      </c>
      <c r="P1491" s="6">
        <v>0.05</v>
      </c>
      <c r="Q1491" s="6">
        <v>0</v>
      </c>
      <c r="R1491" s="6">
        <v>0</v>
      </c>
      <c r="S1491" s="6">
        <v>0</v>
      </c>
      <c r="T1491" s="11">
        <v>1</v>
      </c>
      <c r="U1491" s="6">
        <v>2</v>
      </c>
      <c r="V1491" s="6">
        <v>0</v>
      </c>
      <c r="W1491" s="6">
        <v>2.5</v>
      </c>
      <c r="X1491" s="6">
        <v>0</v>
      </c>
      <c r="Y1491" s="6">
        <v>0</v>
      </c>
      <c r="Z1491" s="6">
        <v>0</v>
      </c>
      <c r="AA1491" s="6">
        <v>0</v>
      </c>
      <c r="AB1491" s="18">
        <v>0</v>
      </c>
      <c r="AC1491" s="6">
        <v>0</v>
      </c>
      <c r="AD1491" s="6">
        <v>15</v>
      </c>
      <c r="AE1491" s="6">
        <v>0</v>
      </c>
      <c r="AF1491" s="6">
        <v>0</v>
      </c>
      <c r="AG1491" s="6">
        <v>7</v>
      </c>
      <c r="AH1491" s="6">
        <v>0</v>
      </c>
      <c r="AI1491" s="6">
        <v>0</v>
      </c>
      <c r="AJ1491" s="6">
        <v>6</v>
      </c>
      <c r="AK1491" s="6">
        <v>0</v>
      </c>
      <c r="AL1491" s="6">
        <v>0</v>
      </c>
      <c r="AM1491" s="6">
        <v>0</v>
      </c>
      <c r="AN1491" s="6">
        <v>0</v>
      </c>
      <c r="AO1491" s="6">
        <v>1000</v>
      </c>
      <c r="AP1491" s="6">
        <v>0</v>
      </c>
      <c r="AQ1491" s="6">
        <v>0</v>
      </c>
      <c r="AR1491" s="6">
        <v>0</v>
      </c>
      <c r="AS1491" s="6" t="s">
        <v>156</v>
      </c>
      <c r="AT1491" s="12" t="s">
        <v>157</v>
      </c>
      <c r="AU1491" s="6" t="s">
        <v>783</v>
      </c>
      <c r="AV1491" s="6" t="s">
        <v>156</v>
      </c>
      <c r="AW1491" s="6" t="s">
        <v>1113</v>
      </c>
      <c r="AX1491" s="7" t="s">
        <v>158</v>
      </c>
      <c r="AY1491" s="6">
        <v>0</v>
      </c>
      <c r="AZ1491" s="13">
        <v>0</v>
      </c>
      <c r="BA1491" s="13">
        <v>0</v>
      </c>
      <c r="BB1491" s="33" t="s">
        <v>1851</v>
      </c>
      <c r="BC1491" s="6">
        <v>0</v>
      </c>
      <c r="BD1491" s="11">
        <v>0</v>
      </c>
      <c r="BE1491" s="6"/>
      <c r="BF1491" s="6"/>
      <c r="BG1491" s="6"/>
      <c r="BH1491" s="6">
        <v>80002025</v>
      </c>
      <c r="BI1491" s="9">
        <v>0</v>
      </c>
      <c r="BJ1491" s="6">
        <v>0</v>
      </c>
      <c r="BK1491" s="6">
        <v>0</v>
      </c>
      <c r="BL1491" s="6">
        <v>0</v>
      </c>
      <c r="BM1491" s="6">
        <v>0</v>
      </c>
      <c r="BN1491" s="6">
        <v>0</v>
      </c>
      <c r="BO1491" s="6">
        <v>0</v>
      </c>
    </row>
    <row r="1492" spans="3:67" ht="20.100000000000001" customHeight="1">
      <c r="C1492" s="18">
        <v>80001026</v>
      </c>
      <c r="D1492" s="12" t="s">
        <v>1852</v>
      </c>
      <c r="E1492" s="18">
        <v>1</v>
      </c>
      <c r="F1492" s="11">
        <v>80001026</v>
      </c>
      <c r="G1492" s="6">
        <v>0</v>
      </c>
      <c r="H1492" s="6">
        <v>0</v>
      </c>
      <c r="I1492" s="18">
        <v>1</v>
      </c>
      <c r="J1492" s="18">
        <v>0</v>
      </c>
      <c r="K1492" s="6">
        <v>0</v>
      </c>
      <c r="L1492" s="6">
        <v>0</v>
      </c>
      <c r="M1492" s="6">
        <v>0</v>
      </c>
      <c r="N1492" s="6">
        <v>2</v>
      </c>
      <c r="O1492" s="6">
        <v>1</v>
      </c>
      <c r="P1492" s="6">
        <v>0.1</v>
      </c>
      <c r="Q1492" s="6">
        <v>0</v>
      </c>
      <c r="R1492" s="6">
        <v>0</v>
      </c>
      <c r="S1492" s="6">
        <v>0</v>
      </c>
      <c r="T1492" s="11">
        <v>1</v>
      </c>
      <c r="U1492" s="6">
        <v>2</v>
      </c>
      <c r="V1492" s="6">
        <v>0</v>
      </c>
      <c r="W1492" s="6">
        <v>0</v>
      </c>
      <c r="X1492" s="6">
        <v>0</v>
      </c>
      <c r="Y1492" s="6">
        <v>0</v>
      </c>
      <c r="Z1492" s="6">
        <v>0</v>
      </c>
      <c r="AA1492" s="6">
        <v>0</v>
      </c>
      <c r="AB1492" s="18">
        <v>0</v>
      </c>
      <c r="AC1492" s="6">
        <v>0</v>
      </c>
      <c r="AD1492" s="6">
        <v>10</v>
      </c>
      <c r="AE1492" s="6">
        <v>0</v>
      </c>
      <c r="AF1492" s="6">
        <v>0</v>
      </c>
      <c r="AG1492" s="6">
        <v>7</v>
      </c>
      <c r="AH1492" s="6">
        <v>0</v>
      </c>
      <c r="AI1492" s="6">
        <v>0</v>
      </c>
      <c r="AJ1492" s="6">
        <v>6</v>
      </c>
      <c r="AK1492" s="6">
        <v>0</v>
      </c>
      <c r="AL1492" s="6">
        <v>0</v>
      </c>
      <c r="AM1492" s="6">
        <v>0</v>
      </c>
      <c r="AN1492" s="6">
        <v>0</v>
      </c>
      <c r="AO1492" s="6">
        <v>1000</v>
      </c>
      <c r="AP1492" s="6">
        <v>0</v>
      </c>
      <c r="AQ1492" s="6">
        <v>0</v>
      </c>
      <c r="AR1492" s="6">
        <v>0</v>
      </c>
      <c r="AS1492" s="6">
        <v>80001004</v>
      </c>
      <c r="AT1492" s="12" t="s">
        <v>157</v>
      </c>
      <c r="AU1492" s="6">
        <v>0</v>
      </c>
      <c r="AV1492" s="6" t="s">
        <v>156</v>
      </c>
      <c r="AW1492" s="6">
        <v>0</v>
      </c>
      <c r="AX1492" s="7" t="s">
        <v>158</v>
      </c>
      <c r="AY1492" s="6">
        <v>0</v>
      </c>
      <c r="AZ1492" s="13">
        <v>0</v>
      </c>
      <c r="BA1492" s="13">
        <v>0</v>
      </c>
      <c r="BB1492" s="33" t="s">
        <v>1853</v>
      </c>
      <c r="BC1492" s="6">
        <v>0</v>
      </c>
      <c r="BD1492" s="11">
        <v>0</v>
      </c>
      <c r="BE1492" s="6"/>
      <c r="BF1492" s="6"/>
      <c r="BG1492" s="6"/>
      <c r="BH1492" s="6">
        <v>80002026</v>
      </c>
      <c r="BI1492" s="9">
        <v>0</v>
      </c>
      <c r="BJ1492" s="6">
        <v>0</v>
      </c>
      <c r="BK1492" s="6">
        <v>0</v>
      </c>
      <c r="BL1492" s="6">
        <v>0</v>
      </c>
      <c r="BM1492" s="6">
        <v>0</v>
      </c>
      <c r="BN1492" s="6">
        <v>0</v>
      </c>
      <c r="BO1492" s="6">
        <v>0</v>
      </c>
    </row>
    <row r="1493" spans="3:67" ht="20.100000000000001" customHeight="1">
      <c r="C1493" s="18">
        <v>80001027</v>
      </c>
      <c r="D1493" s="12" t="s">
        <v>1854</v>
      </c>
      <c r="E1493" s="11">
        <v>1</v>
      </c>
      <c r="F1493" s="11">
        <v>80001027</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0</v>
      </c>
      <c r="AO1493" s="11">
        <v>3000</v>
      </c>
      <c r="AP1493" s="11">
        <v>0.5</v>
      </c>
      <c r="AQ1493" s="11">
        <v>0</v>
      </c>
      <c r="AR1493" s="6">
        <v>0</v>
      </c>
      <c r="AS1493" s="11" t="s">
        <v>156</v>
      </c>
      <c r="AT1493" s="12" t="s">
        <v>157</v>
      </c>
      <c r="AU1493" s="11">
        <v>0</v>
      </c>
      <c r="AV1493" s="18">
        <v>0</v>
      </c>
      <c r="AW1493" s="18">
        <v>0</v>
      </c>
      <c r="AX1493" s="12" t="s">
        <v>158</v>
      </c>
      <c r="AY1493" s="11" t="s">
        <v>1855</v>
      </c>
      <c r="AZ1493" s="13">
        <v>0</v>
      </c>
      <c r="BA1493" s="13">
        <v>0</v>
      </c>
      <c r="BB1493" s="37" t="s">
        <v>1856</v>
      </c>
      <c r="BC1493" s="11"/>
      <c r="BD1493" s="11">
        <v>0</v>
      </c>
      <c r="BE1493" s="11"/>
      <c r="BF1493" s="11"/>
      <c r="BG1493" s="11"/>
      <c r="BH1493" s="11">
        <v>80002027</v>
      </c>
      <c r="BI1493" s="11">
        <v>0</v>
      </c>
      <c r="BJ1493" s="6">
        <v>0</v>
      </c>
      <c r="BK1493" s="6">
        <v>0</v>
      </c>
      <c r="BL1493" s="6">
        <v>0</v>
      </c>
      <c r="BM1493" s="6">
        <v>0</v>
      </c>
      <c r="BN1493" s="6">
        <v>0</v>
      </c>
      <c r="BO1493" s="6">
        <v>0</v>
      </c>
    </row>
    <row r="1494" spans="3:67" ht="20.100000000000001" customHeight="1">
      <c r="C1494" s="18">
        <v>80001028</v>
      </c>
      <c r="D1494" s="12" t="s">
        <v>1857</v>
      </c>
      <c r="E1494" s="11">
        <v>1</v>
      </c>
      <c r="F1494" s="11">
        <v>80001028</v>
      </c>
      <c r="G1494" s="18">
        <v>0</v>
      </c>
      <c r="H1494" s="13">
        <v>0</v>
      </c>
      <c r="I1494" s="18">
        <v>1</v>
      </c>
      <c r="J1494" s="18">
        <v>0</v>
      </c>
      <c r="K1494" s="18">
        <v>0</v>
      </c>
      <c r="L1494" s="11">
        <v>0</v>
      </c>
      <c r="M1494" s="11">
        <v>0</v>
      </c>
      <c r="N1494" s="11">
        <v>2</v>
      </c>
      <c r="O1494" s="11">
        <v>9</v>
      </c>
      <c r="P1494" s="11">
        <v>0.05</v>
      </c>
      <c r="Q1494" s="11">
        <v>0</v>
      </c>
      <c r="R1494" s="6">
        <v>0</v>
      </c>
      <c r="S1494" s="11">
        <v>0</v>
      </c>
      <c r="T1494" s="11">
        <v>1</v>
      </c>
      <c r="U1494" s="11">
        <v>2</v>
      </c>
      <c r="V1494" s="11">
        <v>0</v>
      </c>
      <c r="W1494" s="11">
        <v>2</v>
      </c>
      <c r="X1494" s="11">
        <v>0</v>
      </c>
      <c r="Y1494" s="11">
        <v>0</v>
      </c>
      <c r="Z1494" s="11">
        <v>0</v>
      </c>
      <c r="AA1494" s="11">
        <v>0</v>
      </c>
      <c r="AB1494" s="11">
        <v>0</v>
      </c>
      <c r="AC1494" s="11">
        <v>0</v>
      </c>
      <c r="AD1494" s="11">
        <v>3</v>
      </c>
      <c r="AE1494" s="11">
        <v>2</v>
      </c>
      <c r="AF1494" s="11" t="s">
        <v>165</v>
      </c>
      <c r="AG1494" s="6">
        <v>0</v>
      </c>
      <c r="AH1494" s="6">
        <v>0</v>
      </c>
      <c r="AI1494" s="6">
        <v>0</v>
      </c>
      <c r="AJ1494" s="6">
        <v>1.5</v>
      </c>
      <c r="AK1494" s="11">
        <v>0</v>
      </c>
      <c r="AL1494" s="11">
        <v>0</v>
      </c>
      <c r="AM1494" s="11">
        <v>0</v>
      </c>
      <c r="AN1494" s="11">
        <v>0</v>
      </c>
      <c r="AO1494" s="11">
        <v>3000</v>
      </c>
      <c r="AP1494" s="11">
        <v>0.5</v>
      </c>
      <c r="AQ1494" s="11">
        <v>0</v>
      </c>
      <c r="AR1494" s="6">
        <v>0</v>
      </c>
      <c r="AS1494" s="11">
        <v>0</v>
      </c>
      <c r="AT1494" s="12" t="s">
        <v>157</v>
      </c>
      <c r="AU1494" s="11">
        <v>0</v>
      </c>
      <c r="AV1494" s="18">
        <v>10000007</v>
      </c>
      <c r="AW1494" s="18">
        <v>23000040</v>
      </c>
      <c r="AX1494" s="12" t="s">
        <v>158</v>
      </c>
      <c r="AY1494" s="11">
        <v>0</v>
      </c>
      <c r="AZ1494" s="13">
        <v>0</v>
      </c>
      <c r="BA1494" s="13">
        <v>1</v>
      </c>
      <c r="BB1494" s="37" t="s">
        <v>1858</v>
      </c>
      <c r="BC1494" s="11">
        <v>0</v>
      </c>
      <c r="BD1494" s="11">
        <v>0</v>
      </c>
      <c r="BE1494" s="11"/>
      <c r="BF1494" s="11"/>
      <c r="BG1494" s="11"/>
      <c r="BH1494" s="11">
        <v>80002028</v>
      </c>
      <c r="BI1494" s="11">
        <v>0</v>
      </c>
      <c r="BJ1494" s="6">
        <v>0</v>
      </c>
      <c r="BK1494" s="6">
        <v>0</v>
      </c>
      <c r="BL1494" s="6">
        <v>0</v>
      </c>
      <c r="BM1494" s="6">
        <v>0</v>
      </c>
      <c r="BN1494" s="6">
        <v>0</v>
      </c>
      <c r="BO1494" s="6">
        <v>0</v>
      </c>
    </row>
    <row r="1495" spans="3:67" ht="20.100000000000001" customHeight="1">
      <c r="C1495" s="18">
        <f t="shared" ref="C1495:C1514" si="107">C1467+1000</f>
        <v>80002001</v>
      </c>
      <c r="D1495" s="12" t="s">
        <v>1859</v>
      </c>
      <c r="E1495" s="11">
        <v>1</v>
      </c>
      <c r="F1495" s="11">
        <v>80002001</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157</v>
      </c>
      <c r="AU1495" s="11">
        <v>0</v>
      </c>
      <c r="AV1495" s="18">
        <v>0</v>
      </c>
      <c r="AW1495" s="18">
        <v>0</v>
      </c>
      <c r="AX1495" s="12" t="s">
        <v>158</v>
      </c>
      <c r="AY1495" s="11" t="s">
        <v>1860</v>
      </c>
      <c r="AZ1495" s="13">
        <v>0</v>
      </c>
      <c r="BA1495" s="13">
        <v>0</v>
      </c>
      <c r="BB1495" s="37" t="s">
        <v>1861</v>
      </c>
      <c r="BC1495" s="11">
        <v>0</v>
      </c>
      <c r="BD1495" s="11">
        <v>0</v>
      </c>
      <c r="BE1495" s="11"/>
      <c r="BF1495" s="11"/>
      <c r="BG1495" s="11"/>
      <c r="BH1495" s="18"/>
      <c r="BI1495" s="11">
        <v>0</v>
      </c>
      <c r="BJ1495" s="6">
        <v>0</v>
      </c>
      <c r="BK1495" s="6">
        <v>0</v>
      </c>
      <c r="BL1495" s="6">
        <v>0</v>
      </c>
      <c r="BM1495" s="6">
        <v>0</v>
      </c>
      <c r="BN1495" s="6">
        <v>0</v>
      </c>
      <c r="BO1495" s="6">
        <v>0</v>
      </c>
    </row>
    <row r="1496" spans="3:67" ht="20.100000000000001" customHeight="1">
      <c r="C1496" s="18">
        <f t="shared" si="107"/>
        <v>80002002</v>
      </c>
      <c r="D1496" s="12" t="s">
        <v>1862</v>
      </c>
      <c r="E1496" s="11">
        <v>1</v>
      </c>
      <c r="F1496" s="11">
        <v>80002002</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157</v>
      </c>
      <c r="AU1496" s="11">
        <v>0</v>
      </c>
      <c r="AV1496" s="18">
        <v>0</v>
      </c>
      <c r="AW1496" s="18">
        <v>0</v>
      </c>
      <c r="AX1496" s="12" t="s">
        <v>158</v>
      </c>
      <c r="AY1496" s="11" t="s">
        <v>1863</v>
      </c>
      <c r="AZ1496" s="13">
        <v>0</v>
      </c>
      <c r="BA1496" s="13">
        <v>0</v>
      </c>
      <c r="BB1496" s="37" t="s">
        <v>1864</v>
      </c>
      <c r="BC1496" s="11"/>
      <c r="BD1496" s="11">
        <v>0</v>
      </c>
      <c r="BE1496" s="11"/>
      <c r="BF1496" s="11"/>
      <c r="BG1496" s="11"/>
      <c r="BH1496" s="18"/>
      <c r="BI1496" s="11">
        <v>0</v>
      </c>
      <c r="BJ1496" s="6">
        <v>0</v>
      </c>
      <c r="BK1496" s="6">
        <v>0</v>
      </c>
      <c r="BL1496" s="6">
        <v>0</v>
      </c>
      <c r="BM1496" s="6">
        <v>0</v>
      </c>
      <c r="BN1496" s="6">
        <v>0</v>
      </c>
      <c r="BO1496" s="6">
        <v>0</v>
      </c>
    </row>
    <row r="1497" spans="3:67" ht="20.100000000000001" customHeight="1">
      <c r="C1497" s="18">
        <f t="shared" si="107"/>
        <v>80002003</v>
      </c>
      <c r="D1497" s="12" t="s">
        <v>1865</v>
      </c>
      <c r="E1497" s="11">
        <v>1</v>
      </c>
      <c r="F1497" s="11">
        <v>80002003</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165</v>
      </c>
      <c r="AG1497" s="6">
        <v>2</v>
      </c>
      <c r="AH1497" s="6">
        <v>2</v>
      </c>
      <c r="AI1497" s="6">
        <v>0</v>
      </c>
      <c r="AJ1497" s="6">
        <v>1.5</v>
      </c>
      <c r="AK1497" s="11">
        <v>0</v>
      </c>
      <c r="AL1497" s="11">
        <v>0</v>
      </c>
      <c r="AM1497" s="11">
        <v>0</v>
      </c>
      <c r="AN1497" s="11">
        <v>1</v>
      </c>
      <c r="AO1497" s="11">
        <v>3000</v>
      </c>
      <c r="AP1497" s="11">
        <v>0.5</v>
      </c>
      <c r="AQ1497" s="11">
        <v>0</v>
      </c>
      <c r="AR1497" s="6">
        <v>0</v>
      </c>
      <c r="AS1497" s="11" t="s">
        <v>156</v>
      </c>
      <c r="AT1497" s="12" t="s">
        <v>157</v>
      </c>
      <c r="AU1497" s="11">
        <v>0</v>
      </c>
      <c r="AV1497" s="18">
        <v>0</v>
      </c>
      <c r="AW1497" s="18">
        <v>0</v>
      </c>
      <c r="AX1497" s="12" t="s">
        <v>158</v>
      </c>
      <c r="AY1497" s="11" t="s">
        <v>1866</v>
      </c>
      <c r="AZ1497" s="13">
        <v>0</v>
      </c>
      <c r="BA1497" s="13">
        <v>0</v>
      </c>
      <c r="BB1497" s="37" t="s">
        <v>1867</v>
      </c>
      <c r="BC1497" s="11"/>
      <c r="BD1497" s="11">
        <v>0</v>
      </c>
      <c r="BE1497" s="11"/>
      <c r="BF1497" s="11"/>
      <c r="BG1497" s="11"/>
      <c r="BH1497" s="18"/>
      <c r="BI1497" s="11">
        <v>0</v>
      </c>
      <c r="BJ1497" s="6">
        <v>0</v>
      </c>
      <c r="BK1497" s="6">
        <v>0</v>
      </c>
      <c r="BL1497" s="6">
        <v>0</v>
      </c>
      <c r="BM1497" s="6">
        <v>0</v>
      </c>
      <c r="BN1497" s="6">
        <v>0</v>
      </c>
      <c r="BO1497" s="6">
        <v>0</v>
      </c>
    </row>
    <row r="1498" spans="3:67" ht="20.100000000000001" customHeight="1">
      <c r="C1498" s="18">
        <f t="shared" si="107"/>
        <v>80002004</v>
      </c>
      <c r="D1498" s="12" t="s">
        <v>1868</v>
      </c>
      <c r="E1498" s="11">
        <v>1</v>
      </c>
      <c r="F1498" s="11">
        <v>80002004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165</v>
      </c>
      <c r="AG1498" s="6">
        <v>2</v>
      </c>
      <c r="AH1498" s="6">
        <v>2</v>
      </c>
      <c r="AI1498" s="6">
        <v>0</v>
      </c>
      <c r="AJ1498" s="6">
        <v>1.5</v>
      </c>
      <c r="AK1498" s="11">
        <v>0</v>
      </c>
      <c r="AL1498" s="11">
        <v>0</v>
      </c>
      <c r="AM1498" s="11">
        <v>0</v>
      </c>
      <c r="AN1498" s="11">
        <v>1</v>
      </c>
      <c r="AO1498" s="11">
        <v>3000</v>
      </c>
      <c r="AP1498" s="11">
        <v>0.5</v>
      </c>
      <c r="AQ1498" s="11">
        <v>0</v>
      </c>
      <c r="AR1498" s="6">
        <v>0</v>
      </c>
      <c r="AS1498" s="11" t="s">
        <v>156</v>
      </c>
      <c r="AT1498" s="12" t="s">
        <v>157</v>
      </c>
      <c r="AU1498" s="11">
        <v>0</v>
      </c>
      <c r="AV1498" s="18">
        <v>0</v>
      </c>
      <c r="AW1498" s="18">
        <v>0</v>
      </c>
      <c r="AX1498" s="12" t="s">
        <v>158</v>
      </c>
      <c r="AY1498" s="11" t="s">
        <v>1869</v>
      </c>
      <c r="AZ1498" s="13">
        <v>0</v>
      </c>
      <c r="BA1498" s="13">
        <v>0</v>
      </c>
      <c r="BB1498" s="37" t="s">
        <v>1870</v>
      </c>
      <c r="BC1498" s="11"/>
      <c r="BD1498" s="11">
        <v>0</v>
      </c>
      <c r="BE1498" s="11"/>
      <c r="BF1498" s="11"/>
      <c r="BG1498" s="11"/>
      <c r="BH1498" s="18"/>
      <c r="BI1498" s="11">
        <v>0</v>
      </c>
      <c r="BJ1498" s="6">
        <v>0</v>
      </c>
      <c r="BK1498" s="6">
        <v>0</v>
      </c>
      <c r="BL1498" s="6">
        <v>0</v>
      </c>
      <c r="BM1498" s="6">
        <v>0</v>
      </c>
      <c r="BN1498" s="6">
        <v>0</v>
      </c>
      <c r="BO1498" s="6">
        <v>0</v>
      </c>
    </row>
    <row r="1499" spans="3:67" ht="20.100000000000001" customHeight="1">
      <c r="C1499" s="18">
        <f t="shared" si="107"/>
        <v>80002005</v>
      </c>
      <c r="D1499" s="12" t="s">
        <v>1871</v>
      </c>
      <c r="E1499" s="11">
        <v>1</v>
      </c>
      <c r="F1499" s="11">
        <v>80002005</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1</v>
      </c>
      <c r="AO1499" s="11">
        <v>3000</v>
      </c>
      <c r="AP1499" s="11">
        <v>0.5</v>
      </c>
      <c r="AQ1499" s="11">
        <v>0</v>
      </c>
      <c r="AR1499" s="6">
        <v>0</v>
      </c>
      <c r="AS1499" s="11" t="s">
        <v>156</v>
      </c>
      <c r="AT1499" s="12" t="s">
        <v>157</v>
      </c>
      <c r="AU1499" s="11">
        <v>0</v>
      </c>
      <c r="AV1499" s="18">
        <v>0</v>
      </c>
      <c r="AW1499" s="18">
        <v>0</v>
      </c>
      <c r="AX1499" s="12" t="s">
        <v>158</v>
      </c>
      <c r="AY1499" s="11" t="s">
        <v>1872</v>
      </c>
      <c r="AZ1499" s="13">
        <v>0</v>
      </c>
      <c r="BA1499" s="13">
        <v>0</v>
      </c>
      <c r="BB1499" s="37" t="s">
        <v>1873</v>
      </c>
      <c r="BC1499" s="11"/>
      <c r="BD1499" s="11">
        <v>0</v>
      </c>
      <c r="BE1499" s="11"/>
      <c r="BF1499" s="11"/>
      <c r="BG1499" s="11"/>
      <c r="BH1499" s="18"/>
      <c r="BI1499" s="11">
        <v>0</v>
      </c>
      <c r="BJ1499" s="6">
        <v>0</v>
      </c>
      <c r="BK1499" s="6">
        <v>0</v>
      </c>
      <c r="BL1499" s="6">
        <v>0</v>
      </c>
      <c r="BM1499" s="6">
        <v>0</v>
      </c>
      <c r="BN1499" s="6">
        <v>0</v>
      </c>
      <c r="BO1499" s="6">
        <v>0</v>
      </c>
    </row>
    <row r="1500" spans="3:67" ht="20.100000000000001" customHeight="1">
      <c r="C1500" s="18">
        <f t="shared" si="107"/>
        <v>80002006</v>
      </c>
      <c r="D1500" s="12" t="s">
        <v>1874</v>
      </c>
      <c r="E1500" s="11">
        <v>1</v>
      </c>
      <c r="F1500" s="11">
        <v>80002006</v>
      </c>
      <c r="G1500" s="18">
        <v>0</v>
      </c>
      <c r="H1500" s="13">
        <v>0</v>
      </c>
      <c r="I1500" s="18">
        <v>1</v>
      </c>
      <c r="J1500" s="18">
        <v>0</v>
      </c>
      <c r="K1500" s="18">
        <v>0</v>
      </c>
      <c r="L1500" s="11">
        <v>0</v>
      </c>
      <c r="M1500" s="11">
        <v>0</v>
      </c>
      <c r="N1500" s="11">
        <v>5</v>
      </c>
      <c r="O1500" s="105">
        <v>0</v>
      </c>
      <c r="P1500" s="105">
        <v>0</v>
      </c>
      <c r="Q1500" s="105">
        <v>0</v>
      </c>
      <c r="R1500" s="6">
        <v>0</v>
      </c>
      <c r="S1500" s="105">
        <v>0</v>
      </c>
      <c r="T1500" s="105">
        <v>1</v>
      </c>
      <c r="U1500" s="105">
        <v>2</v>
      </c>
      <c r="V1500" s="105">
        <v>0</v>
      </c>
      <c r="W1500" s="11">
        <v>1</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1</v>
      </c>
      <c r="AO1500" s="11">
        <v>3000</v>
      </c>
      <c r="AP1500" s="11">
        <v>0.5</v>
      </c>
      <c r="AQ1500" s="11">
        <v>0</v>
      </c>
      <c r="AR1500" s="6">
        <v>0</v>
      </c>
      <c r="AS1500" s="11" t="s">
        <v>156</v>
      </c>
      <c r="AT1500" s="12" t="s">
        <v>157</v>
      </c>
      <c r="AU1500" s="11">
        <v>0</v>
      </c>
      <c r="AV1500" s="18">
        <v>0</v>
      </c>
      <c r="AW1500" s="18">
        <v>0</v>
      </c>
      <c r="AX1500" s="12" t="s">
        <v>158</v>
      </c>
      <c r="AY1500" s="105" t="s">
        <v>1875</v>
      </c>
      <c r="AZ1500" s="13">
        <v>0</v>
      </c>
      <c r="BA1500" s="13">
        <v>0</v>
      </c>
      <c r="BB1500" s="167" t="s">
        <v>1876</v>
      </c>
      <c r="BC1500" s="11"/>
      <c r="BD1500" s="11">
        <v>0</v>
      </c>
      <c r="BE1500" s="11"/>
      <c r="BF1500" s="11"/>
      <c r="BG1500" s="11"/>
      <c r="BH1500" s="105"/>
      <c r="BI1500" s="11">
        <v>0</v>
      </c>
      <c r="BJ1500" s="6">
        <v>0</v>
      </c>
      <c r="BK1500" s="6">
        <v>0</v>
      </c>
      <c r="BL1500" s="6">
        <v>0</v>
      </c>
      <c r="BM1500" s="6">
        <v>0</v>
      </c>
      <c r="BN1500" s="6">
        <v>0</v>
      </c>
      <c r="BO1500" s="6">
        <v>0</v>
      </c>
    </row>
    <row r="1501" spans="3:67" ht="20.100000000000001" customHeight="1">
      <c r="C1501" s="18">
        <f t="shared" si="107"/>
        <v>80002007</v>
      </c>
      <c r="D1501" s="12" t="s">
        <v>1877</v>
      </c>
      <c r="E1501" s="11">
        <v>1</v>
      </c>
      <c r="F1501" s="11">
        <v>80002007</v>
      </c>
      <c r="G1501" s="18">
        <v>0</v>
      </c>
      <c r="H1501" s="13">
        <v>0</v>
      </c>
      <c r="I1501" s="18">
        <v>1</v>
      </c>
      <c r="J1501" s="18">
        <v>0</v>
      </c>
      <c r="K1501" s="18">
        <v>0</v>
      </c>
      <c r="L1501" s="11">
        <v>0</v>
      </c>
      <c r="M1501" s="11">
        <v>0</v>
      </c>
      <c r="N1501" s="11">
        <v>2</v>
      </c>
      <c r="O1501" s="11">
        <v>3</v>
      </c>
      <c r="P1501" s="11">
        <v>0.2</v>
      </c>
      <c r="Q1501" s="11">
        <v>0</v>
      </c>
      <c r="R1501" s="6">
        <v>0</v>
      </c>
      <c r="S1501" s="11">
        <v>0</v>
      </c>
      <c r="T1501" s="11">
        <v>1</v>
      </c>
      <c r="U1501" s="11">
        <v>2</v>
      </c>
      <c r="V1501" s="11">
        <v>0</v>
      </c>
      <c r="W1501" s="11">
        <v>1</v>
      </c>
      <c r="X1501" s="11">
        <v>0</v>
      </c>
      <c r="Y1501" s="11">
        <v>0</v>
      </c>
      <c r="Z1501" s="11">
        <v>0</v>
      </c>
      <c r="AA1501" s="11">
        <v>0</v>
      </c>
      <c r="AB1501" s="11">
        <v>0</v>
      </c>
      <c r="AC1501" s="11">
        <v>0</v>
      </c>
      <c r="AD1501" s="11">
        <v>9</v>
      </c>
      <c r="AE1501" s="11">
        <v>1</v>
      </c>
      <c r="AF1501" s="11">
        <v>0</v>
      </c>
      <c r="AG1501" s="6">
        <v>1</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c r="AZ1501" s="13">
        <v>0</v>
      </c>
      <c r="BA1501" s="13">
        <v>0</v>
      </c>
      <c r="BB1501" s="37" t="s">
        <v>1808</v>
      </c>
      <c r="BC1501" s="11"/>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07"/>
        <v>80002008</v>
      </c>
      <c r="D1502" s="12" t="s">
        <v>1878</v>
      </c>
      <c r="E1502" s="11">
        <v>1</v>
      </c>
      <c r="F1502" s="11">
        <v>80002008</v>
      </c>
      <c r="G1502" s="18">
        <v>0</v>
      </c>
      <c r="H1502" s="13">
        <v>0</v>
      </c>
      <c r="I1502" s="18">
        <v>1</v>
      </c>
      <c r="J1502" s="18">
        <v>0</v>
      </c>
      <c r="K1502" s="18">
        <v>0</v>
      </c>
      <c r="L1502" s="11">
        <v>0</v>
      </c>
      <c r="M1502" s="11">
        <v>0</v>
      </c>
      <c r="N1502" s="11">
        <v>2</v>
      </c>
      <c r="O1502" s="11">
        <v>3</v>
      </c>
      <c r="P1502" s="11">
        <v>0.5</v>
      </c>
      <c r="Q1502" s="11">
        <v>0</v>
      </c>
      <c r="R1502" s="6">
        <v>0</v>
      </c>
      <c r="S1502" s="11">
        <v>0</v>
      </c>
      <c r="T1502" s="11">
        <v>1</v>
      </c>
      <c r="U1502" s="11">
        <v>2</v>
      </c>
      <c r="V1502" s="11">
        <v>0</v>
      </c>
      <c r="W1502" s="11">
        <v>0.5</v>
      </c>
      <c r="X1502" s="11">
        <v>0</v>
      </c>
      <c r="Y1502" s="11">
        <v>0</v>
      </c>
      <c r="Z1502" s="11">
        <v>0</v>
      </c>
      <c r="AA1502" s="11">
        <v>0</v>
      </c>
      <c r="AB1502" s="11">
        <v>0</v>
      </c>
      <c r="AC1502" s="11">
        <v>0</v>
      </c>
      <c r="AD1502" s="11">
        <v>9</v>
      </c>
      <c r="AE1502" s="11">
        <v>1</v>
      </c>
      <c r="AF1502" s="11">
        <v>0</v>
      </c>
      <c r="AG1502" s="6">
        <v>1</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c r="AZ1502" s="13">
        <v>0</v>
      </c>
      <c r="BA1502" s="13">
        <v>0</v>
      </c>
      <c r="BB1502" s="37" t="s">
        <v>1879</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07"/>
        <v>80002009</v>
      </c>
      <c r="D1503" s="12" t="s">
        <v>1880</v>
      </c>
      <c r="E1503" s="11">
        <v>1</v>
      </c>
      <c r="F1503" s="11">
        <v>80002009</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1881</v>
      </c>
      <c r="AZ1503" s="13">
        <v>0</v>
      </c>
      <c r="BA1503" s="13">
        <v>0</v>
      </c>
      <c r="BB1503" s="37" t="s">
        <v>1882</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07"/>
        <v>80002010</v>
      </c>
      <c r="D1504" s="12" t="s">
        <v>1883</v>
      </c>
      <c r="E1504" s="11">
        <v>1</v>
      </c>
      <c r="F1504" s="11">
        <v>80002010</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1884</v>
      </c>
      <c r="AZ1504" s="13">
        <v>0</v>
      </c>
      <c r="BA1504" s="13">
        <v>0</v>
      </c>
      <c r="BB1504" s="37" t="s">
        <v>1885</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07"/>
        <v>80002011</v>
      </c>
      <c r="D1505" s="12" t="s">
        <v>1886</v>
      </c>
      <c r="E1505" s="11">
        <v>1</v>
      </c>
      <c r="F1505" s="11">
        <v>80002011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1887</v>
      </c>
      <c r="AZ1505" s="13">
        <v>0</v>
      </c>
      <c r="BA1505" s="13">
        <v>0</v>
      </c>
      <c r="BB1505" s="37" t="s">
        <v>1888</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07"/>
        <v>80002012</v>
      </c>
      <c r="D1506" s="12" t="s">
        <v>1889</v>
      </c>
      <c r="E1506" s="11">
        <v>1</v>
      </c>
      <c r="F1506" s="11">
        <v>80002012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1890</v>
      </c>
      <c r="AZ1506" s="13">
        <v>0</v>
      </c>
      <c r="BA1506" s="13">
        <v>0</v>
      </c>
      <c r="BB1506" s="37" t="s">
        <v>1891</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07"/>
        <v>80002013</v>
      </c>
      <c r="D1507" s="12" t="s">
        <v>1892</v>
      </c>
      <c r="E1507" s="11">
        <v>1</v>
      </c>
      <c r="F1507" s="11">
        <v>80002013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1893</v>
      </c>
      <c r="AZ1507" s="13">
        <v>0</v>
      </c>
      <c r="BA1507" s="13">
        <v>0</v>
      </c>
      <c r="BB1507" s="37" t="s">
        <v>1894</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07"/>
        <v>80002014</v>
      </c>
      <c r="D1508" s="12" t="s">
        <v>1895</v>
      </c>
      <c r="E1508" s="11">
        <v>1</v>
      </c>
      <c r="F1508" s="11">
        <v>80002014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1896</v>
      </c>
      <c r="AZ1508" s="13">
        <v>0</v>
      </c>
      <c r="BA1508" s="13">
        <v>0</v>
      </c>
      <c r="BB1508" s="37" t="s">
        <v>1897</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05">
        <f t="shared" si="107"/>
        <v>80002015</v>
      </c>
      <c r="D1509" s="106" t="s">
        <v>1898</v>
      </c>
      <c r="E1509" s="105">
        <v>1</v>
      </c>
      <c r="F1509" s="105">
        <v>80002015</v>
      </c>
      <c r="G1509" s="105">
        <v>0</v>
      </c>
      <c r="H1509" s="105">
        <v>0</v>
      </c>
      <c r="I1509" s="18">
        <v>1</v>
      </c>
      <c r="J1509" s="18">
        <v>0</v>
      </c>
      <c r="K1509" s="105">
        <v>0</v>
      </c>
      <c r="L1509" s="105">
        <v>0</v>
      </c>
      <c r="M1509" s="105">
        <v>0</v>
      </c>
      <c r="N1509" s="105">
        <v>2</v>
      </c>
      <c r="O1509" s="105">
        <v>0</v>
      </c>
      <c r="P1509" s="105">
        <v>0</v>
      </c>
      <c r="Q1509" s="105">
        <v>0</v>
      </c>
      <c r="R1509" s="6">
        <v>0</v>
      </c>
      <c r="S1509" s="105">
        <v>0</v>
      </c>
      <c r="T1509" s="105">
        <v>1</v>
      </c>
      <c r="U1509" s="105">
        <v>2</v>
      </c>
      <c r="V1509" s="105">
        <v>0</v>
      </c>
      <c r="W1509" s="105">
        <v>0</v>
      </c>
      <c r="X1509" s="105">
        <v>0</v>
      </c>
      <c r="Y1509" s="105">
        <v>0</v>
      </c>
      <c r="Z1509" s="105">
        <v>0</v>
      </c>
      <c r="AA1509" s="105">
        <v>0</v>
      </c>
      <c r="AB1509" s="105">
        <v>0</v>
      </c>
      <c r="AC1509" s="105">
        <v>0</v>
      </c>
      <c r="AD1509" s="105">
        <v>9</v>
      </c>
      <c r="AE1509" s="105">
        <v>2</v>
      </c>
      <c r="AF1509" s="105" t="s">
        <v>165</v>
      </c>
      <c r="AG1509" s="105">
        <v>2</v>
      </c>
      <c r="AH1509" s="105">
        <v>2</v>
      </c>
      <c r="AI1509" s="6">
        <v>0</v>
      </c>
      <c r="AJ1509" s="105">
        <v>1.5</v>
      </c>
      <c r="AK1509" s="105">
        <v>0</v>
      </c>
      <c r="AL1509" s="105">
        <v>0</v>
      </c>
      <c r="AM1509" s="105">
        <v>0</v>
      </c>
      <c r="AN1509" s="105">
        <v>1</v>
      </c>
      <c r="AO1509" s="105">
        <v>3000</v>
      </c>
      <c r="AP1509" s="105">
        <v>0.5</v>
      </c>
      <c r="AQ1509" s="105">
        <v>0</v>
      </c>
      <c r="AR1509" s="105">
        <v>0</v>
      </c>
      <c r="AS1509" s="105" t="s">
        <v>156</v>
      </c>
      <c r="AT1509" s="12" t="s">
        <v>157</v>
      </c>
      <c r="AU1509" s="105">
        <v>0</v>
      </c>
      <c r="AV1509" s="105">
        <v>0</v>
      </c>
      <c r="AW1509" s="105">
        <v>0</v>
      </c>
      <c r="AX1509" s="106" t="s">
        <v>158</v>
      </c>
      <c r="AY1509" s="105"/>
      <c r="AZ1509" s="105">
        <v>0</v>
      </c>
      <c r="BA1509" s="105">
        <v>0</v>
      </c>
      <c r="BB1509" s="167" t="s">
        <v>1899</v>
      </c>
      <c r="BC1509" s="105"/>
      <c r="BD1509" s="11">
        <v>0</v>
      </c>
      <c r="BE1509" s="105"/>
      <c r="BF1509" s="105"/>
      <c r="BG1509" s="105"/>
      <c r="BH1509" s="105"/>
      <c r="BI1509" s="11">
        <v>0</v>
      </c>
      <c r="BJ1509" s="6">
        <v>0</v>
      </c>
      <c r="BK1509" s="6">
        <v>0</v>
      </c>
      <c r="BL1509" s="6">
        <v>0</v>
      </c>
      <c r="BM1509" s="6">
        <v>0</v>
      </c>
      <c r="BN1509" s="6">
        <v>0</v>
      </c>
      <c r="BO1509" s="6">
        <v>0</v>
      </c>
    </row>
    <row r="1510" spans="3:67" ht="20.100000000000001" customHeight="1">
      <c r="C1510" s="18">
        <f t="shared" si="107"/>
        <v>80002016</v>
      </c>
      <c r="D1510" s="12" t="s">
        <v>1900</v>
      </c>
      <c r="E1510" s="11">
        <v>1</v>
      </c>
      <c r="F1510" s="11">
        <v>80002016</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1901</v>
      </c>
      <c r="AZ1510" s="13">
        <v>0</v>
      </c>
      <c r="BA1510" s="13">
        <v>0</v>
      </c>
      <c r="BB1510" s="37" t="s">
        <v>1902</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07"/>
        <v>80002017</v>
      </c>
      <c r="D1511" s="12" t="s">
        <v>1903</v>
      </c>
      <c r="E1511" s="11">
        <v>1</v>
      </c>
      <c r="F1511" s="11">
        <v>80002017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80010171</v>
      </c>
      <c r="AS1511" s="11" t="s">
        <v>156</v>
      </c>
      <c r="AT1511" s="12" t="s">
        <v>157</v>
      </c>
      <c r="AU1511" s="11">
        <v>0</v>
      </c>
      <c r="AV1511" s="18">
        <v>0</v>
      </c>
      <c r="AW1511" s="18">
        <v>0</v>
      </c>
      <c r="AX1511" s="12" t="s">
        <v>158</v>
      </c>
      <c r="AY1511" s="11"/>
      <c r="AZ1511" s="13">
        <v>0</v>
      </c>
      <c r="BA1511" s="13">
        <v>0</v>
      </c>
      <c r="BB1511" s="167" t="s">
        <v>1904</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07"/>
        <v>80002018</v>
      </c>
      <c r="D1512" s="12" t="s">
        <v>1905</v>
      </c>
      <c r="E1512" s="11">
        <v>1</v>
      </c>
      <c r="F1512" s="11">
        <v>80002018</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1906</v>
      </c>
      <c r="AZ1512" s="13">
        <v>0</v>
      </c>
      <c r="BA1512" s="13">
        <v>0</v>
      </c>
      <c r="BB1512" s="37" t="s">
        <v>1907</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07"/>
        <v>80002019</v>
      </c>
      <c r="D1513" s="12" t="s">
        <v>1908</v>
      </c>
      <c r="E1513" s="11">
        <v>1</v>
      </c>
      <c r="F1513" s="11">
        <v>80002019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1909</v>
      </c>
      <c r="AZ1513" s="13">
        <v>0</v>
      </c>
      <c r="BA1513" s="13">
        <v>0</v>
      </c>
      <c r="BB1513" s="37" t="s">
        <v>1910</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07"/>
        <v>80002020</v>
      </c>
      <c r="D1514" s="12" t="s">
        <v>1911</v>
      </c>
      <c r="E1514" s="11">
        <v>1</v>
      </c>
      <c r="F1514" s="11">
        <v>80002020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1912</v>
      </c>
      <c r="AZ1514" s="13">
        <v>0</v>
      </c>
      <c r="BA1514" s="13">
        <v>0</v>
      </c>
      <c r="BB1514" s="37" t="s">
        <v>1913</v>
      </c>
      <c r="BC1514" s="11"/>
      <c r="BD1514" s="11">
        <v>0</v>
      </c>
      <c r="BE1514" s="11"/>
      <c r="BF1514" s="11"/>
      <c r="BG1514" s="11"/>
      <c r="BH1514" s="18"/>
      <c r="BI1514" s="11">
        <v>0</v>
      </c>
      <c r="BJ1514" s="6">
        <v>0</v>
      </c>
      <c r="BK1514" s="6">
        <v>0</v>
      </c>
      <c r="BL1514" s="6">
        <v>0</v>
      </c>
      <c r="BM1514" s="6">
        <v>0</v>
      </c>
      <c r="BN1514" s="6">
        <v>0</v>
      </c>
      <c r="BO1514" s="6">
        <v>0</v>
      </c>
    </row>
    <row r="1515" spans="3:67" ht="20.25" customHeight="1">
      <c r="C1515" s="18">
        <f t="shared" ref="C1515:C1522" si="108">C1487+1000</f>
        <v>80002021</v>
      </c>
      <c r="D1515" s="12" t="s">
        <v>1914</v>
      </c>
      <c r="E1515" s="18">
        <v>1</v>
      </c>
      <c r="F1515" s="11">
        <v>80002021</v>
      </c>
      <c r="G1515" s="18">
        <v>0</v>
      </c>
      <c r="H1515" s="13">
        <v>0</v>
      </c>
      <c r="I1515" s="18">
        <v>1</v>
      </c>
      <c r="J1515" s="18">
        <v>0</v>
      </c>
      <c r="K1515" s="18">
        <v>0</v>
      </c>
      <c r="L1515" s="11">
        <v>0</v>
      </c>
      <c r="M1515" s="11">
        <v>0</v>
      </c>
      <c r="N1515" s="11">
        <v>2</v>
      </c>
      <c r="O1515" s="11">
        <v>10</v>
      </c>
      <c r="P1515" s="11">
        <v>0.2</v>
      </c>
      <c r="Q1515" s="11">
        <v>0</v>
      </c>
      <c r="R1515" s="6">
        <v>0</v>
      </c>
      <c r="S1515" s="11">
        <v>0</v>
      </c>
      <c r="T1515" s="11">
        <v>1</v>
      </c>
      <c r="U1515" s="11">
        <v>2</v>
      </c>
      <c r="V1515" s="11">
        <v>0</v>
      </c>
      <c r="W1515" s="11">
        <v>2</v>
      </c>
      <c r="X1515" s="11">
        <v>0</v>
      </c>
      <c r="Y1515" s="11">
        <v>0</v>
      </c>
      <c r="Z1515" s="11">
        <v>0</v>
      </c>
      <c r="AA1515" s="11">
        <v>0</v>
      </c>
      <c r="AB1515" s="11">
        <v>0</v>
      </c>
      <c r="AC1515" s="11">
        <v>0</v>
      </c>
      <c r="AD1515" s="11">
        <v>5</v>
      </c>
      <c r="AE1515" s="11">
        <v>1</v>
      </c>
      <c r="AF1515" s="11">
        <v>3</v>
      </c>
      <c r="AG1515" s="6">
        <v>1</v>
      </c>
      <c r="AH1515" s="6">
        <v>1</v>
      </c>
      <c r="AI1515" s="6">
        <v>0</v>
      </c>
      <c r="AJ1515" s="6">
        <v>3</v>
      </c>
      <c r="AK1515" s="11">
        <v>0</v>
      </c>
      <c r="AL1515" s="11">
        <v>0</v>
      </c>
      <c r="AM1515" s="11">
        <v>0</v>
      </c>
      <c r="AN1515" s="11">
        <v>3</v>
      </c>
      <c r="AO1515" s="11">
        <v>5000</v>
      </c>
      <c r="AP1515" s="11">
        <v>0.5</v>
      </c>
      <c r="AQ1515" s="11">
        <v>0</v>
      </c>
      <c r="AR1515" s="6">
        <v>0</v>
      </c>
      <c r="AS1515" s="11">
        <v>0</v>
      </c>
      <c r="AT1515" s="12" t="s">
        <v>157</v>
      </c>
      <c r="AU1515" s="6" t="s">
        <v>783</v>
      </c>
      <c r="AV1515" s="18">
        <v>10000007</v>
      </c>
      <c r="AW1515" s="168">
        <v>23000080</v>
      </c>
      <c r="AX1515" s="12" t="s">
        <v>158</v>
      </c>
      <c r="AY1515" s="19" t="s">
        <v>156</v>
      </c>
      <c r="AZ1515" s="13">
        <v>0</v>
      </c>
      <c r="BA1515" s="13">
        <v>0</v>
      </c>
      <c r="BB1515" s="37" t="s">
        <v>1915</v>
      </c>
      <c r="BC1515" s="18">
        <v>0</v>
      </c>
      <c r="BD1515" s="11">
        <v>0</v>
      </c>
      <c r="BE1515" s="11"/>
      <c r="BF1515" s="11"/>
      <c r="BG1515" s="11"/>
      <c r="BH1515" s="18"/>
      <c r="BI1515" s="9">
        <v>0</v>
      </c>
      <c r="BJ1515" s="6">
        <v>0</v>
      </c>
      <c r="BK1515" s="6">
        <v>0</v>
      </c>
      <c r="BL1515" s="6">
        <v>0</v>
      </c>
      <c r="BM1515" s="6">
        <v>0</v>
      </c>
      <c r="BN1515" s="6">
        <v>0</v>
      </c>
      <c r="BO1515" s="6">
        <v>0</v>
      </c>
    </row>
    <row r="1516" spans="3:67" ht="20.100000000000001" customHeight="1">
      <c r="C1516" s="18">
        <f t="shared" si="108"/>
        <v>80002022</v>
      </c>
      <c r="D1516" s="12" t="s">
        <v>1916</v>
      </c>
      <c r="E1516" s="18">
        <v>1</v>
      </c>
      <c r="F1516" s="11">
        <v>80002022</v>
      </c>
      <c r="G1516" s="6">
        <v>0</v>
      </c>
      <c r="H1516" s="6">
        <v>0</v>
      </c>
      <c r="I1516" s="18">
        <v>1</v>
      </c>
      <c r="J1516" s="18">
        <v>0</v>
      </c>
      <c r="K1516" s="6">
        <v>0</v>
      </c>
      <c r="L1516" s="6">
        <v>0</v>
      </c>
      <c r="M1516" s="6">
        <v>0</v>
      </c>
      <c r="N1516" s="6">
        <v>2</v>
      </c>
      <c r="O1516" s="6">
        <v>1</v>
      </c>
      <c r="P1516" s="6">
        <v>0.2</v>
      </c>
      <c r="Q1516" s="6">
        <v>0</v>
      </c>
      <c r="R1516" s="6">
        <v>0</v>
      </c>
      <c r="S1516" s="6">
        <v>0</v>
      </c>
      <c r="T1516" s="11">
        <v>1</v>
      </c>
      <c r="U1516" s="6">
        <v>2</v>
      </c>
      <c r="V1516" s="6">
        <v>0</v>
      </c>
      <c r="W1516" s="6">
        <v>0</v>
      </c>
      <c r="X1516" s="6">
        <v>0</v>
      </c>
      <c r="Y1516" s="6">
        <v>0</v>
      </c>
      <c r="Z1516" s="6">
        <v>0</v>
      </c>
      <c r="AA1516" s="6">
        <v>0</v>
      </c>
      <c r="AB1516" s="18">
        <v>0</v>
      </c>
      <c r="AC1516" s="6">
        <v>0</v>
      </c>
      <c r="AD1516" s="6">
        <v>10</v>
      </c>
      <c r="AE1516" s="6">
        <v>0</v>
      </c>
      <c r="AF1516" s="6">
        <v>0</v>
      </c>
      <c r="AG1516" s="6">
        <v>7</v>
      </c>
      <c r="AH1516" s="6">
        <v>0</v>
      </c>
      <c r="AI1516" s="6">
        <v>0</v>
      </c>
      <c r="AJ1516" s="6">
        <v>6</v>
      </c>
      <c r="AK1516" s="6">
        <v>0</v>
      </c>
      <c r="AL1516" s="6">
        <v>0</v>
      </c>
      <c r="AM1516" s="6">
        <v>0</v>
      </c>
      <c r="AN1516" s="6">
        <v>0</v>
      </c>
      <c r="AO1516" s="6">
        <v>1000</v>
      </c>
      <c r="AP1516" s="6">
        <v>0</v>
      </c>
      <c r="AQ1516" s="6">
        <v>0</v>
      </c>
      <c r="AR1516" s="6">
        <v>0</v>
      </c>
      <c r="AS1516" s="169" t="s">
        <v>1917</v>
      </c>
      <c r="AT1516" s="12" t="s">
        <v>157</v>
      </c>
      <c r="AU1516" s="6" t="s">
        <v>783</v>
      </c>
      <c r="AV1516" s="6" t="s">
        <v>156</v>
      </c>
      <c r="AW1516" s="6">
        <v>0</v>
      </c>
      <c r="AX1516" s="7" t="s">
        <v>158</v>
      </c>
      <c r="AY1516" s="6">
        <v>0</v>
      </c>
      <c r="AZ1516" s="13">
        <v>0</v>
      </c>
      <c r="BA1516" s="13">
        <v>0</v>
      </c>
      <c r="BB1516" s="37" t="s">
        <v>1918</v>
      </c>
      <c r="BC1516" s="6">
        <v>0</v>
      </c>
      <c r="BD1516" s="11">
        <v>0</v>
      </c>
      <c r="BE1516" s="11"/>
      <c r="BF1516" s="11"/>
      <c r="BG1516" s="11"/>
      <c r="BH1516" s="18"/>
      <c r="BI1516" s="9">
        <v>0</v>
      </c>
      <c r="BJ1516" s="6">
        <v>0</v>
      </c>
      <c r="BK1516" s="6">
        <v>0</v>
      </c>
      <c r="BL1516" s="6">
        <v>0</v>
      </c>
      <c r="BM1516" s="6">
        <v>0</v>
      </c>
      <c r="BN1516" s="6">
        <v>0</v>
      </c>
      <c r="BO1516" s="6">
        <v>0</v>
      </c>
    </row>
    <row r="1517" spans="3:67" ht="20.100000000000001" customHeight="1">
      <c r="C1517" s="18">
        <f t="shared" si="108"/>
        <v>80002023</v>
      </c>
      <c r="D1517" s="12" t="s">
        <v>1919</v>
      </c>
      <c r="E1517" s="11">
        <v>1</v>
      </c>
      <c r="F1517" s="11">
        <v>80002023</v>
      </c>
      <c r="G1517" s="18">
        <v>0</v>
      </c>
      <c r="H1517" s="13">
        <v>0</v>
      </c>
      <c r="I1517" s="18">
        <v>1</v>
      </c>
      <c r="J1517" s="18">
        <v>0</v>
      </c>
      <c r="K1517" s="18">
        <v>0</v>
      </c>
      <c r="L1517" s="11">
        <v>0</v>
      </c>
      <c r="M1517" s="11">
        <v>0</v>
      </c>
      <c r="N1517" s="11">
        <v>2</v>
      </c>
      <c r="O1517" s="11">
        <v>9</v>
      </c>
      <c r="P1517" s="11">
        <v>0.3</v>
      </c>
      <c r="Q1517" s="11">
        <v>0</v>
      </c>
      <c r="R1517" s="6">
        <v>0</v>
      </c>
      <c r="S1517" s="11">
        <v>0</v>
      </c>
      <c r="T1517" s="11">
        <v>1</v>
      </c>
      <c r="U1517" s="11">
        <v>2</v>
      </c>
      <c r="V1517" s="11">
        <v>0</v>
      </c>
      <c r="W1517" s="11">
        <v>0</v>
      </c>
      <c r="X1517" s="11">
        <v>0</v>
      </c>
      <c r="Y1517" s="11">
        <v>0</v>
      </c>
      <c r="Z1517" s="11">
        <v>0</v>
      </c>
      <c r="AA1517" s="11">
        <v>0</v>
      </c>
      <c r="AB1517" s="11">
        <v>0</v>
      </c>
      <c r="AC1517" s="11">
        <v>0</v>
      </c>
      <c r="AD1517" s="11">
        <v>10</v>
      </c>
      <c r="AE1517" s="11">
        <v>0</v>
      </c>
      <c r="AF1517" s="11">
        <v>3</v>
      </c>
      <c r="AG1517" s="6">
        <v>7</v>
      </c>
      <c r="AH1517" s="6">
        <v>0</v>
      </c>
      <c r="AI1517" s="6">
        <v>0</v>
      </c>
      <c r="AJ1517" s="6">
        <v>10</v>
      </c>
      <c r="AK1517" s="11">
        <v>0</v>
      </c>
      <c r="AL1517" s="11">
        <v>0</v>
      </c>
      <c r="AM1517" s="11">
        <v>0</v>
      </c>
      <c r="AN1517" s="11">
        <v>0</v>
      </c>
      <c r="AO1517" s="11">
        <v>3000</v>
      </c>
      <c r="AP1517" s="11">
        <v>0.5</v>
      </c>
      <c r="AQ1517" s="11">
        <v>0</v>
      </c>
      <c r="AR1517" s="6">
        <v>0</v>
      </c>
      <c r="AS1517" s="11">
        <v>80002003</v>
      </c>
      <c r="AT1517" s="12" t="s">
        <v>157</v>
      </c>
      <c r="AU1517" s="11">
        <v>0</v>
      </c>
      <c r="AV1517" s="18">
        <v>0</v>
      </c>
      <c r="AW1517" s="18">
        <v>0</v>
      </c>
      <c r="AX1517" s="12" t="s">
        <v>158</v>
      </c>
      <c r="AY1517" s="11">
        <v>0</v>
      </c>
      <c r="AZ1517" s="13">
        <v>0</v>
      </c>
      <c r="BA1517" s="13">
        <v>0</v>
      </c>
      <c r="BB1517" s="37" t="s">
        <v>1920</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08"/>
        <v>80002024</v>
      </c>
      <c r="D1518" s="12" t="s">
        <v>1921</v>
      </c>
      <c r="E1518" s="11">
        <v>1</v>
      </c>
      <c r="F1518" s="11">
        <v>80002024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10</v>
      </c>
      <c r="AE1518" s="11">
        <v>2</v>
      </c>
      <c r="AF1518" s="11" t="s">
        <v>165</v>
      </c>
      <c r="AG1518" s="6">
        <v>2</v>
      </c>
      <c r="AH1518" s="6">
        <v>2</v>
      </c>
      <c r="AI1518" s="6">
        <v>0</v>
      </c>
      <c r="AJ1518" s="6">
        <v>1.5</v>
      </c>
      <c r="AK1518" s="11">
        <v>0</v>
      </c>
      <c r="AL1518" s="11">
        <v>0</v>
      </c>
      <c r="AM1518" s="11">
        <v>0</v>
      </c>
      <c r="AN1518" s="11">
        <v>0</v>
      </c>
      <c r="AO1518" s="11">
        <v>3000</v>
      </c>
      <c r="AP1518" s="11">
        <v>0.5</v>
      </c>
      <c r="AQ1518" s="11">
        <v>0</v>
      </c>
      <c r="AR1518" s="6">
        <v>0</v>
      </c>
      <c r="AS1518" s="11" t="s">
        <v>156</v>
      </c>
      <c r="AT1518" s="12" t="s">
        <v>157</v>
      </c>
      <c r="AU1518" s="11">
        <v>0</v>
      </c>
      <c r="AV1518" s="18">
        <v>0</v>
      </c>
      <c r="AW1518" s="18">
        <v>0</v>
      </c>
      <c r="AX1518" s="12" t="s">
        <v>158</v>
      </c>
      <c r="AY1518" s="11" t="s">
        <v>1848</v>
      </c>
      <c r="AZ1518" s="13">
        <v>0</v>
      </c>
      <c r="BA1518" s="13">
        <v>0</v>
      </c>
      <c r="BB1518" s="37" t="s">
        <v>1922</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08"/>
        <v>80002025</v>
      </c>
      <c r="D1519" s="12" t="s">
        <v>1923</v>
      </c>
      <c r="E1519" s="18">
        <v>1</v>
      </c>
      <c r="F1519" s="11">
        <v>80002025</v>
      </c>
      <c r="G1519" s="6">
        <v>0</v>
      </c>
      <c r="H1519" s="6">
        <v>0</v>
      </c>
      <c r="I1519" s="18">
        <v>1</v>
      </c>
      <c r="J1519" s="18">
        <v>0</v>
      </c>
      <c r="K1519" s="6">
        <v>0</v>
      </c>
      <c r="L1519" s="6">
        <v>0</v>
      </c>
      <c r="M1519" s="6">
        <v>0</v>
      </c>
      <c r="N1519" s="6">
        <v>2</v>
      </c>
      <c r="O1519" s="6">
        <v>10</v>
      </c>
      <c r="P1519" s="6">
        <v>0.1</v>
      </c>
      <c r="Q1519" s="6">
        <v>0</v>
      </c>
      <c r="R1519" s="6">
        <v>0</v>
      </c>
      <c r="S1519" s="6">
        <v>0</v>
      </c>
      <c r="T1519" s="11">
        <v>1</v>
      </c>
      <c r="U1519" s="6">
        <v>2</v>
      </c>
      <c r="V1519" s="6">
        <v>0</v>
      </c>
      <c r="W1519" s="6">
        <v>2.5</v>
      </c>
      <c r="X1519" s="6">
        <v>0</v>
      </c>
      <c r="Y1519" s="6">
        <v>0</v>
      </c>
      <c r="Z1519" s="6">
        <v>0</v>
      </c>
      <c r="AA1519" s="6">
        <v>0</v>
      </c>
      <c r="AB1519" s="18">
        <v>0</v>
      </c>
      <c r="AC1519" s="6">
        <v>0</v>
      </c>
      <c r="AD1519" s="6">
        <v>10</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6" t="s">
        <v>156</v>
      </c>
      <c r="AT1519" s="12" t="s">
        <v>157</v>
      </c>
      <c r="AU1519" s="6" t="s">
        <v>783</v>
      </c>
      <c r="AV1519" s="6" t="s">
        <v>156</v>
      </c>
      <c r="AW1519" s="6" t="s">
        <v>1113</v>
      </c>
      <c r="AX1519" s="7" t="s">
        <v>158</v>
      </c>
      <c r="AY1519" s="6">
        <v>0</v>
      </c>
      <c r="AZ1519" s="13">
        <v>0</v>
      </c>
      <c r="BA1519" s="13">
        <v>0</v>
      </c>
      <c r="BB1519" s="33" t="s">
        <v>1924</v>
      </c>
      <c r="BC1519" s="6">
        <v>0</v>
      </c>
      <c r="BD1519" s="11">
        <v>0</v>
      </c>
      <c r="BE1519" s="11"/>
      <c r="BF1519" s="11"/>
      <c r="BG1519" s="11"/>
      <c r="BH1519" s="18"/>
      <c r="BI1519" s="9">
        <v>0</v>
      </c>
      <c r="BJ1519" s="6">
        <v>0</v>
      </c>
      <c r="BK1519" s="6">
        <v>0</v>
      </c>
      <c r="BL1519" s="6">
        <v>0</v>
      </c>
      <c r="BM1519" s="6">
        <v>0</v>
      </c>
      <c r="BN1519" s="6">
        <v>0</v>
      </c>
      <c r="BO1519" s="6">
        <v>0</v>
      </c>
    </row>
    <row r="1520" spans="3:67" ht="20.100000000000001" customHeight="1">
      <c r="C1520" s="18">
        <f t="shared" si="108"/>
        <v>80002026</v>
      </c>
      <c r="D1520" s="12" t="s">
        <v>1925</v>
      </c>
      <c r="E1520" s="18">
        <v>1</v>
      </c>
      <c r="F1520" s="11">
        <v>80002026</v>
      </c>
      <c r="G1520" s="6">
        <v>0</v>
      </c>
      <c r="H1520" s="6">
        <v>0</v>
      </c>
      <c r="I1520" s="18">
        <v>1</v>
      </c>
      <c r="J1520" s="18">
        <v>0</v>
      </c>
      <c r="K1520" s="6">
        <v>0</v>
      </c>
      <c r="L1520" s="6">
        <v>0</v>
      </c>
      <c r="M1520" s="6">
        <v>0</v>
      </c>
      <c r="N1520" s="6">
        <v>2</v>
      </c>
      <c r="O1520" s="6">
        <v>1</v>
      </c>
      <c r="P1520" s="6">
        <v>0.2</v>
      </c>
      <c r="Q1520" s="6">
        <v>0</v>
      </c>
      <c r="R1520" s="6">
        <v>0</v>
      </c>
      <c r="S1520" s="6">
        <v>0</v>
      </c>
      <c r="T1520" s="11">
        <v>1</v>
      </c>
      <c r="U1520" s="6">
        <v>2</v>
      </c>
      <c r="V1520" s="6">
        <v>0</v>
      </c>
      <c r="W1520" s="6">
        <v>0</v>
      </c>
      <c r="X1520" s="6">
        <v>0</v>
      </c>
      <c r="Y1520" s="6">
        <v>0</v>
      </c>
      <c r="Z1520" s="6">
        <v>0</v>
      </c>
      <c r="AA1520" s="6">
        <v>0</v>
      </c>
      <c r="AB1520" s="18">
        <v>0</v>
      </c>
      <c r="AC1520" s="6">
        <v>0</v>
      </c>
      <c r="AD1520" s="6">
        <v>10</v>
      </c>
      <c r="AE1520" s="6">
        <v>0</v>
      </c>
      <c r="AF1520" s="6">
        <v>0</v>
      </c>
      <c r="AG1520" s="6">
        <v>7</v>
      </c>
      <c r="AH1520" s="6">
        <v>0</v>
      </c>
      <c r="AI1520" s="6">
        <v>0</v>
      </c>
      <c r="AJ1520" s="6">
        <v>6</v>
      </c>
      <c r="AK1520" s="6">
        <v>0</v>
      </c>
      <c r="AL1520" s="6">
        <v>0</v>
      </c>
      <c r="AM1520" s="6">
        <v>0</v>
      </c>
      <c r="AN1520" s="6">
        <v>0</v>
      </c>
      <c r="AO1520" s="6">
        <v>1000</v>
      </c>
      <c r="AP1520" s="6">
        <v>0</v>
      </c>
      <c r="AQ1520" s="6">
        <v>0</v>
      </c>
      <c r="AR1520" s="6">
        <v>0</v>
      </c>
      <c r="AS1520" s="6">
        <v>80002004</v>
      </c>
      <c r="AT1520" s="12" t="s">
        <v>157</v>
      </c>
      <c r="AU1520" s="6">
        <v>0</v>
      </c>
      <c r="AV1520" s="6" t="s">
        <v>156</v>
      </c>
      <c r="AW1520" s="6">
        <v>0</v>
      </c>
      <c r="AX1520" s="7" t="s">
        <v>158</v>
      </c>
      <c r="AY1520" s="6">
        <v>0</v>
      </c>
      <c r="AZ1520" s="13">
        <v>0</v>
      </c>
      <c r="BA1520" s="13">
        <v>0</v>
      </c>
      <c r="BB1520" s="33" t="s">
        <v>1926</v>
      </c>
      <c r="BC1520" s="6">
        <v>0</v>
      </c>
      <c r="BD1520" s="11">
        <v>0</v>
      </c>
      <c r="BE1520" s="11"/>
      <c r="BF1520" s="11"/>
      <c r="BG1520" s="11"/>
      <c r="BH1520" s="18"/>
      <c r="BI1520" s="9">
        <v>0</v>
      </c>
      <c r="BJ1520" s="6">
        <v>0</v>
      </c>
      <c r="BK1520" s="6">
        <v>0</v>
      </c>
      <c r="BL1520" s="6">
        <v>0</v>
      </c>
      <c r="BM1520" s="6">
        <v>0</v>
      </c>
      <c r="BN1520" s="6">
        <v>0</v>
      </c>
      <c r="BO1520" s="6">
        <v>0</v>
      </c>
    </row>
    <row r="1521" spans="3:67" ht="20.100000000000001" customHeight="1">
      <c r="C1521" s="18">
        <f t="shared" si="108"/>
        <v>80002027</v>
      </c>
      <c r="D1521" s="12" t="s">
        <v>1927</v>
      </c>
      <c r="E1521" s="11">
        <v>1</v>
      </c>
      <c r="F1521" s="11">
        <v>80002027</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0</v>
      </c>
      <c r="AO1521" s="11">
        <v>3000</v>
      </c>
      <c r="AP1521" s="11">
        <v>0.5</v>
      </c>
      <c r="AQ1521" s="11">
        <v>0</v>
      </c>
      <c r="AR1521" s="6">
        <v>0</v>
      </c>
      <c r="AS1521" s="11" t="s">
        <v>156</v>
      </c>
      <c r="AT1521" s="12" t="s">
        <v>157</v>
      </c>
      <c r="AU1521" s="11">
        <v>0</v>
      </c>
      <c r="AV1521" s="18">
        <v>0</v>
      </c>
      <c r="AW1521" s="18">
        <v>0</v>
      </c>
      <c r="AX1521" s="12" t="s">
        <v>158</v>
      </c>
      <c r="AY1521" s="11" t="s">
        <v>1855</v>
      </c>
      <c r="AZ1521" s="13">
        <v>0</v>
      </c>
      <c r="BA1521" s="13">
        <v>0</v>
      </c>
      <c r="BB1521" s="37" t="s">
        <v>1928</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08"/>
        <v>80002028</v>
      </c>
      <c r="D1522" s="12" t="s">
        <v>1929</v>
      </c>
      <c r="E1522" s="11">
        <v>1</v>
      </c>
      <c r="F1522" s="11">
        <v>80002028</v>
      </c>
      <c r="G1522" s="18">
        <v>0</v>
      </c>
      <c r="H1522" s="13">
        <v>0</v>
      </c>
      <c r="I1522" s="18">
        <v>1</v>
      </c>
      <c r="J1522" s="18">
        <v>0</v>
      </c>
      <c r="K1522" s="18">
        <v>0</v>
      </c>
      <c r="L1522" s="11">
        <v>0</v>
      </c>
      <c r="M1522" s="11">
        <v>0</v>
      </c>
      <c r="N1522" s="11">
        <v>2</v>
      </c>
      <c r="O1522" s="11">
        <v>9</v>
      </c>
      <c r="P1522" s="11">
        <v>0.1</v>
      </c>
      <c r="Q1522" s="11">
        <v>0</v>
      </c>
      <c r="R1522" s="6">
        <v>0</v>
      </c>
      <c r="S1522" s="11">
        <v>0</v>
      </c>
      <c r="T1522" s="11">
        <v>1</v>
      </c>
      <c r="U1522" s="11">
        <v>2</v>
      </c>
      <c r="V1522" s="11">
        <v>0</v>
      </c>
      <c r="W1522" s="11">
        <v>2</v>
      </c>
      <c r="X1522" s="11">
        <v>0</v>
      </c>
      <c r="Y1522" s="11">
        <v>0</v>
      </c>
      <c r="Z1522" s="11">
        <v>0</v>
      </c>
      <c r="AA1522" s="11">
        <v>0</v>
      </c>
      <c r="AB1522" s="11">
        <v>0</v>
      </c>
      <c r="AC1522" s="11">
        <v>0</v>
      </c>
      <c r="AD1522" s="11">
        <v>3</v>
      </c>
      <c r="AE1522" s="11">
        <v>2</v>
      </c>
      <c r="AF1522" s="11" t="s">
        <v>165</v>
      </c>
      <c r="AG1522" s="6">
        <v>0</v>
      </c>
      <c r="AH1522" s="6">
        <v>0</v>
      </c>
      <c r="AI1522" s="6">
        <v>0</v>
      </c>
      <c r="AJ1522" s="6">
        <v>1.5</v>
      </c>
      <c r="AK1522" s="11">
        <v>0</v>
      </c>
      <c r="AL1522" s="11">
        <v>0</v>
      </c>
      <c r="AM1522" s="11">
        <v>0</v>
      </c>
      <c r="AN1522" s="11">
        <v>0</v>
      </c>
      <c r="AO1522" s="11">
        <v>3000</v>
      </c>
      <c r="AP1522" s="11">
        <v>0.5</v>
      </c>
      <c r="AQ1522" s="11">
        <v>0</v>
      </c>
      <c r="AR1522" s="6">
        <v>0</v>
      </c>
      <c r="AS1522" s="11">
        <v>0</v>
      </c>
      <c r="AT1522" s="12" t="s">
        <v>157</v>
      </c>
      <c r="AU1522" s="11">
        <v>0</v>
      </c>
      <c r="AV1522" s="18">
        <v>10000007</v>
      </c>
      <c r="AW1522" s="18">
        <v>23000040</v>
      </c>
      <c r="AX1522" s="12" t="s">
        <v>158</v>
      </c>
      <c r="AY1522" s="11">
        <v>0</v>
      </c>
      <c r="AZ1522" s="13">
        <v>0</v>
      </c>
      <c r="BA1522" s="13">
        <v>1</v>
      </c>
      <c r="BB1522" s="37" t="s">
        <v>1930</v>
      </c>
      <c r="BC1522" s="11">
        <v>0</v>
      </c>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ref="C1523:C1532" si="109">C1495+1000</f>
        <v>80003001</v>
      </c>
      <c r="D1523" s="12" t="s">
        <v>1931</v>
      </c>
      <c r="E1523" s="11">
        <v>1</v>
      </c>
      <c r="F1523" s="11">
        <v>80003001</v>
      </c>
      <c r="G1523" s="18">
        <v>0</v>
      </c>
      <c r="H1523" s="13">
        <v>0</v>
      </c>
      <c r="I1523" s="18">
        <v>1</v>
      </c>
      <c r="J1523" s="18">
        <v>0</v>
      </c>
      <c r="K1523" s="18">
        <v>0</v>
      </c>
      <c r="L1523" s="11">
        <v>0</v>
      </c>
      <c r="M1523" s="11">
        <v>0</v>
      </c>
      <c r="N1523" s="11">
        <v>1</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216</v>
      </c>
      <c r="AU1523" s="11">
        <v>0</v>
      </c>
      <c r="AV1523" s="18">
        <v>0</v>
      </c>
      <c r="AW1523" s="18">
        <v>0</v>
      </c>
      <c r="AX1523" s="12" t="s">
        <v>158</v>
      </c>
      <c r="AY1523" s="11">
        <v>0</v>
      </c>
      <c r="AZ1523" s="13">
        <v>0</v>
      </c>
      <c r="BA1523" s="13">
        <v>0</v>
      </c>
      <c r="BB1523" s="37" t="s">
        <v>1932</v>
      </c>
      <c r="BC1523" s="11"/>
      <c r="BD1523" s="11">
        <v>0</v>
      </c>
      <c r="BE1523" s="11"/>
      <c r="BF1523" s="11"/>
      <c r="BG1523" s="11"/>
      <c r="BH1523" s="11"/>
      <c r="BI1523" s="11">
        <v>0</v>
      </c>
      <c r="BJ1523" s="6">
        <v>0</v>
      </c>
      <c r="BK1523" s="6">
        <v>0</v>
      </c>
      <c r="BL1523" s="6">
        <v>0</v>
      </c>
      <c r="BM1523" s="6">
        <v>0</v>
      </c>
      <c r="BN1523" s="6">
        <v>0</v>
      </c>
      <c r="BO1523" s="6">
        <v>0</v>
      </c>
    </row>
    <row r="1524" spans="3:67" ht="20.100000000000001" customHeight="1">
      <c r="C1524" s="18">
        <f t="shared" si="109"/>
        <v>80003002</v>
      </c>
      <c r="D1524" s="12" t="s">
        <v>1933</v>
      </c>
      <c r="E1524" s="11">
        <v>1</v>
      </c>
      <c r="F1524" s="11">
        <v>80003002</v>
      </c>
      <c r="G1524" s="18">
        <v>0</v>
      </c>
      <c r="H1524" s="13">
        <v>0</v>
      </c>
      <c r="I1524" s="18">
        <v>1</v>
      </c>
      <c r="J1524" s="18">
        <v>0</v>
      </c>
      <c r="K1524" s="18">
        <v>0</v>
      </c>
      <c r="L1524" s="11">
        <v>0</v>
      </c>
      <c r="M1524" s="11">
        <v>0</v>
      </c>
      <c r="N1524" s="11">
        <v>1</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216</v>
      </c>
      <c r="AU1524" s="11">
        <v>0</v>
      </c>
      <c r="AV1524" s="18">
        <v>0</v>
      </c>
      <c r="AW1524" s="18">
        <v>0</v>
      </c>
      <c r="AX1524" s="12" t="s">
        <v>158</v>
      </c>
      <c r="AY1524" s="11">
        <v>0</v>
      </c>
      <c r="AZ1524" s="13">
        <v>0</v>
      </c>
      <c r="BA1524" s="13">
        <v>0</v>
      </c>
      <c r="BB1524" s="37" t="s">
        <v>1932</v>
      </c>
      <c r="BC1524" s="11"/>
      <c r="BD1524" s="11">
        <v>0</v>
      </c>
      <c r="BE1524" s="11"/>
      <c r="BF1524" s="11"/>
      <c r="BG1524" s="11"/>
      <c r="BH1524" s="11"/>
      <c r="BI1524" s="11">
        <v>0</v>
      </c>
      <c r="BJ1524" s="6">
        <v>0</v>
      </c>
      <c r="BK1524" s="6">
        <v>0</v>
      </c>
      <c r="BL1524" s="6">
        <v>0</v>
      </c>
      <c r="BM1524" s="6">
        <v>0</v>
      </c>
      <c r="BN1524" s="6">
        <v>0</v>
      </c>
      <c r="BO1524" s="6">
        <v>0</v>
      </c>
    </row>
    <row r="1525" spans="3:67" ht="20.100000000000001" customHeight="1">
      <c r="C1525" s="18">
        <f t="shared" si="109"/>
        <v>80003003</v>
      </c>
      <c r="D1525" s="12" t="s">
        <v>1934</v>
      </c>
      <c r="E1525" s="11">
        <v>1</v>
      </c>
      <c r="F1525" s="11">
        <v>80003003</v>
      </c>
      <c r="G1525" s="18">
        <v>0</v>
      </c>
      <c r="H1525" s="13">
        <v>0</v>
      </c>
      <c r="I1525" s="18">
        <v>1</v>
      </c>
      <c r="J1525" s="18">
        <v>0</v>
      </c>
      <c r="K1525" s="18">
        <v>0</v>
      </c>
      <c r="L1525" s="11">
        <v>0</v>
      </c>
      <c r="M1525" s="11">
        <v>0</v>
      </c>
      <c r="N1525" s="11">
        <v>1</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9</v>
      </c>
      <c r="AE1525" s="11">
        <v>2</v>
      </c>
      <c r="AF1525" s="11" t="s">
        <v>165</v>
      </c>
      <c r="AG1525" s="6">
        <v>2</v>
      </c>
      <c r="AH1525" s="6">
        <v>2</v>
      </c>
      <c r="AI1525" s="6">
        <v>0</v>
      </c>
      <c r="AJ1525" s="6">
        <v>1.5</v>
      </c>
      <c r="AK1525" s="11">
        <v>0</v>
      </c>
      <c r="AL1525" s="11">
        <v>0</v>
      </c>
      <c r="AM1525" s="11">
        <v>0</v>
      </c>
      <c r="AN1525" s="11">
        <v>1</v>
      </c>
      <c r="AO1525" s="11">
        <v>3000</v>
      </c>
      <c r="AP1525" s="11">
        <v>0.5</v>
      </c>
      <c r="AQ1525" s="11">
        <v>0</v>
      </c>
      <c r="AR1525" s="6">
        <v>0</v>
      </c>
      <c r="AS1525" s="11" t="s">
        <v>156</v>
      </c>
      <c r="AT1525" s="12" t="s">
        <v>216</v>
      </c>
      <c r="AU1525" s="11">
        <v>0</v>
      </c>
      <c r="AV1525" s="18">
        <v>0</v>
      </c>
      <c r="AW1525" s="18">
        <v>0</v>
      </c>
      <c r="AX1525" s="12" t="s">
        <v>158</v>
      </c>
      <c r="AY1525" s="11">
        <v>0</v>
      </c>
      <c r="AZ1525" s="13">
        <v>0</v>
      </c>
      <c r="BA1525" s="13">
        <v>0</v>
      </c>
      <c r="BB1525" s="37" t="s">
        <v>1932</v>
      </c>
      <c r="BC1525" s="11"/>
      <c r="BD1525" s="11">
        <v>0</v>
      </c>
      <c r="BE1525" s="11"/>
      <c r="BF1525" s="11"/>
      <c r="BG1525" s="11"/>
      <c r="BH1525" s="11"/>
      <c r="BI1525" s="11">
        <v>0</v>
      </c>
      <c r="BJ1525" s="6">
        <v>0</v>
      </c>
      <c r="BK1525" s="6">
        <v>0</v>
      </c>
      <c r="BL1525" s="6">
        <v>0</v>
      </c>
      <c r="BM1525" s="6">
        <v>0</v>
      </c>
      <c r="BN1525" s="6">
        <v>0</v>
      </c>
      <c r="BO1525" s="6">
        <v>0</v>
      </c>
    </row>
    <row r="1526" spans="3:67" ht="20.100000000000001" customHeight="1">
      <c r="C1526" s="18">
        <f t="shared" si="109"/>
        <v>80003004</v>
      </c>
      <c r="D1526" s="12" t="s">
        <v>1935</v>
      </c>
      <c r="E1526" s="11">
        <v>1</v>
      </c>
      <c r="F1526" s="11">
        <v>80003004</v>
      </c>
      <c r="G1526" s="18">
        <v>0</v>
      </c>
      <c r="H1526" s="13">
        <v>0</v>
      </c>
      <c r="I1526" s="18">
        <v>1</v>
      </c>
      <c r="J1526" s="18">
        <v>0</v>
      </c>
      <c r="K1526" s="18">
        <v>0</v>
      </c>
      <c r="L1526" s="11">
        <v>0</v>
      </c>
      <c r="M1526" s="11">
        <v>0</v>
      </c>
      <c r="N1526" s="11">
        <v>1</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165</v>
      </c>
      <c r="AG1526" s="6">
        <v>2</v>
      </c>
      <c r="AH1526" s="6">
        <v>2</v>
      </c>
      <c r="AI1526" s="6">
        <v>0</v>
      </c>
      <c r="AJ1526" s="6">
        <v>1.5</v>
      </c>
      <c r="AK1526" s="11">
        <v>0</v>
      </c>
      <c r="AL1526" s="11">
        <v>0</v>
      </c>
      <c r="AM1526" s="11">
        <v>0</v>
      </c>
      <c r="AN1526" s="11">
        <v>1</v>
      </c>
      <c r="AO1526" s="11">
        <v>3000</v>
      </c>
      <c r="AP1526" s="11">
        <v>0.5</v>
      </c>
      <c r="AQ1526" s="11">
        <v>0</v>
      </c>
      <c r="AR1526" s="6">
        <v>0</v>
      </c>
      <c r="AS1526" s="11" t="s">
        <v>156</v>
      </c>
      <c r="AT1526" s="12" t="s">
        <v>216</v>
      </c>
      <c r="AU1526" s="11">
        <v>0</v>
      </c>
      <c r="AV1526" s="18">
        <v>0</v>
      </c>
      <c r="AW1526" s="18">
        <v>0</v>
      </c>
      <c r="AX1526" s="12" t="s">
        <v>158</v>
      </c>
      <c r="AY1526" s="11">
        <v>0</v>
      </c>
      <c r="AZ1526" s="13">
        <v>0</v>
      </c>
      <c r="BA1526" s="13">
        <v>0</v>
      </c>
      <c r="BB1526" s="37" t="s">
        <v>1932</v>
      </c>
      <c r="BC1526" s="11"/>
      <c r="BD1526" s="11">
        <v>0</v>
      </c>
      <c r="BE1526" s="11"/>
      <c r="BF1526" s="11"/>
      <c r="BG1526" s="11"/>
      <c r="BH1526" s="11"/>
      <c r="BI1526" s="11">
        <v>0</v>
      </c>
      <c r="BJ1526" s="6">
        <v>0</v>
      </c>
      <c r="BK1526" s="6">
        <v>0</v>
      </c>
      <c r="BL1526" s="6">
        <v>0</v>
      </c>
      <c r="BM1526" s="6">
        <v>0</v>
      </c>
      <c r="BN1526" s="6">
        <v>0</v>
      </c>
      <c r="BO1526" s="6">
        <v>0</v>
      </c>
    </row>
    <row r="1527" spans="3:67" ht="20.100000000000001" customHeight="1">
      <c r="C1527" s="18">
        <f t="shared" si="109"/>
        <v>80003005</v>
      </c>
      <c r="D1527" s="12" t="s">
        <v>1936</v>
      </c>
      <c r="E1527" s="11">
        <v>1</v>
      </c>
      <c r="F1527" s="11">
        <v>80003005</v>
      </c>
      <c r="G1527" s="18">
        <v>0</v>
      </c>
      <c r="H1527" s="13">
        <v>0</v>
      </c>
      <c r="I1527" s="18">
        <v>1</v>
      </c>
      <c r="J1527" s="18">
        <v>0</v>
      </c>
      <c r="K1527" s="18">
        <v>0</v>
      </c>
      <c r="L1527" s="11">
        <v>0</v>
      </c>
      <c r="M1527" s="11">
        <v>0</v>
      </c>
      <c r="N1527" s="11">
        <v>1</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1</v>
      </c>
      <c r="AO1527" s="11">
        <v>3000</v>
      </c>
      <c r="AP1527" s="11">
        <v>0.5</v>
      </c>
      <c r="AQ1527" s="11">
        <v>0</v>
      </c>
      <c r="AR1527" s="6">
        <v>0</v>
      </c>
      <c r="AS1527" s="11" t="s">
        <v>156</v>
      </c>
      <c r="AT1527" s="12" t="s">
        <v>216</v>
      </c>
      <c r="AU1527" s="11">
        <v>0</v>
      </c>
      <c r="AV1527" s="18">
        <v>0</v>
      </c>
      <c r="AW1527" s="18">
        <v>0</v>
      </c>
      <c r="AX1527" s="12" t="s">
        <v>158</v>
      </c>
      <c r="AY1527" s="11">
        <v>0</v>
      </c>
      <c r="AZ1527" s="13">
        <v>0</v>
      </c>
      <c r="BA1527" s="13">
        <v>0</v>
      </c>
      <c r="BB1527" s="37" t="s">
        <v>1932</v>
      </c>
      <c r="BC1527" s="11"/>
      <c r="BD1527" s="11">
        <v>0</v>
      </c>
      <c r="BE1527" s="11"/>
      <c r="BF1527" s="11"/>
      <c r="BG1527" s="11"/>
      <c r="BH1527" s="11"/>
      <c r="BI1527" s="11">
        <v>0</v>
      </c>
      <c r="BJ1527" s="6">
        <v>0</v>
      </c>
      <c r="BK1527" s="6">
        <v>0</v>
      </c>
      <c r="BL1527" s="6">
        <v>0</v>
      </c>
      <c r="BM1527" s="6">
        <v>0</v>
      </c>
      <c r="BN1527" s="6">
        <v>0</v>
      </c>
      <c r="BO1527" s="6">
        <v>0</v>
      </c>
    </row>
    <row r="1528" spans="3:67" ht="20.100000000000001" customHeight="1">
      <c r="C1528" s="18">
        <f t="shared" si="109"/>
        <v>80003006</v>
      </c>
      <c r="D1528" s="12" t="s">
        <v>1937</v>
      </c>
      <c r="E1528" s="11">
        <v>1</v>
      </c>
      <c r="F1528" s="11">
        <v>80003101</v>
      </c>
      <c r="G1528" s="18">
        <v>0</v>
      </c>
      <c r="H1528" s="13">
        <v>0</v>
      </c>
      <c r="I1528" s="18">
        <v>1</v>
      </c>
      <c r="J1528" s="18">
        <v>0</v>
      </c>
      <c r="K1528" s="18">
        <v>0</v>
      </c>
      <c r="L1528" s="11">
        <v>0</v>
      </c>
      <c r="M1528" s="11">
        <v>0</v>
      </c>
      <c r="N1528" s="11">
        <v>1</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165</v>
      </c>
      <c r="AG1528" s="6">
        <v>2</v>
      </c>
      <c r="AH1528" s="6">
        <v>2</v>
      </c>
      <c r="AI1528" s="6">
        <v>0</v>
      </c>
      <c r="AJ1528" s="6">
        <v>1.5</v>
      </c>
      <c r="AK1528" s="11">
        <v>0</v>
      </c>
      <c r="AL1528" s="11">
        <v>0</v>
      </c>
      <c r="AM1528" s="11">
        <v>0</v>
      </c>
      <c r="AN1528" s="11">
        <v>1</v>
      </c>
      <c r="AO1528" s="11">
        <v>3000</v>
      </c>
      <c r="AP1528" s="11">
        <v>0.5</v>
      </c>
      <c r="AQ1528" s="11">
        <v>0</v>
      </c>
      <c r="AR1528" s="6">
        <v>0</v>
      </c>
      <c r="AS1528" s="11" t="s">
        <v>156</v>
      </c>
      <c r="AT1528" s="12" t="s">
        <v>216</v>
      </c>
      <c r="AU1528" s="11">
        <v>0</v>
      </c>
      <c r="AV1528" s="18">
        <v>0</v>
      </c>
      <c r="AW1528" s="18">
        <v>0</v>
      </c>
      <c r="AX1528" s="12" t="s">
        <v>158</v>
      </c>
      <c r="AY1528" s="11">
        <v>0</v>
      </c>
      <c r="AZ1528" s="13">
        <v>0</v>
      </c>
      <c r="BA1528" s="13">
        <v>0</v>
      </c>
      <c r="BB1528" s="37" t="s">
        <v>1938</v>
      </c>
      <c r="BC1528" s="11"/>
      <c r="BD1528" s="11">
        <v>0</v>
      </c>
      <c r="BE1528" s="11"/>
      <c r="BF1528" s="11"/>
      <c r="BG1528" s="11"/>
      <c r="BH1528" s="11"/>
      <c r="BI1528" s="11">
        <v>0</v>
      </c>
      <c r="BJ1528" s="6">
        <v>0</v>
      </c>
      <c r="BK1528" s="6">
        <v>0</v>
      </c>
      <c r="BL1528" s="6">
        <v>0</v>
      </c>
      <c r="BM1528" s="6">
        <v>0</v>
      </c>
      <c r="BN1528" s="6">
        <v>0</v>
      </c>
      <c r="BO1528" s="6">
        <v>0</v>
      </c>
    </row>
    <row r="1529" spans="3:67" ht="20.100000000000001" customHeight="1">
      <c r="C1529" s="18">
        <f t="shared" si="109"/>
        <v>80003007</v>
      </c>
      <c r="D1529" s="12" t="s">
        <v>1939</v>
      </c>
      <c r="E1529" s="11">
        <v>1</v>
      </c>
      <c r="F1529" s="11">
        <v>80003102</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216</v>
      </c>
      <c r="AU1529" s="11">
        <v>0</v>
      </c>
      <c r="AV1529" s="18">
        <v>0</v>
      </c>
      <c r="AW1529" s="18">
        <v>0</v>
      </c>
      <c r="AX1529" s="12" t="s">
        <v>158</v>
      </c>
      <c r="AY1529" s="11">
        <v>0</v>
      </c>
      <c r="AZ1529" s="13">
        <v>0</v>
      </c>
      <c r="BA1529" s="13">
        <v>0</v>
      </c>
      <c r="BB1529" s="37" t="s">
        <v>1940</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09"/>
        <v>80003008</v>
      </c>
      <c r="D1530" s="12" t="s">
        <v>1941</v>
      </c>
      <c r="E1530" s="11">
        <v>1</v>
      </c>
      <c r="F1530" s="11">
        <v>80003103</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216</v>
      </c>
      <c r="AU1530" s="11">
        <v>0</v>
      </c>
      <c r="AV1530" s="18">
        <v>0</v>
      </c>
      <c r="AW1530" s="18">
        <v>0</v>
      </c>
      <c r="AX1530" s="12" t="s">
        <v>158</v>
      </c>
      <c r="AY1530" s="11">
        <v>0</v>
      </c>
      <c r="AZ1530" s="13">
        <v>0</v>
      </c>
      <c r="BA1530" s="13">
        <v>0</v>
      </c>
      <c r="BB1530" s="37" t="s">
        <v>1942</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09"/>
        <v>80003009</v>
      </c>
      <c r="D1531" s="12" t="s">
        <v>1943</v>
      </c>
      <c r="E1531" s="11">
        <v>1</v>
      </c>
      <c r="F1531" s="11">
        <v>80003104</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216</v>
      </c>
      <c r="AU1531" s="11">
        <v>0</v>
      </c>
      <c r="AV1531" s="18">
        <v>0</v>
      </c>
      <c r="AW1531" s="18">
        <v>0</v>
      </c>
      <c r="AX1531" s="12" t="s">
        <v>158</v>
      </c>
      <c r="AY1531" s="11">
        <v>0</v>
      </c>
      <c r="AZ1531" s="13">
        <v>0</v>
      </c>
      <c r="BA1531" s="13">
        <v>0</v>
      </c>
      <c r="BB1531" s="37" t="s">
        <v>1944</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09"/>
        <v>80003010</v>
      </c>
      <c r="D1532" s="12" t="s">
        <v>1945</v>
      </c>
      <c r="E1532" s="11">
        <v>1</v>
      </c>
      <c r="F1532" s="11">
        <v>80003105</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216</v>
      </c>
      <c r="AU1532" s="11">
        <v>0</v>
      </c>
      <c r="AV1532" s="18">
        <v>0</v>
      </c>
      <c r="AW1532" s="18">
        <v>0</v>
      </c>
      <c r="AX1532" s="12" t="s">
        <v>158</v>
      </c>
      <c r="AY1532" s="11">
        <v>0</v>
      </c>
      <c r="AZ1532" s="13">
        <v>0</v>
      </c>
      <c r="BA1532" s="13">
        <v>0</v>
      </c>
      <c r="BB1532" s="37" t="s">
        <v>1946</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v>80004001</v>
      </c>
      <c r="D1533" s="55" t="s">
        <v>1947</v>
      </c>
      <c r="E1533" s="11">
        <v>1</v>
      </c>
      <c r="F1533" s="18">
        <v>80004001</v>
      </c>
      <c r="G1533" s="56">
        <v>0</v>
      </c>
      <c r="H1533" s="13">
        <v>0</v>
      </c>
      <c r="I1533" s="18">
        <v>1</v>
      </c>
      <c r="J1533" s="18">
        <v>0</v>
      </c>
      <c r="K1533" s="18">
        <v>0</v>
      </c>
      <c r="L1533" s="56">
        <v>0</v>
      </c>
      <c r="M1533" s="56">
        <v>0</v>
      </c>
      <c r="N1533" s="56">
        <v>2</v>
      </c>
      <c r="O1533" s="56">
        <v>1</v>
      </c>
      <c r="P1533" s="56">
        <v>0.2</v>
      </c>
      <c r="Q1533" s="56">
        <v>0</v>
      </c>
      <c r="R1533" s="6">
        <v>0</v>
      </c>
      <c r="S1533" s="56">
        <v>0</v>
      </c>
      <c r="T1533" s="11">
        <v>1</v>
      </c>
      <c r="U1533" s="56">
        <v>2</v>
      </c>
      <c r="V1533" s="56">
        <v>0</v>
      </c>
      <c r="W1533" s="56">
        <v>0</v>
      </c>
      <c r="X1533" s="56">
        <v>0</v>
      </c>
      <c r="Y1533" s="56">
        <v>0</v>
      </c>
      <c r="Z1533" s="56">
        <v>0</v>
      </c>
      <c r="AA1533" s="56">
        <v>0</v>
      </c>
      <c r="AB1533" s="56">
        <v>0</v>
      </c>
      <c r="AC1533" s="56">
        <v>0</v>
      </c>
      <c r="AD1533" s="56">
        <v>15</v>
      </c>
      <c r="AE1533" s="56">
        <v>1</v>
      </c>
      <c r="AF1533" s="56">
        <v>3</v>
      </c>
      <c r="AG1533" s="6">
        <v>0</v>
      </c>
      <c r="AH1533" s="6">
        <v>0</v>
      </c>
      <c r="AI1533" s="6">
        <v>0</v>
      </c>
      <c r="AJ1533" s="63">
        <v>6</v>
      </c>
      <c r="AK1533" s="56">
        <v>0</v>
      </c>
      <c r="AL1533" s="56">
        <v>0</v>
      </c>
      <c r="AM1533" s="56">
        <v>0</v>
      </c>
      <c r="AN1533" s="56">
        <v>0.5</v>
      </c>
      <c r="AO1533" s="56">
        <v>3000</v>
      </c>
      <c r="AP1533" s="56">
        <v>0.5</v>
      </c>
      <c r="AQ1533" s="56">
        <v>0</v>
      </c>
      <c r="AR1533" s="6">
        <v>0</v>
      </c>
      <c r="AS1533" s="56">
        <v>93000201</v>
      </c>
      <c r="AT1533" s="55" t="s">
        <v>216</v>
      </c>
      <c r="AU1533" s="11">
        <v>0</v>
      </c>
      <c r="AV1533" s="67">
        <v>10000007</v>
      </c>
      <c r="AW1533" s="18">
        <v>23000050</v>
      </c>
      <c r="AX1533" s="55" t="s">
        <v>158</v>
      </c>
      <c r="AY1533" s="56">
        <v>0</v>
      </c>
      <c r="AZ1533" s="74">
        <v>0</v>
      </c>
      <c r="BA1533" s="13">
        <v>0</v>
      </c>
      <c r="BB1533" s="37" t="s">
        <v>1948</v>
      </c>
      <c r="BC1533" s="56">
        <v>0</v>
      </c>
      <c r="BD1533" s="11">
        <v>0</v>
      </c>
      <c r="BE1533" s="56">
        <v>0</v>
      </c>
      <c r="BF1533" s="56">
        <v>0</v>
      </c>
      <c r="BG1533" s="56">
        <v>0</v>
      </c>
      <c r="BH1533" s="56">
        <v>0</v>
      </c>
      <c r="BI1533" s="11">
        <v>0</v>
      </c>
      <c r="BJ1533" s="6">
        <v>0</v>
      </c>
      <c r="BK1533" s="6">
        <v>0</v>
      </c>
      <c r="BL1533" s="6">
        <v>0</v>
      </c>
      <c r="BM1533" s="6">
        <v>0</v>
      </c>
      <c r="BN1533" s="6">
        <v>0</v>
      </c>
      <c r="BO1533" s="6">
        <v>0</v>
      </c>
    </row>
    <row r="1534" spans="3:67" ht="19.5" customHeight="1">
      <c r="C1534" s="18">
        <v>80004002</v>
      </c>
      <c r="D1534" s="12" t="s">
        <v>1949</v>
      </c>
      <c r="E1534" s="18">
        <v>1</v>
      </c>
      <c r="F1534" s="18">
        <v>80004002</v>
      </c>
      <c r="G1534" s="18">
        <v>0</v>
      </c>
      <c r="H1534" s="13">
        <v>0</v>
      </c>
      <c r="I1534" s="18">
        <v>1</v>
      </c>
      <c r="J1534" s="18">
        <v>0</v>
      </c>
      <c r="K1534" s="18">
        <v>0</v>
      </c>
      <c r="L1534" s="11">
        <v>0</v>
      </c>
      <c r="M1534" s="11">
        <v>0</v>
      </c>
      <c r="N1534" s="11">
        <v>2</v>
      </c>
      <c r="O1534" s="11">
        <v>1</v>
      </c>
      <c r="P1534" s="11">
        <v>1</v>
      </c>
      <c r="Q1534" s="11">
        <v>0</v>
      </c>
      <c r="R1534" s="6">
        <v>0</v>
      </c>
      <c r="S1534" s="11">
        <v>0</v>
      </c>
      <c r="T1534" s="11">
        <v>1</v>
      </c>
      <c r="U1534" s="11">
        <v>2</v>
      </c>
      <c r="V1534" s="11">
        <v>0</v>
      </c>
      <c r="W1534" s="11">
        <v>1.2</v>
      </c>
      <c r="X1534" s="11">
        <v>0</v>
      </c>
      <c r="Y1534" s="11">
        <v>1</v>
      </c>
      <c r="Z1534" s="11">
        <v>0</v>
      </c>
      <c r="AA1534" s="11">
        <v>0</v>
      </c>
      <c r="AB1534" s="11">
        <v>0</v>
      </c>
      <c r="AC1534" s="11">
        <v>0</v>
      </c>
      <c r="AD1534" s="11">
        <v>3</v>
      </c>
      <c r="AE1534" s="11">
        <v>1</v>
      </c>
      <c r="AF1534" s="11" t="s">
        <v>393</v>
      </c>
      <c r="AG1534" s="6">
        <v>0</v>
      </c>
      <c r="AH1534" s="6">
        <v>1</v>
      </c>
      <c r="AI1534" s="6">
        <v>0</v>
      </c>
      <c r="AJ1534" s="6">
        <v>3</v>
      </c>
      <c r="AK1534" s="11">
        <v>0</v>
      </c>
      <c r="AL1534" s="11">
        <v>0</v>
      </c>
      <c r="AM1534" s="11">
        <v>0</v>
      </c>
      <c r="AN1534" s="11">
        <v>0.5</v>
      </c>
      <c r="AO1534" s="11">
        <v>5000</v>
      </c>
      <c r="AP1534" s="11">
        <v>0.5</v>
      </c>
      <c r="AQ1534" s="11">
        <v>0</v>
      </c>
      <c r="AR1534" s="6">
        <v>0</v>
      </c>
      <c r="AS1534" s="11" t="s">
        <v>427</v>
      </c>
      <c r="AT1534" s="19" t="s">
        <v>199</v>
      </c>
      <c r="AU1534" s="11">
        <v>0</v>
      </c>
      <c r="AV1534" s="18">
        <v>10000007</v>
      </c>
      <c r="AW1534" s="18">
        <v>70403003</v>
      </c>
      <c r="AX1534" s="12" t="s">
        <v>158</v>
      </c>
      <c r="AY1534" s="11">
        <v>0</v>
      </c>
      <c r="AZ1534" s="13">
        <v>0</v>
      </c>
      <c r="BA1534" s="13">
        <v>0</v>
      </c>
      <c r="BB1534" s="37" t="s">
        <v>1950</v>
      </c>
      <c r="BC1534" s="11">
        <v>0</v>
      </c>
      <c r="BD1534" s="11">
        <v>0</v>
      </c>
      <c r="BE1534" s="11">
        <v>0</v>
      </c>
      <c r="BF1534" s="11">
        <v>0</v>
      </c>
      <c r="BG1534" s="11">
        <v>0</v>
      </c>
      <c r="BH1534" s="11">
        <v>0</v>
      </c>
      <c r="BI1534" s="9">
        <v>0</v>
      </c>
      <c r="BJ1534" s="6">
        <v>0</v>
      </c>
      <c r="BK1534" s="6">
        <v>0</v>
      </c>
      <c r="BL1534" s="6">
        <v>0</v>
      </c>
      <c r="BM1534" s="6">
        <v>0</v>
      </c>
      <c r="BN1534" s="6">
        <v>0</v>
      </c>
      <c r="BO1534" s="6">
        <v>0</v>
      </c>
    </row>
    <row r="1535" spans="3:67" ht="20.100000000000001" customHeight="1">
      <c r="C1535" s="18">
        <v>80004003</v>
      </c>
      <c r="D1535" s="12" t="s">
        <v>1951</v>
      </c>
      <c r="E1535" s="11">
        <v>1</v>
      </c>
      <c r="F1535" s="18">
        <v>80004003</v>
      </c>
      <c r="G1535" s="11">
        <v>0</v>
      </c>
      <c r="H1535" s="13">
        <v>0</v>
      </c>
      <c r="I1535" s="18">
        <v>1</v>
      </c>
      <c r="J1535" s="18">
        <v>0</v>
      </c>
      <c r="K1535" s="18">
        <v>0</v>
      </c>
      <c r="L1535" s="11">
        <v>0</v>
      </c>
      <c r="M1535" s="11">
        <v>0</v>
      </c>
      <c r="N1535" s="11">
        <v>2</v>
      </c>
      <c r="O1535" s="11">
        <v>1</v>
      </c>
      <c r="P1535" s="11">
        <v>0.3</v>
      </c>
      <c r="Q1535" s="11">
        <v>0</v>
      </c>
      <c r="R1535" s="6">
        <v>0</v>
      </c>
      <c r="S1535" s="11">
        <v>0</v>
      </c>
      <c r="T1535" s="11">
        <v>1</v>
      </c>
      <c r="U1535" s="11">
        <v>2</v>
      </c>
      <c r="V1535" s="11">
        <v>0</v>
      </c>
      <c r="W1535" s="11">
        <v>3</v>
      </c>
      <c r="X1535" s="11">
        <v>0</v>
      </c>
      <c r="Y1535" s="11">
        <v>0</v>
      </c>
      <c r="Z1535" s="11">
        <v>0</v>
      </c>
      <c r="AA1535" s="11">
        <v>0</v>
      </c>
      <c r="AB1535" s="11">
        <v>0</v>
      </c>
      <c r="AC1535" s="11">
        <v>0</v>
      </c>
      <c r="AD1535" s="11">
        <v>6</v>
      </c>
      <c r="AE1535" s="11">
        <v>2</v>
      </c>
      <c r="AF1535" s="11" t="s">
        <v>165</v>
      </c>
      <c r="AG1535" s="6">
        <v>0</v>
      </c>
      <c r="AH1535" s="6">
        <v>0</v>
      </c>
      <c r="AI1535" s="6">
        <v>0</v>
      </c>
      <c r="AJ1535" s="6">
        <v>1.5</v>
      </c>
      <c r="AK1535" s="11">
        <v>0</v>
      </c>
      <c r="AL1535" s="11">
        <v>0</v>
      </c>
      <c r="AM1535" s="11">
        <v>0</v>
      </c>
      <c r="AN1535" s="11">
        <v>0.5</v>
      </c>
      <c r="AO1535" s="11">
        <v>3000</v>
      </c>
      <c r="AP1535" s="11">
        <v>0.5</v>
      </c>
      <c r="AQ1535" s="11">
        <v>0</v>
      </c>
      <c r="AR1535" s="6">
        <v>0</v>
      </c>
      <c r="AS1535" s="11" t="s">
        <v>704</v>
      </c>
      <c r="AT1535" s="12" t="s">
        <v>216</v>
      </c>
      <c r="AU1535" s="11">
        <v>0</v>
      </c>
      <c r="AV1535" s="18">
        <v>10000007</v>
      </c>
      <c r="AW1535" s="18">
        <v>23000070</v>
      </c>
      <c r="AX1535" s="12" t="s">
        <v>158</v>
      </c>
      <c r="AY1535" s="11">
        <v>0</v>
      </c>
      <c r="AZ1535" s="13">
        <v>0</v>
      </c>
      <c r="BA1535" s="13">
        <v>0</v>
      </c>
      <c r="BB1535" s="37" t="s">
        <v>1952</v>
      </c>
      <c r="BC1535" s="11">
        <v>0</v>
      </c>
      <c r="BD1535" s="11">
        <v>0</v>
      </c>
      <c r="BE1535" s="11">
        <v>0</v>
      </c>
      <c r="BF1535" s="11">
        <v>0</v>
      </c>
      <c r="BG1535" s="11">
        <v>0</v>
      </c>
      <c r="BH1535" s="11">
        <v>0</v>
      </c>
      <c r="BI1535" s="11">
        <v>0</v>
      </c>
      <c r="BJ1535" s="6">
        <v>0</v>
      </c>
      <c r="BK1535" s="6">
        <v>0</v>
      </c>
      <c r="BL1535" s="6">
        <v>0</v>
      </c>
      <c r="BM1535" s="6">
        <v>0</v>
      </c>
      <c r="BN1535" s="6">
        <v>0</v>
      </c>
      <c r="BO1535" s="6">
        <v>0</v>
      </c>
    </row>
    <row r="1536" spans="3:67" ht="20.100000000000001" customHeight="1">
      <c r="C1536" s="18">
        <v>67000262</v>
      </c>
      <c r="D1536" s="12" t="s">
        <v>1953</v>
      </c>
      <c r="E1536" s="11">
        <v>1</v>
      </c>
      <c r="F1536" s="11">
        <v>90002001</v>
      </c>
      <c r="G1536" s="11">
        <v>0</v>
      </c>
      <c r="H1536" s="13">
        <v>0</v>
      </c>
      <c r="I1536" s="18">
        <v>1</v>
      </c>
      <c r="J1536" s="18">
        <v>0</v>
      </c>
      <c r="K1536" s="18">
        <v>0</v>
      </c>
      <c r="L1536" s="11">
        <v>0</v>
      </c>
      <c r="M1536" s="11">
        <v>0</v>
      </c>
      <c r="N1536" s="11">
        <v>1</v>
      </c>
      <c r="O1536" s="11">
        <v>1</v>
      </c>
      <c r="P1536" s="11">
        <v>0.1</v>
      </c>
      <c r="Q1536" s="11">
        <v>0</v>
      </c>
      <c r="R1536" s="6">
        <v>0</v>
      </c>
      <c r="S1536" s="11">
        <v>0</v>
      </c>
      <c r="T1536" s="11">
        <v>1</v>
      </c>
      <c r="U1536" s="11">
        <v>2</v>
      </c>
      <c r="V1536" s="11">
        <v>0</v>
      </c>
      <c r="W1536" s="11">
        <v>0</v>
      </c>
      <c r="X1536" s="11">
        <v>0</v>
      </c>
      <c r="Y1536" s="11">
        <v>0</v>
      </c>
      <c r="Z1536" s="11">
        <v>0</v>
      </c>
      <c r="AA1536" s="11">
        <v>0</v>
      </c>
      <c r="AB1536" s="11">
        <v>0</v>
      </c>
      <c r="AC1536" s="11">
        <v>0</v>
      </c>
      <c r="AD1536" s="11">
        <v>3</v>
      </c>
      <c r="AE1536" s="11">
        <v>2</v>
      </c>
      <c r="AF1536" s="11" t="s">
        <v>165</v>
      </c>
      <c r="AG1536" s="6">
        <v>0</v>
      </c>
      <c r="AH1536" s="6">
        <v>0</v>
      </c>
      <c r="AI1536" s="6">
        <v>0</v>
      </c>
      <c r="AJ1536" s="6">
        <v>1.5</v>
      </c>
      <c r="AK1536" s="11">
        <v>0</v>
      </c>
      <c r="AL1536" s="11">
        <v>0</v>
      </c>
      <c r="AM1536" s="11">
        <v>0</v>
      </c>
      <c r="AN1536" s="11">
        <v>1</v>
      </c>
      <c r="AO1536" s="11">
        <v>3000</v>
      </c>
      <c r="AP1536" s="11">
        <v>0.5</v>
      </c>
      <c r="AQ1536" s="11">
        <v>0</v>
      </c>
      <c r="AR1536" s="6">
        <v>93000201</v>
      </c>
      <c r="AS1536" s="11" t="s">
        <v>156</v>
      </c>
      <c r="AT1536" s="12" t="s">
        <v>157</v>
      </c>
      <c r="AU1536" s="11">
        <v>0</v>
      </c>
      <c r="AV1536" s="18">
        <v>0</v>
      </c>
      <c r="AW1536" s="18">
        <v>0</v>
      </c>
      <c r="AX1536" s="12" t="s">
        <v>1954</v>
      </c>
      <c r="AY1536" s="11">
        <v>0</v>
      </c>
      <c r="AZ1536" s="13">
        <v>0</v>
      </c>
      <c r="BA1536" s="13">
        <v>1</v>
      </c>
      <c r="BB1536" s="37" t="s">
        <v>1955</v>
      </c>
      <c r="BC1536" s="11">
        <v>0</v>
      </c>
      <c r="BD1536" s="11">
        <v>0</v>
      </c>
      <c r="BE1536" s="11">
        <v>0</v>
      </c>
      <c r="BF1536" s="11">
        <v>0</v>
      </c>
      <c r="BG1536" s="11">
        <v>0</v>
      </c>
      <c r="BH1536" s="11">
        <v>0</v>
      </c>
      <c r="BI1536" s="11">
        <v>0</v>
      </c>
      <c r="BJ1536" s="6">
        <v>0</v>
      </c>
      <c r="BK1536" s="6">
        <v>0</v>
      </c>
      <c r="BL1536" s="6">
        <v>0</v>
      </c>
      <c r="BM1536" s="6">
        <v>0</v>
      </c>
      <c r="BN1536" s="6">
        <v>0</v>
      </c>
      <c r="BO1536" s="6">
        <v>0</v>
      </c>
    </row>
    <row r="1537" spans="3:67" ht="20.100000000000001" customHeight="1">
      <c r="C1537" s="18">
        <v>67000263</v>
      </c>
      <c r="D1537" s="12" t="s">
        <v>1956</v>
      </c>
      <c r="E1537" s="11">
        <v>1</v>
      </c>
      <c r="F1537" s="11">
        <v>90002001</v>
      </c>
      <c r="G1537" s="11">
        <v>0</v>
      </c>
      <c r="H1537" s="13">
        <v>0</v>
      </c>
      <c r="I1537" s="18">
        <v>1</v>
      </c>
      <c r="J1537" s="18">
        <v>0</v>
      </c>
      <c r="K1537" s="18">
        <v>0</v>
      </c>
      <c r="L1537" s="11">
        <v>0</v>
      </c>
      <c r="M1537" s="11">
        <v>0</v>
      </c>
      <c r="N1537" s="11">
        <v>1</v>
      </c>
      <c r="O1537" s="11">
        <v>1</v>
      </c>
      <c r="P1537" s="11">
        <v>0.1</v>
      </c>
      <c r="Q1537" s="11">
        <v>0</v>
      </c>
      <c r="R1537" s="6">
        <v>0</v>
      </c>
      <c r="S1537" s="11">
        <v>0</v>
      </c>
      <c r="T1537" s="11">
        <v>1</v>
      </c>
      <c r="U1537" s="11">
        <v>2</v>
      </c>
      <c r="V1537" s="11">
        <v>0</v>
      </c>
      <c r="W1537" s="11">
        <v>0</v>
      </c>
      <c r="X1537" s="11">
        <v>0</v>
      </c>
      <c r="Y1537" s="11">
        <v>0</v>
      </c>
      <c r="Z1537" s="11">
        <v>0</v>
      </c>
      <c r="AA1537" s="11">
        <v>0</v>
      </c>
      <c r="AB1537" s="11">
        <v>0</v>
      </c>
      <c r="AC1537" s="11">
        <v>0</v>
      </c>
      <c r="AD1537" s="11">
        <v>3</v>
      </c>
      <c r="AE1537" s="11">
        <v>2</v>
      </c>
      <c r="AF1537" s="11" t="s">
        <v>165</v>
      </c>
      <c r="AG1537" s="6">
        <v>1</v>
      </c>
      <c r="AH1537" s="6">
        <v>0</v>
      </c>
      <c r="AI1537" s="6">
        <v>0</v>
      </c>
      <c r="AJ1537" s="6">
        <v>1.5</v>
      </c>
      <c r="AK1537" s="11">
        <v>0</v>
      </c>
      <c r="AL1537" s="11">
        <v>0</v>
      </c>
      <c r="AM1537" s="11">
        <v>0</v>
      </c>
      <c r="AN1537" s="11">
        <v>1</v>
      </c>
      <c r="AO1537" s="11">
        <v>3000</v>
      </c>
      <c r="AP1537" s="11">
        <v>0.5</v>
      </c>
      <c r="AQ1537" s="11">
        <v>0</v>
      </c>
      <c r="AR1537" s="6">
        <v>0</v>
      </c>
      <c r="AS1537" s="11" t="s">
        <v>1957</v>
      </c>
      <c r="AT1537" s="12" t="s">
        <v>216</v>
      </c>
      <c r="AU1537" s="11">
        <v>0</v>
      </c>
      <c r="AV1537" s="18">
        <v>0</v>
      </c>
      <c r="AW1537" s="18">
        <v>0</v>
      </c>
      <c r="AX1537" s="12" t="s">
        <v>158</v>
      </c>
      <c r="AY1537" s="11">
        <v>0</v>
      </c>
      <c r="AZ1537" s="13">
        <v>0</v>
      </c>
      <c r="BA1537" s="13">
        <v>1</v>
      </c>
      <c r="BB1537" s="37" t="s">
        <v>1958</v>
      </c>
      <c r="BC1537" s="11">
        <v>0</v>
      </c>
      <c r="BD1537" s="11">
        <v>0</v>
      </c>
      <c r="BE1537" s="11">
        <v>0</v>
      </c>
      <c r="BF1537" s="11">
        <v>0</v>
      </c>
      <c r="BG1537" s="11">
        <v>0</v>
      </c>
      <c r="BH1537" s="11">
        <v>0</v>
      </c>
      <c r="BI1537" s="11">
        <v>0</v>
      </c>
      <c r="BJ1537" s="6">
        <v>0</v>
      </c>
      <c r="BK1537" s="6">
        <v>0</v>
      </c>
      <c r="BL1537" s="6">
        <v>0</v>
      </c>
      <c r="BM1537" s="6">
        <v>0</v>
      </c>
      <c r="BN1537" s="6">
        <v>0</v>
      </c>
      <c r="BO1537" s="6">
        <v>0</v>
      </c>
    </row>
    <row r="1538" spans="3:67" ht="20.100000000000001" customHeight="1">
      <c r="C1538" s="18">
        <v>67000264</v>
      </c>
      <c r="D1538" s="55" t="s">
        <v>1959</v>
      </c>
      <c r="E1538" s="11">
        <v>1</v>
      </c>
      <c r="F1538" s="11">
        <v>90002001</v>
      </c>
      <c r="G1538" s="56">
        <v>0</v>
      </c>
      <c r="H1538" s="13">
        <v>0</v>
      </c>
      <c r="I1538" s="18">
        <v>1</v>
      </c>
      <c r="J1538" s="18">
        <v>0</v>
      </c>
      <c r="K1538" s="18">
        <v>0</v>
      </c>
      <c r="L1538" s="56">
        <v>0</v>
      </c>
      <c r="M1538" s="56">
        <v>0</v>
      </c>
      <c r="N1538" s="56">
        <v>1</v>
      </c>
      <c r="O1538" s="11">
        <v>1</v>
      </c>
      <c r="P1538" s="11">
        <v>0.1</v>
      </c>
      <c r="Q1538" s="56">
        <v>0</v>
      </c>
      <c r="R1538" s="6">
        <v>0</v>
      </c>
      <c r="S1538" s="56">
        <v>0</v>
      </c>
      <c r="T1538" s="11">
        <v>1</v>
      </c>
      <c r="U1538" s="56">
        <v>2</v>
      </c>
      <c r="V1538" s="56">
        <v>0</v>
      </c>
      <c r="W1538" s="56">
        <v>1.5</v>
      </c>
      <c r="X1538" s="11">
        <v>0</v>
      </c>
      <c r="Y1538" s="56">
        <v>0</v>
      </c>
      <c r="Z1538" s="56">
        <v>0</v>
      </c>
      <c r="AA1538" s="56">
        <v>0</v>
      </c>
      <c r="AB1538" s="56">
        <v>0</v>
      </c>
      <c r="AC1538" s="56">
        <v>0</v>
      </c>
      <c r="AD1538" s="56">
        <v>10</v>
      </c>
      <c r="AE1538" s="56">
        <v>2</v>
      </c>
      <c r="AF1538" s="56" t="s">
        <v>1960</v>
      </c>
      <c r="AG1538" s="63">
        <v>0</v>
      </c>
      <c r="AH1538" s="6">
        <v>0</v>
      </c>
      <c r="AI1538" s="6">
        <v>0</v>
      </c>
      <c r="AJ1538" s="63">
        <v>1.5</v>
      </c>
      <c r="AK1538" s="56">
        <v>0</v>
      </c>
      <c r="AL1538" s="56">
        <v>0</v>
      </c>
      <c r="AM1538" s="56">
        <v>0</v>
      </c>
      <c r="AN1538" s="56">
        <v>2</v>
      </c>
      <c r="AO1538" s="56">
        <v>3000</v>
      </c>
      <c r="AP1538" s="56">
        <v>0.5</v>
      </c>
      <c r="AQ1538" s="56">
        <v>0</v>
      </c>
      <c r="AR1538" s="6">
        <v>0</v>
      </c>
      <c r="AS1538" s="56" t="s">
        <v>156</v>
      </c>
      <c r="AT1538" s="55" t="s">
        <v>216</v>
      </c>
      <c r="AU1538" s="11">
        <v>0</v>
      </c>
      <c r="AV1538" s="67">
        <v>10000007</v>
      </c>
      <c r="AW1538" s="18">
        <v>23000010</v>
      </c>
      <c r="AX1538" s="55" t="s">
        <v>158</v>
      </c>
      <c r="AY1538" s="56">
        <v>0</v>
      </c>
      <c r="AZ1538" s="74">
        <v>0</v>
      </c>
      <c r="BA1538" s="13">
        <v>1</v>
      </c>
      <c r="BB1538" s="75" t="s">
        <v>1961</v>
      </c>
      <c r="BC1538" s="56">
        <v>0</v>
      </c>
      <c r="BD1538" s="11">
        <v>0</v>
      </c>
      <c r="BE1538" s="56">
        <v>0</v>
      </c>
      <c r="BF1538" s="56">
        <v>0</v>
      </c>
      <c r="BG1538" s="56">
        <v>0</v>
      </c>
      <c r="BH1538" s="56">
        <v>0</v>
      </c>
      <c r="BI1538" s="11">
        <v>0</v>
      </c>
      <c r="BJ1538" s="6">
        <v>0</v>
      </c>
      <c r="BK1538" s="6">
        <v>0</v>
      </c>
      <c r="BL1538" s="6">
        <v>0</v>
      </c>
      <c r="BM1538" s="6">
        <v>0</v>
      </c>
      <c r="BN1538" s="6">
        <v>0</v>
      </c>
      <c r="BO1538" s="6">
        <v>0</v>
      </c>
    </row>
    <row r="1539" spans="3:67" ht="20.100000000000001" customHeight="1">
      <c r="C1539" s="18">
        <v>67000265</v>
      </c>
      <c r="D1539" s="12" t="s">
        <v>1962</v>
      </c>
      <c r="E1539" s="11">
        <v>1</v>
      </c>
      <c r="F1539" s="11">
        <v>90002001</v>
      </c>
      <c r="G1539" s="11">
        <v>0</v>
      </c>
      <c r="H1539" s="13">
        <v>0</v>
      </c>
      <c r="I1539" s="18">
        <v>1</v>
      </c>
      <c r="J1539" s="18">
        <v>0</v>
      </c>
      <c r="K1539" s="18">
        <v>0</v>
      </c>
      <c r="L1539" s="11">
        <v>0</v>
      </c>
      <c r="M1539" s="11">
        <v>0</v>
      </c>
      <c r="N1539" s="11">
        <v>1</v>
      </c>
      <c r="O1539" s="11">
        <v>2</v>
      </c>
      <c r="P1539" s="11">
        <v>1</v>
      </c>
      <c r="Q1539" s="11">
        <v>0</v>
      </c>
      <c r="R1539" s="6">
        <v>0</v>
      </c>
      <c r="S1539" s="11">
        <v>0</v>
      </c>
      <c r="T1539" s="11">
        <v>1</v>
      </c>
      <c r="U1539" s="11">
        <v>2</v>
      </c>
      <c r="V1539" s="11">
        <v>0</v>
      </c>
      <c r="W1539" s="11">
        <v>0</v>
      </c>
      <c r="X1539" s="11">
        <v>0</v>
      </c>
      <c r="Y1539" s="11">
        <v>0</v>
      </c>
      <c r="Z1539" s="11">
        <v>0</v>
      </c>
      <c r="AA1539" s="11">
        <v>0</v>
      </c>
      <c r="AB1539" s="11">
        <v>0</v>
      </c>
      <c r="AC1539" s="11">
        <v>0</v>
      </c>
      <c r="AD1539" s="11">
        <v>30</v>
      </c>
      <c r="AE1539" s="11">
        <v>2</v>
      </c>
      <c r="AF1539" s="11" t="s">
        <v>165</v>
      </c>
      <c r="AG1539" s="6">
        <v>0</v>
      </c>
      <c r="AH1539" s="6">
        <v>0</v>
      </c>
      <c r="AI1539" s="6">
        <v>0</v>
      </c>
      <c r="AJ1539" s="6">
        <v>1.5</v>
      </c>
      <c r="AK1539" s="11">
        <v>0</v>
      </c>
      <c r="AL1539" s="11">
        <v>0</v>
      </c>
      <c r="AM1539" s="11">
        <v>0</v>
      </c>
      <c r="AN1539" s="11">
        <v>1</v>
      </c>
      <c r="AO1539" s="11">
        <v>3000</v>
      </c>
      <c r="AP1539" s="11">
        <v>0.5</v>
      </c>
      <c r="AQ1539" s="11">
        <v>0</v>
      </c>
      <c r="AR1539" s="6">
        <v>93000203</v>
      </c>
      <c r="AS1539" s="11" t="s">
        <v>156</v>
      </c>
      <c r="AT1539" s="12" t="s">
        <v>157</v>
      </c>
      <c r="AU1539" s="11">
        <v>0</v>
      </c>
      <c r="AV1539" s="18">
        <v>0</v>
      </c>
      <c r="AW1539" s="18">
        <v>0</v>
      </c>
      <c r="AX1539" s="12" t="s">
        <v>1954</v>
      </c>
      <c r="AY1539" s="11">
        <v>0</v>
      </c>
      <c r="AZ1539" s="13">
        <v>0</v>
      </c>
      <c r="BA1539" s="13">
        <v>1</v>
      </c>
      <c r="BB1539" s="37" t="s">
        <v>1963</v>
      </c>
      <c r="BC1539" s="11">
        <v>0</v>
      </c>
      <c r="BD1539" s="11">
        <v>0</v>
      </c>
      <c r="BE1539" s="11">
        <v>0</v>
      </c>
      <c r="BF1539" s="11">
        <v>0</v>
      </c>
      <c r="BG1539" s="11">
        <v>0</v>
      </c>
      <c r="BH1539" s="11">
        <v>0</v>
      </c>
      <c r="BI1539" s="11">
        <v>0</v>
      </c>
      <c r="BJ1539" s="6">
        <v>0</v>
      </c>
      <c r="BK1539" s="6">
        <v>0</v>
      </c>
      <c r="BL1539" s="6">
        <v>0</v>
      </c>
      <c r="BM1539" s="6">
        <v>0</v>
      </c>
      <c r="BN1539" s="6">
        <v>0</v>
      </c>
      <c r="BO1539" s="6">
        <v>0</v>
      </c>
    </row>
    <row r="1540" spans="3:67" ht="20.100000000000001" customHeight="1">
      <c r="C1540" s="18">
        <v>67000266</v>
      </c>
      <c r="D1540" s="12" t="s">
        <v>1964</v>
      </c>
      <c r="E1540" s="11">
        <v>1</v>
      </c>
      <c r="F1540" s="11">
        <v>90002001</v>
      </c>
      <c r="G1540" s="11">
        <v>0</v>
      </c>
      <c r="H1540" s="13">
        <v>0</v>
      </c>
      <c r="I1540" s="18">
        <v>1</v>
      </c>
      <c r="J1540" s="18">
        <v>0</v>
      </c>
      <c r="K1540" s="18">
        <v>0</v>
      </c>
      <c r="L1540" s="11">
        <v>0</v>
      </c>
      <c r="M1540" s="11">
        <v>0</v>
      </c>
      <c r="N1540" s="11">
        <v>1</v>
      </c>
      <c r="O1540" s="11">
        <v>1</v>
      </c>
      <c r="P1540" s="11">
        <v>0.1</v>
      </c>
      <c r="Q1540" s="11">
        <v>0</v>
      </c>
      <c r="R1540" s="6">
        <v>0</v>
      </c>
      <c r="S1540" s="11">
        <v>0</v>
      </c>
      <c r="T1540" s="11">
        <v>1</v>
      </c>
      <c r="U1540" s="11">
        <v>2</v>
      </c>
      <c r="V1540" s="11">
        <v>0</v>
      </c>
      <c r="W1540" s="11">
        <v>1.5</v>
      </c>
      <c r="X1540" s="11">
        <v>0</v>
      </c>
      <c r="Y1540" s="11">
        <v>0</v>
      </c>
      <c r="Z1540" s="11">
        <v>0</v>
      </c>
      <c r="AA1540" s="11">
        <v>0</v>
      </c>
      <c r="AB1540" s="11">
        <v>0</v>
      </c>
      <c r="AC1540" s="11">
        <v>0</v>
      </c>
      <c r="AD1540" s="11">
        <v>3</v>
      </c>
      <c r="AE1540" s="11">
        <v>2</v>
      </c>
      <c r="AF1540" s="11" t="s">
        <v>165</v>
      </c>
      <c r="AG1540" s="6">
        <v>7</v>
      </c>
      <c r="AH1540" s="6">
        <v>0</v>
      </c>
      <c r="AI1540" s="6">
        <v>0</v>
      </c>
      <c r="AJ1540" s="6">
        <v>1.5</v>
      </c>
      <c r="AK1540" s="11">
        <v>0</v>
      </c>
      <c r="AL1540" s="11">
        <v>0</v>
      </c>
      <c r="AM1540" s="11">
        <v>0</v>
      </c>
      <c r="AN1540" s="11">
        <v>1</v>
      </c>
      <c r="AO1540" s="11">
        <v>3000</v>
      </c>
      <c r="AP1540" s="11">
        <v>0.5</v>
      </c>
      <c r="AQ1540" s="11">
        <v>0</v>
      </c>
      <c r="AR1540" s="6">
        <v>0</v>
      </c>
      <c r="AS1540" s="11" t="s">
        <v>734</v>
      </c>
      <c r="AT1540" s="12" t="s">
        <v>216</v>
      </c>
      <c r="AU1540" s="11">
        <v>0</v>
      </c>
      <c r="AV1540" s="18">
        <v>0</v>
      </c>
      <c r="AW1540" s="18">
        <v>0</v>
      </c>
      <c r="AX1540" s="12" t="s">
        <v>158</v>
      </c>
      <c r="AY1540" s="11">
        <v>0</v>
      </c>
      <c r="AZ1540" s="13">
        <v>0</v>
      </c>
      <c r="BA1540" s="13">
        <v>1</v>
      </c>
      <c r="BB1540" s="37" t="s">
        <v>1965</v>
      </c>
      <c r="BC1540" s="11">
        <v>0</v>
      </c>
      <c r="BD1540" s="11">
        <v>0</v>
      </c>
      <c r="BE1540" s="11">
        <v>0</v>
      </c>
      <c r="BF1540" s="11">
        <v>0</v>
      </c>
      <c r="BG1540" s="11">
        <v>0</v>
      </c>
      <c r="BH1540" s="11">
        <v>0</v>
      </c>
      <c r="BI1540" s="11">
        <v>0</v>
      </c>
      <c r="BJ1540" s="6">
        <v>0</v>
      </c>
      <c r="BK1540" s="6">
        <v>0</v>
      </c>
      <c r="BL1540" s="6">
        <v>0</v>
      </c>
      <c r="BM1540" s="6">
        <v>0</v>
      </c>
      <c r="BN1540" s="6">
        <v>0</v>
      </c>
      <c r="BO1540" s="6">
        <v>0</v>
      </c>
    </row>
    <row r="1541" spans="3:67" ht="20.100000000000001" customHeight="1">
      <c r="C1541" s="18">
        <v>67000267</v>
      </c>
      <c r="D1541" s="55" t="s">
        <v>1966</v>
      </c>
      <c r="E1541" s="11">
        <v>1</v>
      </c>
      <c r="F1541" s="11">
        <v>90002001</v>
      </c>
      <c r="G1541" s="56">
        <v>0</v>
      </c>
      <c r="H1541" s="13">
        <v>0</v>
      </c>
      <c r="I1541" s="18">
        <v>1</v>
      </c>
      <c r="J1541" s="18">
        <v>0</v>
      </c>
      <c r="K1541" s="18">
        <v>0</v>
      </c>
      <c r="L1541" s="56">
        <v>0</v>
      </c>
      <c r="M1541" s="56">
        <v>0</v>
      </c>
      <c r="N1541" s="56">
        <v>1</v>
      </c>
      <c r="O1541" s="56">
        <v>1</v>
      </c>
      <c r="P1541" s="56">
        <v>0.1</v>
      </c>
      <c r="Q1541" s="56">
        <v>0</v>
      </c>
      <c r="R1541" s="6">
        <v>0</v>
      </c>
      <c r="S1541" s="56">
        <v>0</v>
      </c>
      <c r="T1541" s="11">
        <v>1</v>
      </c>
      <c r="U1541" s="56">
        <v>2</v>
      </c>
      <c r="V1541" s="56">
        <v>0</v>
      </c>
      <c r="W1541" s="56">
        <v>1.5</v>
      </c>
      <c r="X1541" s="56">
        <v>0</v>
      </c>
      <c r="Y1541" s="56">
        <v>0</v>
      </c>
      <c r="Z1541" s="56">
        <v>0</v>
      </c>
      <c r="AA1541" s="56">
        <v>0</v>
      </c>
      <c r="AB1541" s="56">
        <v>0</v>
      </c>
      <c r="AC1541" s="56">
        <v>0</v>
      </c>
      <c r="AD1541" s="56">
        <v>3</v>
      </c>
      <c r="AE1541" s="56">
        <v>1</v>
      </c>
      <c r="AF1541" s="56" t="s">
        <v>509</v>
      </c>
      <c r="AG1541" s="63">
        <v>0</v>
      </c>
      <c r="AH1541" s="63">
        <v>0</v>
      </c>
      <c r="AI1541" s="6">
        <v>0</v>
      </c>
      <c r="AJ1541" s="63">
        <v>1.5</v>
      </c>
      <c r="AK1541" s="56">
        <v>0</v>
      </c>
      <c r="AL1541" s="56">
        <v>0</v>
      </c>
      <c r="AM1541" s="56">
        <v>0</v>
      </c>
      <c r="AN1541" s="56">
        <v>1</v>
      </c>
      <c r="AO1541" s="56">
        <v>3000</v>
      </c>
      <c r="AP1541" s="56">
        <v>1</v>
      </c>
      <c r="AQ1541" s="56">
        <v>0</v>
      </c>
      <c r="AR1541" s="6">
        <v>0</v>
      </c>
      <c r="AS1541" s="56" t="s">
        <v>156</v>
      </c>
      <c r="AT1541" s="55" t="s">
        <v>157</v>
      </c>
      <c r="AU1541" s="11">
        <v>0</v>
      </c>
      <c r="AV1541" s="67">
        <v>10000007</v>
      </c>
      <c r="AW1541" s="18">
        <v>23000020</v>
      </c>
      <c r="AX1541" s="55" t="s">
        <v>158</v>
      </c>
      <c r="AY1541" s="56">
        <v>0</v>
      </c>
      <c r="AZ1541" s="74">
        <v>0</v>
      </c>
      <c r="BA1541" s="13">
        <v>1</v>
      </c>
      <c r="BB1541" s="75" t="s">
        <v>1967</v>
      </c>
      <c r="BC1541" s="56">
        <v>0</v>
      </c>
      <c r="BD1541" s="11">
        <v>0</v>
      </c>
      <c r="BE1541" s="56">
        <v>0</v>
      </c>
      <c r="BF1541" s="56">
        <v>0</v>
      </c>
      <c r="BG1541" s="56">
        <v>0</v>
      </c>
      <c r="BH1541" s="56">
        <v>0</v>
      </c>
      <c r="BI1541" s="11">
        <v>0</v>
      </c>
      <c r="BJ1541" s="6">
        <v>0</v>
      </c>
      <c r="BK1541" s="6">
        <v>0</v>
      </c>
      <c r="BL1541" s="6">
        <v>0</v>
      </c>
      <c r="BM1541" s="6">
        <v>0</v>
      </c>
      <c r="BN1541" s="6">
        <v>0</v>
      </c>
      <c r="BO1541" s="6">
        <v>0</v>
      </c>
    </row>
    <row r="1542" spans="3:67" ht="20.100000000000001" customHeight="1">
      <c r="C1542" s="18">
        <v>67000268</v>
      </c>
      <c r="D1542" s="55" t="s">
        <v>1968</v>
      </c>
      <c r="E1542" s="11">
        <v>1</v>
      </c>
      <c r="F1542" s="11">
        <v>90002001</v>
      </c>
      <c r="G1542" s="56">
        <v>0</v>
      </c>
      <c r="H1542" s="13">
        <v>0</v>
      </c>
      <c r="I1542" s="18">
        <v>1</v>
      </c>
      <c r="J1542" s="18">
        <v>0</v>
      </c>
      <c r="K1542" s="18">
        <v>0</v>
      </c>
      <c r="L1542" s="56">
        <v>0</v>
      </c>
      <c r="M1542" s="56">
        <v>0</v>
      </c>
      <c r="N1542" s="56">
        <v>1</v>
      </c>
      <c r="O1542" s="56">
        <v>1</v>
      </c>
      <c r="P1542" s="56">
        <v>0.1</v>
      </c>
      <c r="Q1542" s="56">
        <v>0</v>
      </c>
      <c r="R1542" s="6">
        <v>0</v>
      </c>
      <c r="S1542" s="56">
        <v>0</v>
      </c>
      <c r="T1542" s="11">
        <v>1</v>
      </c>
      <c r="U1542" s="56">
        <v>2</v>
      </c>
      <c r="V1542" s="56">
        <v>0</v>
      </c>
      <c r="W1542" s="56">
        <v>1</v>
      </c>
      <c r="X1542" s="56">
        <v>0</v>
      </c>
      <c r="Y1542" s="56">
        <v>0</v>
      </c>
      <c r="Z1542" s="56">
        <v>0</v>
      </c>
      <c r="AA1542" s="56">
        <v>0</v>
      </c>
      <c r="AB1542" s="56">
        <v>0</v>
      </c>
      <c r="AC1542" s="56">
        <v>0</v>
      </c>
      <c r="AD1542" s="56">
        <v>3</v>
      </c>
      <c r="AE1542" s="56">
        <v>2</v>
      </c>
      <c r="AF1542" s="56" t="s">
        <v>165</v>
      </c>
      <c r="AG1542" s="63">
        <v>0</v>
      </c>
      <c r="AH1542" s="63">
        <v>1</v>
      </c>
      <c r="AI1542" s="6">
        <v>0</v>
      </c>
      <c r="AJ1542" s="63">
        <v>1.5</v>
      </c>
      <c r="AK1542" s="56">
        <v>0</v>
      </c>
      <c r="AL1542" s="56">
        <v>0</v>
      </c>
      <c r="AM1542" s="56">
        <v>0</v>
      </c>
      <c r="AN1542" s="56">
        <v>1</v>
      </c>
      <c r="AO1542" s="56">
        <v>3000</v>
      </c>
      <c r="AP1542" s="56">
        <v>0.5</v>
      </c>
      <c r="AQ1542" s="56">
        <v>0</v>
      </c>
      <c r="AR1542" s="6">
        <v>0</v>
      </c>
      <c r="AS1542" s="56" t="s">
        <v>1969</v>
      </c>
      <c r="AT1542" s="55" t="s">
        <v>216</v>
      </c>
      <c r="AU1542" s="11">
        <v>0</v>
      </c>
      <c r="AV1542" s="67">
        <v>10000007</v>
      </c>
      <c r="AW1542" s="18">
        <v>23000030</v>
      </c>
      <c r="AX1542" s="55" t="s">
        <v>158</v>
      </c>
      <c r="AY1542" s="56">
        <v>0</v>
      </c>
      <c r="AZ1542" s="74">
        <v>0</v>
      </c>
      <c r="BA1542" s="13">
        <v>1</v>
      </c>
      <c r="BB1542" s="75" t="s">
        <v>1970</v>
      </c>
      <c r="BC1542" s="56">
        <v>0</v>
      </c>
      <c r="BD1542" s="11">
        <v>0</v>
      </c>
      <c r="BE1542" s="56">
        <v>0</v>
      </c>
      <c r="BF1542" s="56">
        <v>0</v>
      </c>
      <c r="BG1542" s="56">
        <v>0</v>
      </c>
      <c r="BH1542" s="56">
        <v>0</v>
      </c>
      <c r="BI1542" s="11">
        <v>0</v>
      </c>
      <c r="BJ1542" s="6">
        <v>0</v>
      </c>
      <c r="BK1542" s="6">
        <v>0</v>
      </c>
      <c r="BL1542" s="6">
        <v>0</v>
      </c>
      <c r="BM1542" s="6">
        <v>0</v>
      </c>
      <c r="BN1542" s="6">
        <v>0</v>
      </c>
      <c r="BO1542" s="6">
        <v>0</v>
      </c>
    </row>
    <row r="1543" spans="3:67" ht="20.100000000000001" customHeight="1">
      <c r="C1543" s="18">
        <v>67000269</v>
      </c>
      <c r="D1543" s="55" t="s">
        <v>1971</v>
      </c>
      <c r="E1543" s="11">
        <v>1</v>
      </c>
      <c r="F1543" s="11">
        <v>90002001</v>
      </c>
      <c r="G1543" s="56">
        <v>0</v>
      </c>
      <c r="H1543" s="13">
        <v>0</v>
      </c>
      <c r="I1543" s="18">
        <v>1</v>
      </c>
      <c r="J1543" s="18">
        <v>0</v>
      </c>
      <c r="K1543" s="18">
        <v>0</v>
      </c>
      <c r="L1543" s="56">
        <v>0</v>
      </c>
      <c r="M1543" s="56">
        <v>0</v>
      </c>
      <c r="N1543" s="56">
        <v>1</v>
      </c>
      <c r="O1543" s="56">
        <v>1</v>
      </c>
      <c r="P1543" s="56">
        <v>0.1</v>
      </c>
      <c r="Q1543" s="56">
        <v>0</v>
      </c>
      <c r="R1543" s="6">
        <v>0</v>
      </c>
      <c r="S1543" s="56">
        <v>0</v>
      </c>
      <c r="T1543" s="11">
        <v>1</v>
      </c>
      <c r="U1543" s="56">
        <v>2</v>
      </c>
      <c r="V1543" s="56">
        <v>0</v>
      </c>
      <c r="W1543" s="56">
        <v>1</v>
      </c>
      <c r="X1543" s="56">
        <v>0</v>
      </c>
      <c r="Y1543" s="56">
        <v>0</v>
      </c>
      <c r="Z1543" s="56">
        <v>0</v>
      </c>
      <c r="AA1543" s="56">
        <v>0</v>
      </c>
      <c r="AB1543" s="56">
        <v>0</v>
      </c>
      <c r="AC1543" s="56">
        <v>0</v>
      </c>
      <c r="AD1543" s="56">
        <v>3</v>
      </c>
      <c r="AE1543" s="56">
        <v>2</v>
      </c>
      <c r="AF1543" s="56" t="s">
        <v>165</v>
      </c>
      <c r="AG1543" s="63">
        <v>0</v>
      </c>
      <c r="AH1543" s="63">
        <v>0</v>
      </c>
      <c r="AI1543" s="6">
        <v>0</v>
      </c>
      <c r="AJ1543" s="63">
        <v>1.5</v>
      </c>
      <c r="AK1543" s="56">
        <v>0</v>
      </c>
      <c r="AL1543" s="56">
        <v>0</v>
      </c>
      <c r="AM1543" s="56">
        <v>0</v>
      </c>
      <c r="AN1543" s="56">
        <v>1</v>
      </c>
      <c r="AO1543" s="56">
        <v>3000</v>
      </c>
      <c r="AP1543" s="56">
        <v>0.5</v>
      </c>
      <c r="AQ1543" s="56">
        <v>0</v>
      </c>
      <c r="AR1543" s="6">
        <v>0</v>
      </c>
      <c r="AS1543" s="56" t="s">
        <v>704</v>
      </c>
      <c r="AT1543" s="55" t="s">
        <v>216</v>
      </c>
      <c r="AU1543" s="11">
        <v>0</v>
      </c>
      <c r="AV1543" s="67">
        <v>10000007</v>
      </c>
      <c r="AW1543" s="18">
        <v>23000040</v>
      </c>
      <c r="AX1543" s="55" t="s">
        <v>158</v>
      </c>
      <c r="AY1543" s="56">
        <v>0</v>
      </c>
      <c r="AZ1543" s="74">
        <v>0</v>
      </c>
      <c r="BA1543" s="13">
        <v>1</v>
      </c>
      <c r="BB1543" s="75" t="s">
        <v>1972</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20.100000000000001" customHeight="1">
      <c r="C1544" s="18">
        <v>67000270</v>
      </c>
      <c r="D1544" s="12" t="s">
        <v>1973</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1.5</v>
      </c>
      <c r="X1544" s="11">
        <v>0</v>
      </c>
      <c r="Y1544" s="11">
        <v>0</v>
      </c>
      <c r="Z1544" s="11">
        <v>0</v>
      </c>
      <c r="AA1544" s="11">
        <v>0</v>
      </c>
      <c r="AB1544" s="11">
        <v>0</v>
      </c>
      <c r="AC1544" s="11">
        <v>0</v>
      </c>
      <c r="AD1544" s="11">
        <v>3</v>
      </c>
      <c r="AE1544" s="11">
        <v>2</v>
      </c>
      <c r="AF1544" s="11" t="s">
        <v>165</v>
      </c>
      <c r="AG1544" s="6">
        <v>7</v>
      </c>
      <c r="AH1544" s="6">
        <v>2</v>
      </c>
      <c r="AI1544" s="6">
        <v>0</v>
      </c>
      <c r="AJ1544" s="6">
        <v>1.5</v>
      </c>
      <c r="AK1544" s="11">
        <v>0</v>
      </c>
      <c r="AL1544" s="11">
        <v>0</v>
      </c>
      <c r="AM1544" s="11">
        <v>0</v>
      </c>
      <c r="AN1544" s="11">
        <v>1</v>
      </c>
      <c r="AO1544" s="11">
        <v>3000</v>
      </c>
      <c r="AP1544" s="11">
        <v>0.5</v>
      </c>
      <c r="AQ1544" s="11">
        <v>0</v>
      </c>
      <c r="AR1544" s="6">
        <v>0</v>
      </c>
      <c r="AS1544" s="11" t="s">
        <v>1974</v>
      </c>
      <c r="AT1544" s="12" t="s">
        <v>216</v>
      </c>
      <c r="AU1544" s="11">
        <v>0</v>
      </c>
      <c r="AV1544" s="18">
        <v>0</v>
      </c>
      <c r="AW1544" s="18">
        <v>0</v>
      </c>
      <c r="AX1544" s="12" t="s">
        <v>158</v>
      </c>
      <c r="AY1544" s="11">
        <v>0</v>
      </c>
      <c r="AZ1544" s="13">
        <v>0</v>
      </c>
      <c r="BA1544" s="13">
        <v>1</v>
      </c>
      <c r="BB1544" s="37" t="s">
        <v>1975</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67000271</v>
      </c>
      <c r="D1545" s="12" t="s">
        <v>1976</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1.5</v>
      </c>
      <c r="X1545" s="11">
        <v>0</v>
      </c>
      <c r="Y1545" s="11">
        <v>0</v>
      </c>
      <c r="Z1545" s="11">
        <v>0</v>
      </c>
      <c r="AA1545" s="11">
        <v>0</v>
      </c>
      <c r="AB1545" s="11">
        <v>0</v>
      </c>
      <c r="AC1545" s="11">
        <v>0</v>
      </c>
      <c r="AD1545" s="11">
        <v>3</v>
      </c>
      <c r="AE1545" s="11">
        <v>2</v>
      </c>
      <c r="AF1545" s="11" t="s">
        <v>165</v>
      </c>
      <c r="AG1545" s="6">
        <v>7</v>
      </c>
      <c r="AH1545" s="6">
        <v>2</v>
      </c>
      <c r="AI1545" s="6">
        <v>0</v>
      </c>
      <c r="AJ1545" s="6">
        <v>1.5</v>
      </c>
      <c r="AK1545" s="11">
        <v>0</v>
      </c>
      <c r="AL1545" s="11">
        <v>0</v>
      </c>
      <c r="AM1545" s="11">
        <v>0</v>
      </c>
      <c r="AN1545" s="11">
        <v>1</v>
      </c>
      <c r="AO1545" s="11">
        <v>3000</v>
      </c>
      <c r="AP1545" s="11">
        <v>0.5</v>
      </c>
      <c r="AQ1545" s="11">
        <v>0</v>
      </c>
      <c r="AR1545" s="6">
        <v>0</v>
      </c>
      <c r="AS1545" s="11" t="s">
        <v>1977</v>
      </c>
      <c r="AT1545" s="12" t="s">
        <v>216</v>
      </c>
      <c r="AU1545" s="11">
        <v>0</v>
      </c>
      <c r="AV1545" s="18">
        <v>0</v>
      </c>
      <c r="AW1545" s="18">
        <v>0</v>
      </c>
      <c r="AX1545" s="12" t="s">
        <v>158</v>
      </c>
      <c r="AY1545" s="11">
        <v>0</v>
      </c>
      <c r="AZ1545" s="13">
        <v>0</v>
      </c>
      <c r="BA1545" s="13">
        <v>1</v>
      </c>
      <c r="BB1545" s="37" t="s">
        <v>1978</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67000272</v>
      </c>
      <c r="D1546" s="12" t="s">
        <v>1979</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2</v>
      </c>
      <c r="AI1546" s="6">
        <v>0</v>
      </c>
      <c r="AJ1546" s="6">
        <v>1.5</v>
      </c>
      <c r="AK1546" s="11">
        <v>0</v>
      </c>
      <c r="AL1546" s="11">
        <v>0</v>
      </c>
      <c r="AM1546" s="11">
        <v>0</v>
      </c>
      <c r="AN1546" s="11">
        <v>1</v>
      </c>
      <c r="AO1546" s="11">
        <v>3000</v>
      </c>
      <c r="AP1546" s="11">
        <v>0.5</v>
      </c>
      <c r="AQ1546" s="11">
        <v>0</v>
      </c>
      <c r="AR1546" s="6">
        <v>0</v>
      </c>
      <c r="AS1546" s="11" t="s">
        <v>1980</v>
      </c>
      <c r="AT1546" s="12" t="s">
        <v>216</v>
      </c>
      <c r="AU1546" s="11">
        <v>0</v>
      </c>
      <c r="AV1546" s="18">
        <v>0</v>
      </c>
      <c r="AW1546" s="18">
        <v>0</v>
      </c>
      <c r="AX1546" s="12" t="s">
        <v>158</v>
      </c>
      <c r="AY1546" s="11">
        <v>0</v>
      </c>
      <c r="AZ1546" s="13">
        <v>0</v>
      </c>
      <c r="BA1546" s="13">
        <v>1</v>
      </c>
      <c r="BB1546" s="37" t="s">
        <v>1981</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67000273</v>
      </c>
      <c r="D1547" s="12" t="s">
        <v>1982</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2</v>
      </c>
      <c r="X1547" s="11">
        <v>0</v>
      </c>
      <c r="Y1547" s="11">
        <v>0</v>
      </c>
      <c r="Z1547" s="11">
        <v>0</v>
      </c>
      <c r="AA1547" s="11">
        <v>0</v>
      </c>
      <c r="AB1547" s="11">
        <v>0</v>
      </c>
      <c r="AC1547" s="11">
        <v>0</v>
      </c>
      <c r="AD1547" s="11">
        <v>3</v>
      </c>
      <c r="AE1547" s="11">
        <v>2</v>
      </c>
      <c r="AF1547" s="11" t="s">
        <v>165</v>
      </c>
      <c r="AG1547" s="6">
        <v>7</v>
      </c>
      <c r="AH1547" s="6">
        <v>2</v>
      </c>
      <c r="AI1547" s="6">
        <v>0</v>
      </c>
      <c r="AJ1547" s="6">
        <v>1.5</v>
      </c>
      <c r="AK1547" s="11">
        <v>0</v>
      </c>
      <c r="AL1547" s="11">
        <v>0</v>
      </c>
      <c r="AM1547" s="11">
        <v>0</v>
      </c>
      <c r="AN1547" s="11">
        <v>1</v>
      </c>
      <c r="AO1547" s="11">
        <v>3000</v>
      </c>
      <c r="AP1547" s="11">
        <v>0.5</v>
      </c>
      <c r="AQ1547" s="11">
        <v>0</v>
      </c>
      <c r="AR1547" s="6">
        <v>0</v>
      </c>
      <c r="AS1547" s="11" t="s">
        <v>156</v>
      </c>
      <c r="AT1547" s="12" t="s">
        <v>216</v>
      </c>
      <c r="AU1547" s="11">
        <v>0</v>
      </c>
      <c r="AV1547" s="18">
        <v>0</v>
      </c>
      <c r="AW1547" s="18">
        <v>0</v>
      </c>
      <c r="AX1547" s="12" t="s">
        <v>158</v>
      </c>
      <c r="AY1547" s="11">
        <v>0</v>
      </c>
      <c r="AZ1547" s="13">
        <v>0</v>
      </c>
      <c r="BA1547" s="13">
        <v>1</v>
      </c>
      <c r="BB1547" s="37" t="s">
        <v>1983</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67000274</v>
      </c>
      <c r="D1548" s="12" t="s">
        <v>1984</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v>
      </c>
      <c r="X1548" s="11">
        <v>0</v>
      </c>
      <c r="Y1548" s="11">
        <v>0</v>
      </c>
      <c r="Z1548" s="11">
        <v>0</v>
      </c>
      <c r="AA1548" s="11">
        <v>0</v>
      </c>
      <c r="AB1548" s="11">
        <v>0</v>
      </c>
      <c r="AC1548" s="11">
        <v>0</v>
      </c>
      <c r="AD1548" s="11">
        <v>10</v>
      </c>
      <c r="AE1548" s="11">
        <v>2</v>
      </c>
      <c r="AF1548" s="11" t="s">
        <v>165</v>
      </c>
      <c r="AG1548" s="6">
        <v>0</v>
      </c>
      <c r="AH1548" s="6">
        <v>0</v>
      </c>
      <c r="AI1548" s="6">
        <v>0</v>
      </c>
      <c r="AJ1548" s="6">
        <v>1.5</v>
      </c>
      <c r="AK1548" s="11">
        <v>0</v>
      </c>
      <c r="AL1548" s="11">
        <v>0</v>
      </c>
      <c r="AM1548" s="11">
        <v>0</v>
      </c>
      <c r="AN1548" s="11">
        <v>1</v>
      </c>
      <c r="AO1548" s="11">
        <v>3000</v>
      </c>
      <c r="AP1548" s="11">
        <v>0.5</v>
      </c>
      <c r="AQ1548" s="11">
        <v>0</v>
      </c>
      <c r="AR1548" s="6">
        <v>0</v>
      </c>
      <c r="AS1548" s="11" t="s">
        <v>704</v>
      </c>
      <c r="AT1548" s="12" t="s">
        <v>216</v>
      </c>
      <c r="AU1548" s="11">
        <v>0</v>
      </c>
      <c r="AV1548" s="18">
        <v>10000007</v>
      </c>
      <c r="AW1548" s="18">
        <v>23000070</v>
      </c>
      <c r="AX1548" s="12" t="s">
        <v>158</v>
      </c>
      <c r="AY1548" s="11">
        <v>0</v>
      </c>
      <c r="AZ1548" s="13">
        <v>0</v>
      </c>
      <c r="BA1548" s="13">
        <v>1</v>
      </c>
      <c r="BB1548" s="37" t="s">
        <v>1985</v>
      </c>
      <c r="BC1548" s="11">
        <v>0</v>
      </c>
      <c r="BD1548" s="11">
        <v>0</v>
      </c>
      <c r="BE1548" s="11">
        <v>0</v>
      </c>
      <c r="BF1548" s="11">
        <v>0</v>
      </c>
      <c r="BG1548" s="11">
        <v>0</v>
      </c>
      <c r="BH1548" s="11">
        <v>0</v>
      </c>
      <c r="BI1548" s="11">
        <v>0</v>
      </c>
      <c r="BJ1548" s="6">
        <v>0</v>
      </c>
      <c r="BK1548" s="6">
        <v>0</v>
      </c>
      <c r="BL1548" s="6">
        <v>0</v>
      </c>
      <c r="BM1548" s="6">
        <v>0</v>
      </c>
      <c r="BN1548" s="6">
        <v>0</v>
      </c>
      <c r="BO1548" s="6">
        <v>0</v>
      </c>
    </row>
    <row r="1549" spans="3:67" ht="20.100000000000001" customHeight="1">
      <c r="C1549" s="18">
        <v>67000275</v>
      </c>
      <c r="D1549" s="55" t="s">
        <v>1986</v>
      </c>
      <c r="E1549" s="11">
        <v>1</v>
      </c>
      <c r="F1549" s="11">
        <v>90002001</v>
      </c>
      <c r="G1549" s="56">
        <v>0</v>
      </c>
      <c r="H1549" s="13">
        <v>0</v>
      </c>
      <c r="I1549" s="18">
        <v>1</v>
      </c>
      <c r="J1549" s="18">
        <v>0</v>
      </c>
      <c r="K1549" s="18">
        <v>0</v>
      </c>
      <c r="L1549" s="56">
        <v>0</v>
      </c>
      <c r="M1549" s="56">
        <v>0</v>
      </c>
      <c r="N1549" s="56">
        <v>1</v>
      </c>
      <c r="O1549" s="56">
        <v>2</v>
      </c>
      <c r="P1549" s="56">
        <v>1</v>
      </c>
      <c r="Q1549" s="56">
        <v>0</v>
      </c>
      <c r="R1549" s="6">
        <v>0</v>
      </c>
      <c r="S1549" s="56">
        <v>0</v>
      </c>
      <c r="T1549" s="11">
        <v>1</v>
      </c>
      <c r="U1549" s="56">
        <v>2</v>
      </c>
      <c r="V1549" s="56">
        <v>0</v>
      </c>
      <c r="W1549" s="56">
        <v>0</v>
      </c>
      <c r="X1549" s="56">
        <v>0</v>
      </c>
      <c r="Y1549" s="56">
        <v>0</v>
      </c>
      <c r="Z1549" s="56">
        <v>0</v>
      </c>
      <c r="AA1549" s="56">
        <v>0</v>
      </c>
      <c r="AB1549" s="56">
        <v>0</v>
      </c>
      <c r="AC1549" s="56">
        <v>0</v>
      </c>
      <c r="AD1549" s="56">
        <v>20</v>
      </c>
      <c r="AE1549" s="56">
        <v>2</v>
      </c>
      <c r="AF1549" s="56" t="s">
        <v>165</v>
      </c>
      <c r="AG1549" s="6">
        <v>0</v>
      </c>
      <c r="AH1549" s="6">
        <v>0</v>
      </c>
      <c r="AI1549" s="6">
        <v>0</v>
      </c>
      <c r="AJ1549" s="63">
        <v>1.5</v>
      </c>
      <c r="AK1549" s="56">
        <v>0</v>
      </c>
      <c r="AL1549" s="56">
        <v>0</v>
      </c>
      <c r="AM1549" s="56">
        <v>0</v>
      </c>
      <c r="AN1549" s="56">
        <v>1</v>
      </c>
      <c r="AO1549" s="56">
        <v>3000</v>
      </c>
      <c r="AP1549" s="56">
        <v>0.5</v>
      </c>
      <c r="AQ1549" s="56">
        <v>0</v>
      </c>
      <c r="AR1549" s="6">
        <v>0</v>
      </c>
      <c r="AS1549" s="56" t="s">
        <v>1987</v>
      </c>
      <c r="AT1549" s="55" t="s">
        <v>216</v>
      </c>
      <c r="AU1549" s="11">
        <v>0</v>
      </c>
      <c r="AV1549" s="67">
        <v>10000007</v>
      </c>
      <c r="AW1549" s="18">
        <v>23000050</v>
      </c>
      <c r="AX1549" s="55" t="s">
        <v>158</v>
      </c>
      <c r="AY1549" s="56">
        <v>0</v>
      </c>
      <c r="AZ1549" s="74">
        <v>0</v>
      </c>
      <c r="BA1549" s="13">
        <v>1</v>
      </c>
      <c r="BB1549" s="75" t="s">
        <v>1988</v>
      </c>
      <c r="BC1549" s="56">
        <v>0</v>
      </c>
      <c r="BD1549" s="11">
        <v>0</v>
      </c>
      <c r="BE1549" s="56">
        <v>0</v>
      </c>
      <c r="BF1549" s="56">
        <v>0</v>
      </c>
      <c r="BG1549" s="56">
        <v>0</v>
      </c>
      <c r="BH1549" s="56">
        <v>0</v>
      </c>
      <c r="BI1549" s="11">
        <v>0</v>
      </c>
      <c r="BJ1549" s="6">
        <v>0</v>
      </c>
      <c r="BK1549" s="6">
        <v>0</v>
      </c>
      <c r="BL1549" s="6">
        <v>0</v>
      </c>
      <c r="BM1549" s="6">
        <v>0</v>
      </c>
      <c r="BN1549" s="6">
        <v>0</v>
      </c>
      <c r="BO1549" s="6">
        <v>0</v>
      </c>
    </row>
    <row r="1550" spans="3:67" ht="20.100000000000001" customHeight="1">
      <c r="C1550" s="18">
        <v>67000276</v>
      </c>
      <c r="D1550" s="55" t="s">
        <v>1989</v>
      </c>
      <c r="E1550" s="11">
        <v>1</v>
      </c>
      <c r="F1550" s="11">
        <v>90002001</v>
      </c>
      <c r="G1550" s="56">
        <v>0</v>
      </c>
      <c r="H1550" s="13">
        <v>0</v>
      </c>
      <c r="I1550" s="18">
        <v>1</v>
      </c>
      <c r="J1550" s="18">
        <v>0</v>
      </c>
      <c r="K1550" s="18">
        <v>0</v>
      </c>
      <c r="L1550" s="56">
        <v>0</v>
      </c>
      <c r="M1550" s="56">
        <v>0</v>
      </c>
      <c r="N1550" s="56">
        <v>1</v>
      </c>
      <c r="O1550" s="56">
        <v>2</v>
      </c>
      <c r="P1550" s="56">
        <v>1</v>
      </c>
      <c r="Q1550" s="56">
        <v>0</v>
      </c>
      <c r="R1550" s="6">
        <v>0</v>
      </c>
      <c r="S1550" s="56">
        <v>0</v>
      </c>
      <c r="T1550" s="11">
        <v>1</v>
      </c>
      <c r="U1550" s="56">
        <v>2</v>
      </c>
      <c r="V1550" s="56">
        <v>0</v>
      </c>
      <c r="W1550" s="56">
        <v>0</v>
      </c>
      <c r="X1550" s="56">
        <v>0</v>
      </c>
      <c r="Y1550" s="56">
        <v>0</v>
      </c>
      <c r="Z1550" s="56">
        <v>0</v>
      </c>
      <c r="AA1550" s="56">
        <v>0</v>
      </c>
      <c r="AB1550" s="56">
        <v>0</v>
      </c>
      <c r="AC1550" s="56">
        <v>0</v>
      </c>
      <c r="AD1550" s="56">
        <v>30</v>
      </c>
      <c r="AE1550" s="56">
        <v>2</v>
      </c>
      <c r="AF1550" s="56" t="s">
        <v>165</v>
      </c>
      <c r="AG1550" s="6">
        <v>0</v>
      </c>
      <c r="AH1550" s="6">
        <v>0</v>
      </c>
      <c r="AI1550" s="6">
        <v>0</v>
      </c>
      <c r="AJ1550" s="63">
        <v>1.5</v>
      </c>
      <c r="AK1550" s="56">
        <v>0</v>
      </c>
      <c r="AL1550" s="56">
        <v>0</v>
      </c>
      <c r="AM1550" s="56">
        <v>0</v>
      </c>
      <c r="AN1550" s="56">
        <v>1</v>
      </c>
      <c r="AO1550" s="56">
        <v>3000</v>
      </c>
      <c r="AP1550" s="56">
        <v>0.5</v>
      </c>
      <c r="AQ1550" s="56">
        <v>0</v>
      </c>
      <c r="AR1550" s="6">
        <v>0</v>
      </c>
      <c r="AS1550" s="56" t="s">
        <v>1990</v>
      </c>
      <c r="AT1550" s="55" t="s">
        <v>216</v>
      </c>
      <c r="AU1550" s="11">
        <v>0</v>
      </c>
      <c r="AV1550" s="67">
        <v>10000007</v>
      </c>
      <c r="AW1550" s="18">
        <v>23000060</v>
      </c>
      <c r="AX1550" s="55" t="s">
        <v>158</v>
      </c>
      <c r="AY1550" s="56">
        <v>0</v>
      </c>
      <c r="AZ1550" s="74">
        <v>0</v>
      </c>
      <c r="BA1550" s="74">
        <v>0</v>
      </c>
      <c r="BB1550" s="75" t="s">
        <v>1991</v>
      </c>
      <c r="BC1550" s="56">
        <v>0</v>
      </c>
      <c r="BD1550" s="11">
        <v>0</v>
      </c>
      <c r="BE1550" s="56">
        <v>0</v>
      </c>
      <c r="BF1550" s="56">
        <v>0</v>
      </c>
      <c r="BG1550" s="56">
        <v>0</v>
      </c>
      <c r="BH1550" s="56">
        <v>0</v>
      </c>
      <c r="BI1550" s="11">
        <v>0</v>
      </c>
      <c r="BJ1550" s="6">
        <v>0</v>
      </c>
      <c r="BK1550" s="6">
        <v>0</v>
      </c>
      <c r="BL1550" s="6">
        <v>0</v>
      </c>
      <c r="BM1550" s="6">
        <v>0</v>
      </c>
      <c r="BN1550" s="6">
        <v>0</v>
      </c>
      <c r="BO1550" s="6">
        <v>0</v>
      </c>
    </row>
    <row r="1551" spans="3:67" ht="20.100000000000001" customHeight="1">
      <c r="C1551" s="18">
        <v>67000277</v>
      </c>
      <c r="D1551" s="55" t="s">
        <v>404</v>
      </c>
      <c r="E1551" s="11">
        <v>1</v>
      </c>
      <c r="F1551" s="11">
        <v>90002001</v>
      </c>
      <c r="G1551" s="56">
        <v>0</v>
      </c>
      <c r="H1551" s="13">
        <v>0</v>
      </c>
      <c r="I1551" s="18">
        <v>1</v>
      </c>
      <c r="J1551" s="18">
        <v>0</v>
      </c>
      <c r="K1551" s="18">
        <v>0</v>
      </c>
      <c r="L1551" s="56">
        <v>0</v>
      </c>
      <c r="M1551" s="56">
        <v>0</v>
      </c>
      <c r="N1551" s="56">
        <v>1</v>
      </c>
      <c r="O1551" s="56">
        <v>0</v>
      </c>
      <c r="P1551" s="56">
        <v>0</v>
      </c>
      <c r="Q1551" s="56">
        <v>0</v>
      </c>
      <c r="R1551" s="6">
        <v>0</v>
      </c>
      <c r="S1551" s="56">
        <v>0</v>
      </c>
      <c r="T1551" s="11">
        <v>1</v>
      </c>
      <c r="U1551" s="56">
        <v>2</v>
      </c>
      <c r="V1551" s="56">
        <v>0</v>
      </c>
      <c r="W1551" s="56">
        <v>1</v>
      </c>
      <c r="X1551" s="56">
        <v>0</v>
      </c>
      <c r="Y1551" s="56">
        <v>0</v>
      </c>
      <c r="Z1551" s="56">
        <v>0</v>
      </c>
      <c r="AA1551" s="56">
        <v>0</v>
      </c>
      <c r="AB1551" s="56">
        <v>0</v>
      </c>
      <c r="AC1551" s="56">
        <v>0</v>
      </c>
      <c r="AD1551" s="56">
        <v>30</v>
      </c>
      <c r="AE1551" s="56">
        <v>2</v>
      </c>
      <c r="AF1551" s="56" t="s">
        <v>405</v>
      </c>
      <c r="AG1551" s="6">
        <v>0</v>
      </c>
      <c r="AH1551" s="6">
        <v>2</v>
      </c>
      <c r="AI1551" s="6">
        <v>0</v>
      </c>
      <c r="AJ1551" s="63">
        <v>0</v>
      </c>
      <c r="AK1551" s="56">
        <v>0</v>
      </c>
      <c r="AL1551" s="56">
        <v>0</v>
      </c>
      <c r="AM1551" s="56">
        <v>0</v>
      </c>
      <c r="AN1551" s="56">
        <v>5</v>
      </c>
      <c r="AO1551" s="56">
        <v>5000</v>
      </c>
      <c r="AP1551" s="56">
        <v>0</v>
      </c>
      <c r="AQ1551" s="56">
        <v>0</v>
      </c>
      <c r="AR1551" s="6">
        <v>0</v>
      </c>
      <c r="AS1551" s="56">
        <v>0</v>
      </c>
      <c r="AT1551" s="55" t="s">
        <v>216</v>
      </c>
      <c r="AU1551" s="11">
        <v>0</v>
      </c>
      <c r="AV1551" s="67">
        <v>0</v>
      </c>
      <c r="AW1551" s="18">
        <v>21000010</v>
      </c>
      <c r="AX1551" s="55" t="s">
        <v>406</v>
      </c>
      <c r="AY1551" s="56" t="s">
        <v>1992</v>
      </c>
      <c r="AZ1551" s="74">
        <v>0</v>
      </c>
      <c r="BA1551" s="74">
        <v>0</v>
      </c>
      <c r="BB1551" s="75" t="s">
        <v>1991</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67000278</v>
      </c>
      <c r="D1552" s="19" t="s">
        <v>1993</v>
      </c>
      <c r="E1552" s="11">
        <v>1</v>
      </c>
      <c r="F1552" s="18">
        <v>63001001</v>
      </c>
      <c r="G1552" s="18">
        <v>0</v>
      </c>
      <c r="H1552" s="13">
        <v>0</v>
      </c>
      <c r="I1552" s="18">
        <v>1</v>
      </c>
      <c r="J1552" s="18">
        <v>0</v>
      </c>
      <c r="K1552" s="11">
        <v>0</v>
      </c>
      <c r="L1552" s="18">
        <v>0</v>
      </c>
      <c r="M1552" s="18">
        <v>0</v>
      </c>
      <c r="N1552" s="18">
        <v>1</v>
      </c>
      <c r="O1552" s="18">
        <v>0</v>
      </c>
      <c r="P1552" s="18">
        <v>1</v>
      </c>
      <c r="Q1552" s="18">
        <v>0</v>
      </c>
      <c r="R1552" s="6">
        <v>0</v>
      </c>
      <c r="S1552" s="13">
        <v>0</v>
      </c>
      <c r="T1552" s="11">
        <v>1</v>
      </c>
      <c r="U1552" s="18">
        <v>2</v>
      </c>
      <c r="V1552" s="18">
        <v>0</v>
      </c>
      <c r="W1552" s="18">
        <v>0</v>
      </c>
      <c r="X1552" s="18">
        <v>0</v>
      </c>
      <c r="Y1552" s="18">
        <v>0</v>
      </c>
      <c r="Z1552" s="18">
        <v>0</v>
      </c>
      <c r="AA1552" s="18">
        <v>0</v>
      </c>
      <c r="AB1552" s="18">
        <v>1</v>
      </c>
      <c r="AC1552" s="18">
        <v>0</v>
      </c>
      <c r="AD1552" s="18">
        <v>60</v>
      </c>
      <c r="AE1552" s="18">
        <v>2</v>
      </c>
      <c r="AF1552" s="18" t="s">
        <v>1994</v>
      </c>
      <c r="AG1552" s="6">
        <v>0</v>
      </c>
      <c r="AH1552" s="6">
        <v>0</v>
      </c>
      <c r="AI1552" s="6">
        <v>0</v>
      </c>
      <c r="AJ1552" s="6">
        <v>0</v>
      </c>
      <c r="AK1552" s="18">
        <v>0</v>
      </c>
      <c r="AL1552" s="18">
        <v>0</v>
      </c>
      <c r="AM1552" s="18">
        <v>0</v>
      </c>
      <c r="AN1552" s="18">
        <v>1</v>
      </c>
      <c r="AO1552" s="18">
        <v>1800000</v>
      </c>
      <c r="AP1552" s="18">
        <v>0</v>
      </c>
      <c r="AQ1552" s="18">
        <v>0</v>
      </c>
      <c r="AR1552" s="6">
        <v>0</v>
      </c>
      <c r="AS1552" s="18">
        <v>90106002</v>
      </c>
      <c r="AT1552" s="19" t="s">
        <v>156</v>
      </c>
      <c r="AU1552" s="18">
        <v>0</v>
      </c>
      <c r="AV1552" s="18">
        <v>0</v>
      </c>
      <c r="AW1552" s="18">
        <v>0</v>
      </c>
      <c r="AX1552" s="19" t="s">
        <v>1001</v>
      </c>
      <c r="AY1552" s="19">
        <v>0</v>
      </c>
      <c r="AZ1552" s="13">
        <v>0</v>
      </c>
      <c r="BA1552" s="13">
        <v>0</v>
      </c>
      <c r="BB1552" s="110" t="s">
        <v>1995</v>
      </c>
      <c r="BC1552" s="18">
        <v>0</v>
      </c>
      <c r="BD1552" s="11">
        <v>0</v>
      </c>
      <c r="BE1552" s="18">
        <v>0</v>
      </c>
      <c r="BF1552" s="18">
        <v>0</v>
      </c>
      <c r="BG1552" s="18">
        <v>0</v>
      </c>
      <c r="BH1552" s="18">
        <v>0</v>
      </c>
      <c r="BI1552" s="9">
        <v>0</v>
      </c>
      <c r="BJ1552" s="6">
        <v>0</v>
      </c>
      <c r="BK1552" s="6">
        <v>0</v>
      </c>
      <c r="BL1552" s="6">
        <v>0</v>
      </c>
      <c r="BM1552" s="6">
        <v>0</v>
      </c>
      <c r="BN1552" s="6">
        <v>0</v>
      </c>
      <c r="BO1552" s="6">
        <v>0</v>
      </c>
    </row>
    <row r="1553" spans="3:67" ht="19.5" customHeight="1">
      <c r="C1553" s="18">
        <v>67000279</v>
      </c>
      <c r="D1553" s="12" t="s">
        <v>1996</v>
      </c>
      <c r="E1553" s="11">
        <v>1</v>
      </c>
      <c r="F1553" s="11">
        <v>62011201</v>
      </c>
      <c r="G1553" s="11">
        <v>0</v>
      </c>
      <c r="H1553" s="13">
        <v>0</v>
      </c>
      <c r="I1553" s="11">
        <v>5</v>
      </c>
      <c r="J1553" s="11">
        <v>3</v>
      </c>
      <c r="K1553" s="11">
        <v>0</v>
      </c>
      <c r="L1553" s="11">
        <v>0</v>
      </c>
      <c r="M1553" s="11">
        <v>0</v>
      </c>
      <c r="N1553" s="11">
        <v>1</v>
      </c>
      <c r="O1553" s="11">
        <v>0</v>
      </c>
      <c r="P1553" s="11">
        <v>0</v>
      </c>
      <c r="Q1553" s="11">
        <v>0</v>
      </c>
      <c r="R1553" s="6">
        <v>0</v>
      </c>
      <c r="S1553" s="11">
        <v>0</v>
      </c>
      <c r="T1553" s="11">
        <v>1</v>
      </c>
      <c r="U1553" s="11">
        <v>2</v>
      </c>
      <c r="V1553" s="11">
        <v>0</v>
      </c>
      <c r="W1553" s="11">
        <v>1.5</v>
      </c>
      <c r="X1553" s="11">
        <v>10</v>
      </c>
      <c r="Y1553" s="11">
        <v>1</v>
      </c>
      <c r="Z1553" s="11">
        <v>0</v>
      </c>
      <c r="AA1553" s="11">
        <v>0</v>
      </c>
      <c r="AB1553" s="11">
        <v>0</v>
      </c>
      <c r="AC1553" s="11">
        <v>0</v>
      </c>
      <c r="AD1553" s="11">
        <v>5</v>
      </c>
      <c r="AE1553" s="11">
        <v>1</v>
      </c>
      <c r="AF1553" s="11">
        <v>10</v>
      </c>
      <c r="AG1553" s="6">
        <v>0</v>
      </c>
      <c r="AH1553" s="6">
        <v>0</v>
      </c>
      <c r="AI1553" s="6">
        <v>0</v>
      </c>
      <c r="AJ1553" s="6">
        <v>0</v>
      </c>
      <c r="AK1553" s="11">
        <v>0</v>
      </c>
      <c r="AL1553" s="11">
        <v>0</v>
      </c>
      <c r="AM1553" s="11">
        <v>0</v>
      </c>
      <c r="AN1553" s="11">
        <v>0.5</v>
      </c>
      <c r="AO1553" s="11">
        <v>3000</v>
      </c>
      <c r="AP1553" s="11">
        <v>0.2</v>
      </c>
      <c r="AQ1553" s="11">
        <v>0</v>
      </c>
      <c r="AR1553" s="6">
        <v>0</v>
      </c>
      <c r="AS1553" s="11" t="s">
        <v>156</v>
      </c>
      <c r="AT1553" s="12" t="s">
        <v>399</v>
      </c>
      <c r="AU1553" s="11" t="s">
        <v>350</v>
      </c>
      <c r="AV1553" s="18">
        <v>10000007</v>
      </c>
      <c r="AW1553" s="18">
        <v>21000020</v>
      </c>
      <c r="AX1553" s="12" t="s">
        <v>728</v>
      </c>
      <c r="AY1553" s="11">
        <v>0</v>
      </c>
      <c r="AZ1553" s="13">
        <v>0</v>
      </c>
      <c r="BA1553" s="13">
        <v>0</v>
      </c>
      <c r="BB1553" s="110" t="s">
        <v>1997</v>
      </c>
      <c r="BC1553" s="11">
        <v>0</v>
      </c>
      <c r="BD1553" s="11">
        <v>0</v>
      </c>
      <c r="BE1553" s="11">
        <v>0</v>
      </c>
      <c r="BF1553" s="11">
        <v>0</v>
      </c>
      <c r="BG1553" s="11">
        <v>0</v>
      </c>
      <c r="BH1553" s="11">
        <v>0</v>
      </c>
      <c r="BI1553" s="9">
        <v>0</v>
      </c>
      <c r="BJ1553" s="6">
        <v>0</v>
      </c>
      <c r="BK1553" s="6">
        <v>0</v>
      </c>
      <c r="BL1553" s="6">
        <v>0</v>
      </c>
      <c r="BM1553" s="6">
        <v>0</v>
      </c>
      <c r="BN1553" s="6">
        <v>0</v>
      </c>
      <c r="BO1553" s="6">
        <v>0</v>
      </c>
    </row>
    <row r="1554" spans="3:67" ht="20.100000000000001" customHeight="1">
      <c r="C1554" s="18">
        <v>67000280</v>
      </c>
      <c r="D1554" s="12" t="s">
        <v>1998</v>
      </c>
      <c r="E1554" s="11">
        <v>1</v>
      </c>
      <c r="F1554" s="11">
        <v>62011201</v>
      </c>
      <c r="G1554" s="11">
        <v>0</v>
      </c>
      <c r="H1554" s="13">
        <v>0</v>
      </c>
      <c r="I1554" s="11">
        <v>5</v>
      </c>
      <c r="J1554" s="11">
        <v>3</v>
      </c>
      <c r="K1554" s="11">
        <v>0</v>
      </c>
      <c r="L1554" s="11">
        <v>0</v>
      </c>
      <c r="M1554" s="11">
        <v>0</v>
      </c>
      <c r="N1554" s="11">
        <v>1</v>
      </c>
      <c r="O1554" s="11">
        <v>0</v>
      </c>
      <c r="P1554" s="11">
        <v>0</v>
      </c>
      <c r="Q1554" s="11">
        <v>0</v>
      </c>
      <c r="R1554" s="6">
        <v>0</v>
      </c>
      <c r="S1554" s="11">
        <v>0</v>
      </c>
      <c r="T1554" s="11">
        <v>1</v>
      </c>
      <c r="U1554" s="11">
        <v>2</v>
      </c>
      <c r="V1554" s="11">
        <v>0</v>
      </c>
      <c r="W1554" s="11">
        <v>1.5</v>
      </c>
      <c r="X1554" s="11">
        <v>10</v>
      </c>
      <c r="Y1554" s="11">
        <v>1</v>
      </c>
      <c r="Z1554" s="11">
        <v>0</v>
      </c>
      <c r="AA1554" s="11">
        <v>0</v>
      </c>
      <c r="AB1554" s="11">
        <v>0</v>
      </c>
      <c r="AC1554" s="11">
        <v>0</v>
      </c>
      <c r="AD1554" s="11">
        <v>5</v>
      </c>
      <c r="AE1554" s="11">
        <v>1</v>
      </c>
      <c r="AF1554" s="56">
        <v>3</v>
      </c>
      <c r="AG1554" s="6">
        <v>2</v>
      </c>
      <c r="AH1554" s="6">
        <v>1</v>
      </c>
      <c r="AI1554" s="6">
        <v>0</v>
      </c>
      <c r="AJ1554" s="6">
        <v>8</v>
      </c>
      <c r="AK1554" s="11">
        <v>0</v>
      </c>
      <c r="AL1554" s="11">
        <v>0</v>
      </c>
      <c r="AM1554" s="11">
        <v>0</v>
      </c>
      <c r="AN1554" s="11">
        <v>0.5</v>
      </c>
      <c r="AO1554" s="11">
        <v>10000</v>
      </c>
      <c r="AP1554" s="11">
        <v>0.2</v>
      </c>
      <c r="AQ1554" s="11">
        <v>0</v>
      </c>
      <c r="AR1554" s="6">
        <v>0</v>
      </c>
      <c r="AS1554" s="11" t="s">
        <v>156</v>
      </c>
      <c r="AT1554" s="12" t="s">
        <v>399</v>
      </c>
      <c r="AU1554" s="11" t="s">
        <v>350</v>
      </c>
      <c r="AV1554" s="18">
        <v>10000007</v>
      </c>
      <c r="AW1554" s="18">
        <v>21102020</v>
      </c>
      <c r="AX1554" s="12" t="s">
        <v>728</v>
      </c>
      <c r="AY1554" s="11">
        <v>0</v>
      </c>
      <c r="AZ1554" s="13">
        <v>0</v>
      </c>
      <c r="BA1554" s="13">
        <v>0</v>
      </c>
      <c r="BB1554" s="110" t="s">
        <v>1999</v>
      </c>
      <c r="BC1554" s="11">
        <v>0</v>
      </c>
      <c r="BD1554" s="11">
        <v>0</v>
      </c>
      <c r="BE1554" s="11">
        <v>0</v>
      </c>
      <c r="BF1554" s="11">
        <v>0</v>
      </c>
      <c r="BG1554" s="11">
        <v>0</v>
      </c>
      <c r="BH1554" s="11">
        <v>0</v>
      </c>
      <c r="BI1554" s="9">
        <v>0</v>
      </c>
      <c r="BJ1554" s="6">
        <v>0</v>
      </c>
      <c r="BK1554" s="6">
        <v>0</v>
      </c>
      <c r="BL1554" s="6">
        <v>0</v>
      </c>
      <c r="BM1554" s="6">
        <v>0</v>
      </c>
      <c r="BN1554" s="6">
        <v>0</v>
      </c>
      <c r="BO1554" s="6">
        <v>0</v>
      </c>
    </row>
    <row r="1555" spans="3:67" ht="20.100000000000001" customHeight="1">
      <c r="C1555" s="18">
        <v>67000281</v>
      </c>
      <c r="D1555" s="12" t="s">
        <v>2000</v>
      </c>
      <c r="E1555" s="11">
        <v>1</v>
      </c>
      <c r="F1555" s="11">
        <v>62011201</v>
      </c>
      <c r="G1555" s="11">
        <v>0</v>
      </c>
      <c r="H1555" s="13">
        <v>0</v>
      </c>
      <c r="I1555" s="11">
        <v>5</v>
      </c>
      <c r="J1555" s="11">
        <v>3</v>
      </c>
      <c r="K1555" s="11">
        <v>0</v>
      </c>
      <c r="L1555" s="11">
        <v>0</v>
      </c>
      <c r="M1555" s="11">
        <v>0</v>
      </c>
      <c r="N1555" s="11">
        <v>1</v>
      </c>
      <c r="O1555" s="11">
        <v>0</v>
      </c>
      <c r="P1555" s="11">
        <v>0</v>
      </c>
      <c r="Q1555" s="11">
        <v>0</v>
      </c>
      <c r="R1555" s="6">
        <v>0</v>
      </c>
      <c r="S1555" s="11">
        <v>0</v>
      </c>
      <c r="T1555" s="11">
        <v>1</v>
      </c>
      <c r="U1555" s="11">
        <v>2</v>
      </c>
      <c r="V1555" s="11">
        <v>0</v>
      </c>
      <c r="W1555" s="11">
        <v>1.5</v>
      </c>
      <c r="X1555" s="11">
        <v>10</v>
      </c>
      <c r="Y1555" s="11">
        <v>1</v>
      </c>
      <c r="Z1555" s="11">
        <v>0</v>
      </c>
      <c r="AA1555" s="11">
        <v>0</v>
      </c>
      <c r="AB1555" s="11">
        <v>0</v>
      </c>
      <c r="AC1555" s="11">
        <v>0</v>
      </c>
      <c r="AD1555" s="11">
        <v>5</v>
      </c>
      <c r="AE1555" s="11">
        <v>1</v>
      </c>
      <c r="AF1555" s="56">
        <v>3</v>
      </c>
      <c r="AG1555" s="6">
        <v>0</v>
      </c>
      <c r="AH1555" s="6">
        <v>2</v>
      </c>
      <c r="AI1555" s="6">
        <v>0</v>
      </c>
      <c r="AJ1555" s="6">
        <v>3</v>
      </c>
      <c r="AK1555" s="11">
        <v>0</v>
      </c>
      <c r="AL1555" s="11">
        <v>0</v>
      </c>
      <c r="AM1555" s="11">
        <v>0</v>
      </c>
      <c r="AN1555" s="11">
        <v>0.5</v>
      </c>
      <c r="AO1555" s="11">
        <v>10000</v>
      </c>
      <c r="AP1555" s="11">
        <v>0.2</v>
      </c>
      <c r="AQ1555" s="11">
        <v>3</v>
      </c>
      <c r="AR1555" s="6">
        <v>0</v>
      </c>
      <c r="AS1555" s="11" t="s">
        <v>156</v>
      </c>
      <c r="AT1555" s="12" t="s">
        <v>399</v>
      </c>
      <c r="AU1555" s="11" t="s">
        <v>350</v>
      </c>
      <c r="AV1555" s="18">
        <v>10000007</v>
      </c>
      <c r="AW1555" s="18">
        <v>21102020</v>
      </c>
      <c r="AX1555" s="12" t="s">
        <v>736</v>
      </c>
      <c r="AY1555" s="11">
        <v>0</v>
      </c>
      <c r="AZ1555" s="13">
        <v>0</v>
      </c>
      <c r="BA1555" s="13">
        <v>0</v>
      </c>
      <c r="BB1555" s="110" t="s">
        <v>2001</v>
      </c>
      <c r="BC1555" s="11">
        <v>0</v>
      </c>
      <c r="BD1555" s="11">
        <v>0</v>
      </c>
      <c r="BE1555" s="11">
        <v>0</v>
      </c>
      <c r="BF1555" s="11">
        <v>0</v>
      </c>
      <c r="BG1555" s="11">
        <v>0</v>
      </c>
      <c r="BH1555" s="11">
        <v>0</v>
      </c>
      <c r="BI1555" s="9">
        <v>0</v>
      </c>
      <c r="BJ1555" s="6">
        <v>0</v>
      </c>
      <c r="BK1555" s="6">
        <v>0</v>
      </c>
      <c r="BL1555" s="6">
        <v>0</v>
      </c>
      <c r="BM1555" s="6">
        <v>0</v>
      </c>
      <c r="BN1555" s="6">
        <v>0</v>
      </c>
      <c r="BO1555" s="6">
        <v>0</v>
      </c>
    </row>
    <row r="1556" spans="3:67" ht="19.5" customHeight="1">
      <c r="C1556" s="18">
        <v>67000282</v>
      </c>
      <c r="D1556" s="12" t="s">
        <v>2002</v>
      </c>
      <c r="E1556" s="11">
        <v>1</v>
      </c>
      <c r="F1556" s="18">
        <v>61021201</v>
      </c>
      <c r="G1556" s="18">
        <v>0</v>
      </c>
      <c r="H1556" s="13">
        <v>0</v>
      </c>
      <c r="I1556" s="11">
        <f>I1550+5</f>
        <v>6</v>
      </c>
      <c r="J1556" s="11">
        <v>5</v>
      </c>
      <c r="K1556" s="11">
        <v>0</v>
      </c>
      <c r="L1556" s="18">
        <v>0</v>
      </c>
      <c r="M1556" s="18">
        <v>0</v>
      </c>
      <c r="N1556" s="18">
        <v>1</v>
      </c>
      <c r="O1556" s="18">
        <v>0</v>
      </c>
      <c r="P1556" s="18">
        <v>0</v>
      </c>
      <c r="Q1556" s="18">
        <v>0</v>
      </c>
      <c r="R1556" s="6">
        <v>0</v>
      </c>
      <c r="S1556" s="13">
        <v>0</v>
      </c>
      <c r="T1556" s="11">
        <v>1</v>
      </c>
      <c r="U1556" s="18">
        <v>2</v>
      </c>
      <c r="V1556" s="18">
        <v>0</v>
      </c>
      <c r="W1556" s="11">
        <v>3.5</v>
      </c>
      <c r="X1556" s="11">
        <v>500</v>
      </c>
      <c r="Y1556" s="18">
        <v>1</v>
      </c>
      <c r="Z1556" s="18">
        <v>0</v>
      </c>
      <c r="AA1556" s="18">
        <v>0</v>
      </c>
      <c r="AB1556" s="18">
        <v>0</v>
      </c>
      <c r="AC1556" s="18">
        <v>0</v>
      </c>
      <c r="AD1556" s="18">
        <v>7</v>
      </c>
      <c r="AE1556" s="18">
        <v>1</v>
      </c>
      <c r="AF1556" s="18">
        <v>3</v>
      </c>
      <c r="AG1556" s="6">
        <v>2</v>
      </c>
      <c r="AH1556" s="6">
        <v>1</v>
      </c>
      <c r="AI1556" s="6">
        <v>0</v>
      </c>
      <c r="AJ1556" s="6">
        <v>8</v>
      </c>
      <c r="AK1556" s="18">
        <v>0</v>
      </c>
      <c r="AL1556" s="18">
        <v>0.5</v>
      </c>
      <c r="AM1556" s="18">
        <v>0</v>
      </c>
      <c r="AN1556" s="18">
        <v>0.25</v>
      </c>
      <c r="AO1556" s="18">
        <v>9000</v>
      </c>
      <c r="AP1556" s="18">
        <v>0.5</v>
      </c>
      <c r="AQ1556" s="18">
        <v>0</v>
      </c>
      <c r="AR1556" s="6">
        <v>0</v>
      </c>
      <c r="AS1556" s="18">
        <v>0</v>
      </c>
      <c r="AT1556" s="19" t="s">
        <v>730</v>
      </c>
      <c r="AU1556" s="18" t="s">
        <v>731</v>
      </c>
      <c r="AV1556" s="18">
        <v>10003002</v>
      </c>
      <c r="AW1556" s="18">
        <v>21010020</v>
      </c>
      <c r="AX1556" s="19" t="s">
        <v>736</v>
      </c>
      <c r="AY1556" s="19">
        <v>0</v>
      </c>
      <c r="AZ1556" s="13">
        <v>0</v>
      </c>
      <c r="BA1556" s="13">
        <v>0</v>
      </c>
      <c r="BB1556" s="110" t="s">
        <v>2003</v>
      </c>
      <c r="BC1556" s="18">
        <v>0</v>
      </c>
      <c r="BD1556" s="11">
        <v>0</v>
      </c>
      <c r="BE1556" s="18">
        <v>0</v>
      </c>
      <c r="BF1556" s="18">
        <v>0</v>
      </c>
      <c r="BG1556" s="18">
        <v>0</v>
      </c>
      <c r="BH1556" s="18">
        <v>0</v>
      </c>
      <c r="BI1556" s="9">
        <v>0</v>
      </c>
      <c r="BJ1556" s="6">
        <v>0</v>
      </c>
      <c r="BK1556" s="6">
        <v>0</v>
      </c>
      <c r="BL1556" s="6">
        <v>0</v>
      </c>
      <c r="BM1556" s="6">
        <v>0</v>
      </c>
      <c r="BN1556" s="6">
        <v>0</v>
      </c>
      <c r="BO1556" s="6">
        <v>0</v>
      </c>
    </row>
    <row r="1557" spans="3:67" ht="20.100000000000001" customHeight="1">
      <c r="C1557" s="18">
        <v>67000283</v>
      </c>
      <c r="D1557" s="19" t="s">
        <v>2004</v>
      </c>
      <c r="E1557" s="11">
        <v>1</v>
      </c>
      <c r="F1557" s="18">
        <v>63001001</v>
      </c>
      <c r="G1557" s="18">
        <v>0</v>
      </c>
      <c r="H1557" s="13">
        <v>0</v>
      </c>
      <c r="I1557" s="18">
        <v>1</v>
      </c>
      <c r="J1557" s="18">
        <v>0</v>
      </c>
      <c r="K1557" s="11">
        <v>0</v>
      </c>
      <c r="L1557" s="18">
        <v>0</v>
      </c>
      <c r="M1557" s="18">
        <v>0</v>
      </c>
      <c r="N1557" s="18">
        <v>1</v>
      </c>
      <c r="O1557" s="18">
        <v>0</v>
      </c>
      <c r="P1557" s="18">
        <v>1</v>
      </c>
      <c r="Q1557" s="18">
        <v>0</v>
      </c>
      <c r="R1557" s="6">
        <v>0</v>
      </c>
      <c r="S1557" s="13">
        <v>0</v>
      </c>
      <c r="T1557" s="11">
        <v>1</v>
      </c>
      <c r="U1557" s="18">
        <v>2</v>
      </c>
      <c r="V1557" s="18">
        <v>0</v>
      </c>
      <c r="W1557" s="18">
        <v>0</v>
      </c>
      <c r="X1557" s="18">
        <v>0</v>
      </c>
      <c r="Y1557" s="18">
        <v>0</v>
      </c>
      <c r="Z1557" s="18">
        <v>0</v>
      </c>
      <c r="AA1557" s="18">
        <v>0</v>
      </c>
      <c r="AB1557" s="18">
        <v>1</v>
      </c>
      <c r="AC1557" s="18">
        <v>0</v>
      </c>
      <c r="AD1557" s="18">
        <v>60</v>
      </c>
      <c r="AE1557" s="18">
        <v>2</v>
      </c>
      <c r="AF1557" s="18" t="s">
        <v>2005</v>
      </c>
      <c r="AG1557" s="6">
        <v>0</v>
      </c>
      <c r="AH1557" s="6">
        <v>0</v>
      </c>
      <c r="AI1557" s="6">
        <v>0</v>
      </c>
      <c r="AJ1557" s="6">
        <v>0</v>
      </c>
      <c r="AK1557" s="18">
        <v>0</v>
      </c>
      <c r="AL1557" s="18">
        <v>0</v>
      </c>
      <c r="AM1557" s="18">
        <v>0</v>
      </c>
      <c r="AN1557" s="18">
        <v>1</v>
      </c>
      <c r="AO1557" s="18">
        <v>1800000</v>
      </c>
      <c r="AP1557" s="18">
        <v>0</v>
      </c>
      <c r="AQ1557" s="18">
        <v>0</v>
      </c>
      <c r="AR1557" s="6">
        <v>0</v>
      </c>
      <c r="AS1557" s="18">
        <v>99002002</v>
      </c>
      <c r="AT1557" s="19" t="s">
        <v>156</v>
      </c>
      <c r="AU1557" s="18">
        <v>0</v>
      </c>
      <c r="AV1557" s="18">
        <v>0</v>
      </c>
      <c r="AW1557" s="18">
        <v>0</v>
      </c>
      <c r="AX1557" s="19" t="s">
        <v>1001</v>
      </c>
      <c r="AY1557" s="19">
        <v>0</v>
      </c>
      <c r="AZ1557" s="13">
        <v>0</v>
      </c>
      <c r="BA1557" s="13">
        <v>0</v>
      </c>
      <c r="BB1557" s="110" t="s">
        <v>1995</v>
      </c>
      <c r="BC1557" s="18">
        <v>0</v>
      </c>
      <c r="BD1557" s="11">
        <v>0</v>
      </c>
      <c r="BE1557" s="18">
        <v>0</v>
      </c>
      <c r="BF1557" s="18">
        <v>0</v>
      </c>
      <c r="BG1557" s="18">
        <v>0</v>
      </c>
      <c r="BH1557" s="18">
        <v>0</v>
      </c>
      <c r="BI1557" s="9">
        <v>0</v>
      </c>
      <c r="BJ1557" s="6">
        <v>0</v>
      </c>
      <c r="BK1557" s="6">
        <v>0</v>
      </c>
      <c r="BL1557" s="6">
        <v>0</v>
      </c>
      <c r="BM1557" s="6">
        <v>0</v>
      </c>
      <c r="BN1557" s="6">
        <v>0</v>
      </c>
      <c r="BO1557" s="6">
        <v>0</v>
      </c>
    </row>
    <row r="1558" spans="3:67" ht="20.100000000000001" customHeight="1">
      <c r="C1558" s="18">
        <v>67000284</v>
      </c>
      <c r="D1558" s="19" t="s">
        <v>2006</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448</v>
      </c>
      <c r="AG1558" s="6">
        <v>0</v>
      </c>
      <c r="AH1558" s="6">
        <v>0</v>
      </c>
      <c r="AI1558" s="6">
        <v>0</v>
      </c>
      <c r="AJ1558" s="6">
        <v>0</v>
      </c>
      <c r="AK1558" s="18">
        <v>0</v>
      </c>
      <c r="AL1558" s="18">
        <v>0</v>
      </c>
      <c r="AM1558" s="18">
        <v>0</v>
      </c>
      <c r="AN1558" s="18">
        <v>1</v>
      </c>
      <c r="AO1558" s="18">
        <v>1800000</v>
      </c>
      <c r="AP1558" s="18">
        <v>0</v>
      </c>
      <c r="AQ1558" s="18">
        <v>0</v>
      </c>
      <c r="AR1558" s="6">
        <v>0</v>
      </c>
      <c r="AS1558" s="18">
        <v>99002002</v>
      </c>
      <c r="AT1558" s="19" t="s">
        <v>156</v>
      </c>
      <c r="AU1558" s="18">
        <v>0</v>
      </c>
      <c r="AV1558" s="18">
        <v>0</v>
      </c>
      <c r="AW1558" s="18">
        <v>0</v>
      </c>
      <c r="AX1558" s="19" t="s">
        <v>1001</v>
      </c>
      <c r="AY1558" s="19">
        <v>0</v>
      </c>
      <c r="AZ1558" s="13">
        <v>0</v>
      </c>
      <c r="BA1558" s="13">
        <v>0</v>
      </c>
      <c r="BB1558" s="110" t="s">
        <v>1995</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21.75" customHeight="1">
      <c r="C1559" s="18">
        <v>90010301</v>
      </c>
      <c r="D1559" s="12" t="s">
        <v>348</v>
      </c>
      <c r="E1559" s="18">
        <v>1</v>
      </c>
      <c r="F1559" s="11">
        <v>60010100</v>
      </c>
      <c r="G1559" s="18">
        <v>0</v>
      </c>
      <c r="H1559" s="13">
        <v>0</v>
      </c>
      <c r="I1559" s="18">
        <v>1</v>
      </c>
      <c r="J1559" s="18">
        <v>0</v>
      </c>
      <c r="K1559" s="18">
        <v>0</v>
      </c>
      <c r="L1559" s="11">
        <v>0</v>
      </c>
      <c r="M1559" s="11">
        <v>0</v>
      </c>
      <c r="N1559" s="11">
        <v>2</v>
      </c>
      <c r="O1559" s="11">
        <v>3</v>
      </c>
      <c r="P1559" s="11">
        <v>1</v>
      </c>
      <c r="Q1559" s="11">
        <v>0</v>
      </c>
      <c r="R1559" s="6">
        <v>0</v>
      </c>
      <c r="S1559" s="11">
        <v>0</v>
      </c>
      <c r="T1559" s="11">
        <v>1</v>
      </c>
      <c r="U1559" s="11">
        <v>2</v>
      </c>
      <c r="V1559" s="11">
        <v>0</v>
      </c>
      <c r="W1559" s="11">
        <v>3</v>
      </c>
      <c r="X1559" s="11">
        <v>0</v>
      </c>
      <c r="Y1559" s="11">
        <v>1</v>
      </c>
      <c r="Z1559" s="11">
        <v>0</v>
      </c>
      <c r="AA1559" s="11">
        <v>0</v>
      </c>
      <c r="AB1559" s="11">
        <v>0</v>
      </c>
      <c r="AC1559" s="11">
        <v>0</v>
      </c>
      <c r="AD1559" s="11">
        <v>9</v>
      </c>
      <c r="AE1559" s="11">
        <v>1</v>
      </c>
      <c r="AF1559" s="11">
        <v>4</v>
      </c>
      <c r="AG1559" s="6">
        <v>0</v>
      </c>
      <c r="AH1559" s="6">
        <v>1</v>
      </c>
      <c r="AI1559" s="6">
        <v>0</v>
      </c>
      <c r="AJ1559" s="6">
        <v>2</v>
      </c>
      <c r="AK1559" s="11">
        <v>0</v>
      </c>
      <c r="AL1559" s="11">
        <v>0</v>
      </c>
      <c r="AM1559" s="11">
        <v>0</v>
      </c>
      <c r="AN1559" s="11">
        <v>3</v>
      </c>
      <c r="AO1559" s="11">
        <v>5000</v>
      </c>
      <c r="AP1559" s="11">
        <v>1.1000000000000001</v>
      </c>
      <c r="AQ1559" s="11">
        <v>0</v>
      </c>
      <c r="AR1559" s="6">
        <v>0</v>
      </c>
      <c r="AS1559" s="11">
        <v>90000002</v>
      </c>
      <c r="AT1559" s="12" t="s">
        <v>216</v>
      </c>
      <c r="AU1559" s="11" t="s">
        <v>350</v>
      </c>
      <c r="AV1559" s="18">
        <v>10000007</v>
      </c>
      <c r="AW1559" s="18">
        <v>90010301</v>
      </c>
      <c r="AX1559" s="12" t="s">
        <v>158</v>
      </c>
      <c r="AY1559" s="11" t="s">
        <v>1644</v>
      </c>
      <c r="AZ1559" s="13">
        <v>0</v>
      </c>
      <c r="BA1559" s="13">
        <v>0</v>
      </c>
      <c r="BB1559" s="37" t="s">
        <v>352</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90010302</v>
      </c>
      <c r="D1560" s="12" t="s">
        <v>356</v>
      </c>
      <c r="E1560" s="18">
        <v>1</v>
      </c>
      <c r="F1560" s="11">
        <v>60010300</v>
      </c>
      <c r="G1560" s="18">
        <v>0</v>
      </c>
      <c r="H1560" s="13">
        <v>0</v>
      </c>
      <c r="I1560" s="18">
        <v>1</v>
      </c>
      <c r="J1560" s="18">
        <v>0</v>
      </c>
      <c r="K1560" s="18">
        <v>0</v>
      </c>
      <c r="L1560" s="11">
        <v>0</v>
      </c>
      <c r="M1560" s="11">
        <v>0</v>
      </c>
      <c r="N1560" s="11">
        <v>2</v>
      </c>
      <c r="O1560" s="11">
        <v>1</v>
      </c>
      <c r="P1560" s="11">
        <v>0.5</v>
      </c>
      <c r="Q1560" s="11">
        <v>0</v>
      </c>
      <c r="R1560" s="6">
        <v>0</v>
      </c>
      <c r="S1560" s="11">
        <v>0</v>
      </c>
      <c r="T1560" s="11">
        <v>1</v>
      </c>
      <c r="U1560" s="11">
        <v>2</v>
      </c>
      <c r="V1560" s="11">
        <v>0</v>
      </c>
      <c r="W1560" s="11">
        <v>3</v>
      </c>
      <c r="X1560" s="11">
        <v>0</v>
      </c>
      <c r="Y1560" s="11">
        <v>0</v>
      </c>
      <c r="Z1560" s="11">
        <v>0</v>
      </c>
      <c r="AA1560" s="11">
        <v>0</v>
      </c>
      <c r="AB1560" s="11">
        <v>0</v>
      </c>
      <c r="AC1560" s="11">
        <v>0</v>
      </c>
      <c r="AD1560" s="11">
        <v>12</v>
      </c>
      <c r="AE1560" s="11">
        <v>2</v>
      </c>
      <c r="AF1560" s="11" t="s">
        <v>165</v>
      </c>
      <c r="AG1560" s="6">
        <v>0</v>
      </c>
      <c r="AH1560" s="6">
        <v>2</v>
      </c>
      <c r="AI1560" s="6">
        <v>0</v>
      </c>
      <c r="AJ1560" s="6">
        <v>1.5</v>
      </c>
      <c r="AK1560" s="11">
        <v>0</v>
      </c>
      <c r="AL1560" s="11">
        <v>0</v>
      </c>
      <c r="AM1560" s="11">
        <v>0</v>
      </c>
      <c r="AN1560" s="11">
        <v>1.1000000000000001</v>
      </c>
      <c r="AO1560" s="11">
        <v>3000</v>
      </c>
      <c r="AP1560" s="11">
        <v>1.1000000000000001</v>
      </c>
      <c r="AQ1560" s="11">
        <v>0</v>
      </c>
      <c r="AR1560" s="6">
        <v>0</v>
      </c>
      <c r="AS1560" s="11" t="s">
        <v>156</v>
      </c>
      <c r="AT1560" s="19" t="s">
        <v>216</v>
      </c>
      <c r="AU1560" s="11" t="s">
        <v>357</v>
      </c>
      <c r="AV1560" s="18">
        <v>10001007</v>
      </c>
      <c r="AW1560" s="18">
        <v>70103001</v>
      </c>
      <c r="AX1560" s="12" t="s">
        <v>158</v>
      </c>
      <c r="AY1560" s="11">
        <v>0</v>
      </c>
      <c r="AZ1560" s="13">
        <v>0</v>
      </c>
      <c r="BA1560" s="13">
        <v>0</v>
      </c>
      <c r="BB1560" s="37" t="s">
        <v>358</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90010303</v>
      </c>
      <c r="D1561" s="19" t="s">
        <v>353</v>
      </c>
      <c r="E1561" s="18">
        <v>1</v>
      </c>
      <c r="F1561" s="18">
        <v>60010500</v>
      </c>
      <c r="G1561" s="18">
        <v>0</v>
      </c>
      <c r="H1561" s="13">
        <v>0</v>
      </c>
      <c r="I1561" s="18">
        <v>1</v>
      </c>
      <c r="J1561" s="18">
        <v>0</v>
      </c>
      <c r="K1561" s="18">
        <v>0</v>
      </c>
      <c r="L1561" s="18">
        <v>0</v>
      </c>
      <c r="M1561" s="18">
        <v>0</v>
      </c>
      <c r="N1561" s="11">
        <v>2</v>
      </c>
      <c r="O1561" s="18">
        <v>2</v>
      </c>
      <c r="P1561" s="18">
        <v>0.6</v>
      </c>
      <c r="Q1561" s="18">
        <v>0</v>
      </c>
      <c r="R1561" s="6">
        <v>0</v>
      </c>
      <c r="S1561" s="13">
        <v>0</v>
      </c>
      <c r="T1561" s="11">
        <v>1</v>
      </c>
      <c r="U1561" s="18">
        <v>2</v>
      </c>
      <c r="V1561" s="18">
        <v>0</v>
      </c>
      <c r="W1561" s="18">
        <v>0</v>
      </c>
      <c r="X1561" s="18">
        <v>0</v>
      </c>
      <c r="Y1561" s="18">
        <v>0</v>
      </c>
      <c r="Z1561" s="18">
        <v>0</v>
      </c>
      <c r="AA1561" s="18">
        <v>0</v>
      </c>
      <c r="AB1561" s="18">
        <v>0</v>
      </c>
      <c r="AC1561" s="18">
        <v>0</v>
      </c>
      <c r="AD1561" s="18">
        <v>20</v>
      </c>
      <c r="AE1561" s="18">
        <v>0</v>
      </c>
      <c r="AF1561" s="18">
        <v>0</v>
      </c>
      <c r="AG1561" s="6">
        <v>0</v>
      </c>
      <c r="AH1561" s="6">
        <v>0</v>
      </c>
      <c r="AI1561" s="6">
        <v>0</v>
      </c>
      <c r="AJ1561" s="6">
        <v>0</v>
      </c>
      <c r="AK1561" s="18">
        <v>0</v>
      </c>
      <c r="AL1561" s="18">
        <v>0</v>
      </c>
      <c r="AM1561" s="18">
        <v>0</v>
      </c>
      <c r="AN1561" s="18">
        <v>0</v>
      </c>
      <c r="AO1561" s="18">
        <v>1000</v>
      </c>
      <c r="AP1561" s="18">
        <v>0</v>
      </c>
      <c r="AQ1561" s="18">
        <v>0</v>
      </c>
      <c r="AR1561" s="6">
        <v>90103001</v>
      </c>
      <c r="AS1561" s="18" t="s">
        <v>156</v>
      </c>
      <c r="AT1561" s="19" t="s">
        <v>156</v>
      </c>
      <c r="AU1561" s="18" t="s">
        <v>249</v>
      </c>
      <c r="AV1561" s="18">
        <v>0</v>
      </c>
      <c r="AW1561" s="18">
        <v>40000003</v>
      </c>
      <c r="AX1561" s="19" t="s">
        <v>158</v>
      </c>
      <c r="AY1561" s="19" t="s">
        <v>156</v>
      </c>
      <c r="AZ1561" s="13">
        <v>0</v>
      </c>
      <c r="BA1561" s="13">
        <v>0</v>
      </c>
      <c r="BB1561" s="69" t="s">
        <v>359</v>
      </c>
      <c r="BC1561" s="18">
        <v>0</v>
      </c>
      <c r="BD1561" s="11">
        <v>0</v>
      </c>
      <c r="BE1561" s="18">
        <v>0</v>
      </c>
      <c r="BF1561" s="18">
        <v>0</v>
      </c>
      <c r="BG1561" s="18">
        <v>0</v>
      </c>
      <c r="BH1561" s="18">
        <v>0</v>
      </c>
      <c r="BI1561" s="9">
        <v>0</v>
      </c>
      <c r="BJ1561" s="6">
        <v>0</v>
      </c>
      <c r="BK1561" s="6">
        <v>0</v>
      </c>
      <c r="BL1561" s="6">
        <v>0</v>
      </c>
      <c r="BM1561" s="6">
        <v>0</v>
      </c>
      <c r="BN1561" s="6">
        <v>0</v>
      </c>
      <c r="BO1561" s="6">
        <v>0</v>
      </c>
    </row>
    <row r="1562" spans="3:67" ht="20.100000000000001" customHeight="1">
      <c r="C1562" s="18">
        <v>90010401</v>
      </c>
      <c r="D1562" s="9" t="s">
        <v>2007</v>
      </c>
      <c r="E1562" s="9">
        <v>1</v>
      </c>
      <c r="F1562" s="9">
        <v>0</v>
      </c>
      <c r="G1562" s="9">
        <v>0</v>
      </c>
      <c r="H1562" s="10">
        <v>0</v>
      </c>
      <c r="I1562" s="9">
        <v>1</v>
      </c>
      <c r="J1562" s="9">
        <v>0</v>
      </c>
      <c r="K1562" s="10">
        <v>0</v>
      </c>
      <c r="L1562" s="10">
        <v>0</v>
      </c>
      <c r="M1562" s="9">
        <v>0</v>
      </c>
      <c r="N1562" s="9">
        <v>2</v>
      </c>
      <c r="O1562" s="9">
        <v>1</v>
      </c>
      <c r="P1562" s="9">
        <v>0.1</v>
      </c>
      <c r="Q1562" s="9">
        <v>0</v>
      </c>
      <c r="R1562" s="6">
        <v>0</v>
      </c>
      <c r="S1562" s="9">
        <v>0</v>
      </c>
      <c r="T1562" s="11">
        <v>1</v>
      </c>
      <c r="U1562" s="9">
        <v>1</v>
      </c>
      <c r="V1562" s="10">
        <v>0</v>
      </c>
      <c r="W1562" s="9">
        <v>2.5</v>
      </c>
      <c r="X1562" s="9">
        <v>0</v>
      </c>
      <c r="Y1562" s="9">
        <v>1</v>
      </c>
      <c r="Z1562" s="9">
        <v>0</v>
      </c>
      <c r="AA1562" s="10">
        <v>0</v>
      </c>
      <c r="AB1562" s="9">
        <v>0</v>
      </c>
      <c r="AC1562" s="9">
        <v>0</v>
      </c>
      <c r="AD1562" s="9">
        <v>1</v>
      </c>
      <c r="AE1562" s="9">
        <v>0</v>
      </c>
      <c r="AF1562" s="9">
        <v>0</v>
      </c>
      <c r="AG1562" s="6">
        <v>0</v>
      </c>
      <c r="AH1562" s="6">
        <v>0</v>
      </c>
      <c r="AI1562" s="6">
        <v>0</v>
      </c>
      <c r="AJ1562" s="9">
        <v>0</v>
      </c>
      <c r="AK1562" s="29">
        <v>0</v>
      </c>
      <c r="AL1562" s="9">
        <v>0</v>
      </c>
      <c r="AM1562" s="9">
        <v>0</v>
      </c>
      <c r="AN1562" s="9">
        <v>0</v>
      </c>
      <c r="AO1562" s="9">
        <v>3000</v>
      </c>
      <c r="AP1562" s="9">
        <v>0</v>
      </c>
      <c r="AQ1562" s="9">
        <v>0</v>
      </c>
      <c r="AR1562" s="6">
        <v>0</v>
      </c>
      <c r="AS1562" s="9">
        <v>0</v>
      </c>
      <c r="AT1562" s="9">
        <v>0</v>
      </c>
      <c r="AU1562" s="10">
        <v>0</v>
      </c>
      <c r="AV1562" s="10">
        <v>0</v>
      </c>
      <c r="AW1562" s="10">
        <v>0</v>
      </c>
      <c r="AX1562" s="19" t="s">
        <v>158</v>
      </c>
      <c r="AY1562" s="1">
        <v>0</v>
      </c>
      <c r="AZ1562" s="34">
        <v>0</v>
      </c>
      <c r="BA1562" s="34">
        <v>0</v>
      </c>
      <c r="BB1562" s="36" t="s">
        <v>410</v>
      </c>
      <c r="BC1562" s="9">
        <v>0</v>
      </c>
      <c r="BD1562" s="9">
        <v>0</v>
      </c>
      <c r="BE1562" s="18">
        <v>0</v>
      </c>
      <c r="BF1562" s="9">
        <v>0</v>
      </c>
      <c r="BG1562" s="9">
        <v>0</v>
      </c>
      <c r="BH1562" s="29">
        <v>0</v>
      </c>
      <c r="BI1562" s="9">
        <v>0</v>
      </c>
      <c r="BJ1562" s="6">
        <v>0</v>
      </c>
      <c r="BK1562" s="6">
        <v>0</v>
      </c>
      <c r="BL1562" s="6">
        <v>0</v>
      </c>
      <c r="BM1562" s="6">
        <v>0</v>
      </c>
      <c r="BN1562" s="6">
        <v>0</v>
      </c>
      <c r="BO1562" s="6">
        <v>0</v>
      </c>
    </row>
    <row r="1563" spans="3:67" ht="21.75" customHeight="1">
      <c r="C1563" s="18">
        <v>90010402</v>
      </c>
      <c r="D1563" s="12" t="s">
        <v>348</v>
      </c>
      <c r="E1563" s="18">
        <v>1</v>
      </c>
      <c r="F1563" s="11">
        <v>60010100</v>
      </c>
      <c r="G1563" s="18">
        <v>0</v>
      </c>
      <c r="H1563" s="13">
        <v>0</v>
      </c>
      <c r="I1563" s="18">
        <v>1</v>
      </c>
      <c r="J1563" s="18">
        <v>0</v>
      </c>
      <c r="K1563" s="18">
        <v>0</v>
      </c>
      <c r="L1563" s="11">
        <v>0</v>
      </c>
      <c r="M1563" s="11">
        <v>0</v>
      </c>
      <c r="N1563" s="11">
        <v>2</v>
      </c>
      <c r="O1563" s="11">
        <v>3</v>
      </c>
      <c r="P1563" s="11">
        <v>1</v>
      </c>
      <c r="Q1563" s="11">
        <v>0</v>
      </c>
      <c r="R1563" s="6">
        <v>0</v>
      </c>
      <c r="S1563" s="11">
        <v>0</v>
      </c>
      <c r="T1563" s="11">
        <v>1</v>
      </c>
      <c r="U1563" s="11">
        <v>2</v>
      </c>
      <c r="V1563" s="11">
        <v>0</v>
      </c>
      <c r="W1563" s="11">
        <v>3</v>
      </c>
      <c r="X1563" s="11">
        <v>0</v>
      </c>
      <c r="Y1563" s="11">
        <v>1</v>
      </c>
      <c r="Z1563" s="11">
        <v>0</v>
      </c>
      <c r="AA1563" s="11">
        <v>0</v>
      </c>
      <c r="AB1563" s="11">
        <v>0</v>
      </c>
      <c r="AC1563" s="11">
        <v>0</v>
      </c>
      <c r="AD1563" s="11">
        <v>9</v>
      </c>
      <c r="AE1563" s="11">
        <v>1</v>
      </c>
      <c r="AF1563" s="11">
        <v>5</v>
      </c>
      <c r="AG1563" s="6">
        <v>0</v>
      </c>
      <c r="AH1563" s="6">
        <v>1</v>
      </c>
      <c r="AI1563" s="6">
        <v>0</v>
      </c>
      <c r="AJ1563" s="6">
        <v>2.5</v>
      </c>
      <c r="AK1563" s="11">
        <v>0</v>
      </c>
      <c r="AL1563" s="11">
        <v>0</v>
      </c>
      <c r="AM1563" s="11">
        <v>0</v>
      </c>
      <c r="AN1563" s="11">
        <v>2.5</v>
      </c>
      <c r="AO1563" s="11">
        <v>5000</v>
      </c>
      <c r="AP1563" s="11">
        <v>2</v>
      </c>
      <c r="AQ1563" s="11">
        <v>0</v>
      </c>
      <c r="AR1563" s="6">
        <v>0</v>
      </c>
      <c r="AS1563" s="9">
        <v>91000005</v>
      </c>
      <c r="AT1563" s="9" t="s">
        <v>199</v>
      </c>
      <c r="AU1563" s="11">
        <v>0</v>
      </c>
      <c r="AV1563" s="18">
        <v>10000007</v>
      </c>
      <c r="AW1563" s="18">
        <v>90010402</v>
      </c>
      <c r="AX1563" s="12" t="s">
        <v>158</v>
      </c>
      <c r="AY1563" s="11" t="s">
        <v>2008</v>
      </c>
      <c r="AZ1563" s="13">
        <v>0</v>
      </c>
      <c r="BA1563" s="13">
        <v>0</v>
      </c>
      <c r="BB1563" s="37" t="s">
        <v>352</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90010403</v>
      </c>
      <c r="D1564" s="9" t="s">
        <v>2009</v>
      </c>
      <c r="E1564" s="9">
        <v>1</v>
      </c>
      <c r="F1564" s="9">
        <v>0</v>
      </c>
      <c r="G1564" s="9">
        <v>0</v>
      </c>
      <c r="H1564" s="10">
        <v>0</v>
      </c>
      <c r="I1564" s="9">
        <v>1</v>
      </c>
      <c r="J1564" s="9">
        <v>0</v>
      </c>
      <c r="K1564" s="10">
        <v>0</v>
      </c>
      <c r="L1564" s="10">
        <v>0</v>
      </c>
      <c r="M1564" s="9">
        <v>0</v>
      </c>
      <c r="N1564" s="9">
        <v>2</v>
      </c>
      <c r="O1564" s="9">
        <v>2</v>
      </c>
      <c r="P1564" s="9">
        <v>0.95</v>
      </c>
      <c r="Q1564" s="9">
        <v>0</v>
      </c>
      <c r="R1564" s="6">
        <v>0</v>
      </c>
      <c r="S1564" s="9">
        <v>0</v>
      </c>
      <c r="T1564" s="11">
        <v>1</v>
      </c>
      <c r="U1564" s="9">
        <v>1</v>
      </c>
      <c r="V1564" s="10">
        <v>0</v>
      </c>
      <c r="W1564" s="9">
        <v>2.5</v>
      </c>
      <c r="X1564" s="9">
        <v>0</v>
      </c>
      <c r="Y1564" s="9">
        <v>1</v>
      </c>
      <c r="Z1564" s="9">
        <v>0</v>
      </c>
      <c r="AA1564" s="10">
        <v>0</v>
      </c>
      <c r="AB1564" s="9">
        <v>0</v>
      </c>
      <c r="AC1564" s="9">
        <v>0</v>
      </c>
      <c r="AD1564" s="9">
        <v>6</v>
      </c>
      <c r="AE1564" s="9">
        <v>1</v>
      </c>
      <c r="AF1564" s="9">
        <v>3</v>
      </c>
      <c r="AG1564" s="6">
        <v>1</v>
      </c>
      <c r="AH1564" s="6">
        <v>1</v>
      </c>
      <c r="AI1564" s="6">
        <v>0</v>
      </c>
      <c r="AJ1564" s="9">
        <v>1.5</v>
      </c>
      <c r="AK1564" s="29">
        <v>0</v>
      </c>
      <c r="AL1564" s="9">
        <v>0</v>
      </c>
      <c r="AM1564" s="9">
        <v>0</v>
      </c>
      <c r="AN1564" s="9">
        <v>2</v>
      </c>
      <c r="AO1564" s="9">
        <v>4000</v>
      </c>
      <c r="AP1564" s="9">
        <v>2</v>
      </c>
      <c r="AQ1564" s="9">
        <v>0</v>
      </c>
      <c r="AR1564" s="6">
        <v>0</v>
      </c>
      <c r="AS1564" s="66" t="s">
        <v>365</v>
      </c>
      <c r="AT1564" s="9" t="s">
        <v>157</v>
      </c>
      <c r="AU1564" s="10">
        <v>0</v>
      </c>
      <c r="AV1564" s="10">
        <v>0</v>
      </c>
      <c r="AW1564" s="10">
        <v>90010403</v>
      </c>
      <c r="AX1564" s="19" t="s">
        <v>158</v>
      </c>
      <c r="AY1564" s="1">
        <v>0</v>
      </c>
      <c r="AZ1564" s="34">
        <v>0</v>
      </c>
      <c r="BA1564" s="34">
        <v>0</v>
      </c>
      <c r="BB1564" s="36" t="s">
        <v>417</v>
      </c>
      <c r="BC1564" s="9">
        <v>2</v>
      </c>
      <c r="BD1564" s="9">
        <v>0</v>
      </c>
      <c r="BE1564" s="18">
        <v>0</v>
      </c>
      <c r="BF1564" s="9">
        <v>0</v>
      </c>
      <c r="BG1564" s="9">
        <v>3</v>
      </c>
      <c r="BH1564" s="29">
        <v>0</v>
      </c>
      <c r="BI1564" s="9">
        <v>0</v>
      </c>
      <c r="BJ1564" s="6">
        <v>0</v>
      </c>
      <c r="BK1564" s="6">
        <v>0</v>
      </c>
      <c r="BL1564" s="6">
        <v>0</v>
      </c>
      <c r="BM1564" s="6">
        <v>0</v>
      </c>
      <c r="BN1564" s="6">
        <v>0</v>
      </c>
      <c r="BO1564" s="6">
        <v>0</v>
      </c>
    </row>
    <row r="1565" spans="3:67" ht="20.100000000000001" customHeight="1">
      <c r="C1565" s="18">
        <v>90010404</v>
      </c>
      <c r="D1565" s="9" t="s">
        <v>2010</v>
      </c>
      <c r="E1565" s="9">
        <v>1</v>
      </c>
      <c r="F1565" s="9">
        <v>0</v>
      </c>
      <c r="G1565" s="9">
        <v>0</v>
      </c>
      <c r="H1565" s="10">
        <v>0</v>
      </c>
      <c r="I1565" s="9">
        <v>0</v>
      </c>
      <c r="J1565" s="9">
        <v>0</v>
      </c>
      <c r="K1565" s="10">
        <v>0</v>
      </c>
      <c r="L1565" s="10">
        <v>0</v>
      </c>
      <c r="M1565" s="9">
        <v>0</v>
      </c>
      <c r="N1565" s="9">
        <v>2</v>
      </c>
      <c r="O1565" s="9">
        <v>2</v>
      </c>
      <c r="P1565" s="9">
        <v>0.9</v>
      </c>
      <c r="Q1565" s="9">
        <v>0</v>
      </c>
      <c r="R1565" s="6">
        <v>0</v>
      </c>
      <c r="S1565" s="9">
        <v>0</v>
      </c>
      <c r="T1565" s="11">
        <v>1</v>
      </c>
      <c r="U1565" s="9">
        <v>1</v>
      </c>
      <c r="V1565" s="10">
        <v>0</v>
      </c>
      <c r="W1565" s="9">
        <v>1.5</v>
      </c>
      <c r="X1565" s="9">
        <v>0</v>
      </c>
      <c r="Y1565" s="9">
        <v>1</v>
      </c>
      <c r="Z1565" s="9">
        <v>0</v>
      </c>
      <c r="AA1565" s="10">
        <v>0</v>
      </c>
      <c r="AB1565" s="9">
        <v>0</v>
      </c>
      <c r="AC1565" s="9">
        <v>0</v>
      </c>
      <c r="AD1565" s="9">
        <v>8</v>
      </c>
      <c r="AE1565" s="9">
        <v>2</v>
      </c>
      <c r="AF1565" s="9" t="s">
        <v>368</v>
      </c>
      <c r="AG1565" s="6">
        <v>0</v>
      </c>
      <c r="AH1565" s="6">
        <v>0</v>
      </c>
      <c r="AI1565" s="6">
        <v>0</v>
      </c>
      <c r="AJ1565" s="9">
        <v>0</v>
      </c>
      <c r="AK1565" s="29">
        <v>0</v>
      </c>
      <c r="AL1565" s="9">
        <v>0</v>
      </c>
      <c r="AM1565" s="9">
        <v>0</v>
      </c>
      <c r="AN1565" s="9">
        <v>0.5</v>
      </c>
      <c r="AO1565" s="9">
        <v>999000</v>
      </c>
      <c r="AP1565" s="9">
        <v>0</v>
      </c>
      <c r="AQ1565" s="9">
        <v>0</v>
      </c>
      <c r="AR1565" s="6">
        <v>0</v>
      </c>
      <c r="AS1565" s="32" t="s">
        <v>156</v>
      </c>
      <c r="AT1565" s="9" t="s">
        <v>216</v>
      </c>
      <c r="AU1565" s="10">
        <v>0</v>
      </c>
      <c r="AV1565" s="10">
        <v>0</v>
      </c>
      <c r="AW1565" s="10">
        <v>20000021</v>
      </c>
      <c r="AX1565" s="19" t="s">
        <v>158</v>
      </c>
      <c r="AY1565" s="1">
        <v>0</v>
      </c>
      <c r="AZ1565" s="34">
        <v>0</v>
      </c>
      <c r="BA1565" s="34">
        <v>0</v>
      </c>
      <c r="BB1565" s="36" t="s">
        <v>236</v>
      </c>
      <c r="BC1565" s="9">
        <v>0</v>
      </c>
      <c r="BD1565" s="9">
        <v>0</v>
      </c>
      <c r="BE1565" s="18">
        <v>0</v>
      </c>
      <c r="BF1565" s="9">
        <v>0</v>
      </c>
      <c r="BG1565" s="9">
        <v>0</v>
      </c>
      <c r="BH1565" s="29">
        <v>0</v>
      </c>
      <c r="BI1565" s="9">
        <v>0</v>
      </c>
      <c r="BJ1565" s="6">
        <v>0</v>
      </c>
      <c r="BK1565" s="6">
        <v>0</v>
      </c>
      <c r="BL1565" s="6">
        <v>0</v>
      </c>
      <c r="BM1565" s="6">
        <v>0</v>
      </c>
      <c r="BN1565" s="6">
        <v>0</v>
      </c>
      <c r="BO1565" s="6">
        <v>0</v>
      </c>
    </row>
    <row r="1566" spans="3:67" ht="20.100000000000001" customHeight="1">
      <c r="C1566" s="18">
        <v>90010405</v>
      </c>
      <c r="D1566" s="19" t="s">
        <v>370</v>
      </c>
      <c r="E1566" s="18">
        <v>1</v>
      </c>
      <c r="F1566" s="18">
        <v>0</v>
      </c>
      <c r="G1566" s="18">
        <v>0</v>
      </c>
      <c r="H1566" s="13">
        <v>0</v>
      </c>
      <c r="I1566" s="18">
        <v>1</v>
      </c>
      <c r="J1566" s="18">
        <v>0</v>
      </c>
      <c r="K1566" s="18">
        <v>0</v>
      </c>
      <c r="L1566" s="18">
        <v>0</v>
      </c>
      <c r="M1566" s="18">
        <v>0</v>
      </c>
      <c r="N1566" s="9">
        <v>2</v>
      </c>
      <c r="O1566" s="18">
        <v>2</v>
      </c>
      <c r="P1566" s="18">
        <v>0.6</v>
      </c>
      <c r="Q1566" s="18">
        <v>0</v>
      </c>
      <c r="R1566" s="6">
        <v>0</v>
      </c>
      <c r="S1566" s="13">
        <v>0</v>
      </c>
      <c r="T1566" s="11">
        <v>1</v>
      </c>
      <c r="U1566" s="18">
        <v>2</v>
      </c>
      <c r="V1566" s="18">
        <v>0</v>
      </c>
      <c r="W1566" s="18">
        <v>0</v>
      </c>
      <c r="X1566" s="18">
        <v>0</v>
      </c>
      <c r="Y1566" s="18">
        <v>0</v>
      </c>
      <c r="Z1566" s="18">
        <v>0</v>
      </c>
      <c r="AA1566" s="18">
        <v>0</v>
      </c>
      <c r="AB1566" s="18">
        <v>0</v>
      </c>
      <c r="AC1566" s="18">
        <v>0</v>
      </c>
      <c r="AD1566" s="11">
        <v>99999</v>
      </c>
      <c r="AE1566" s="18">
        <v>0</v>
      </c>
      <c r="AF1566" s="18">
        <v>0</v>
      </c>
      <c r="AG1566" s="6">
        <v>2</v>
      </c>
      <c r="AH1566" s="6">
        <v>0</v>
      </c>
      <c r="AI1566" s="6">
        <v>0</v>
      </c>
      <c r="AJ1566" s="6">
        <v>0</v>
      </c>
      <c r="AK1566" s="18">
        <v>0</v>
      </c>
      <c r="AL1566" s="18">
        <v>0</v>
      </c>
      <c r="AM1566" s="18">
        <v>0</v>
      </c>
      <c r="AN1566" s="18">
        <v>0</v>
      </c>
      <c r="AO1566" s="18">
        <v>1000</v>
      </c>
      <c r="AP1566" s="18">
        <v>0</v>
      </c>
      <c r="AQ1566" s="18">
        <v>0</v>
      </c>
      <c r="AR1566" s="6">
        <v>90104002</v>
      </c>
      <c r="AS1566" s="18" t="s">
        <v>156</v>
      </c>
      <c r="AT1566" s="9" t="s">
        <v>216</v>
      </c>
      <c r="AU1566" s="18" t="s">
        <v>249</v>
      </c>
      <c r="AV1566" s="18">
        <v>0</v>
      </c>
      <c r="AW1566" s="18">
        <v>0</v>
      </c>
      <c r="AX1566" s="19" t="s">
        <v>158</v>
      </c>
      <c r="AY1566" s="19" t="s">
        <v>156</v>
      </c>
      <c r="AZ1566" s="13">
        <v>0</v>
      </c>
      <c r="BA1566" s="13">
        <v>0</v>
      </c>
      <c r="BB1566" s="69" t="s">
        <v>437</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90010406</v>
      </c>
      <c r="D1567" s="19" t="s">
        <v>2011</v>
      </c>
      <c r="E1567" s="18">
        <v>1</v>
      </c>
      <c r="F1567" s="18">
        <v>60010500</v>
      </c>
      <c r="G1567" s="18">
        <v>0</v>
      </c>
      <c r="H1567" s="13">
        <v>0</v>
      </c>
      <c r="I1567" s="18">
        <v>1</v>
      </c>
      <c r="J1567" s="18">
        <v>0</v>
      </c>
      <c r="K1567" s="18">
        <v>0</v>
      </c>
      <c r="L1567" s="18">
        <v>0</v>
      </c>
      <c r="M1567" s="18">
        <v>0</v>
      </c>
      <c r="N1567" s="9">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2</v>
      </c>
      <c r="AH1567" s="6">
        <v>0</v>
      </c>
      <c r="AI1567" s="6">
        <v>0</v>
      </c>
      <c r="AJ1567" s="6">
        <v>0</v>
      </c>
      <c r="AK1567" s="18">
        <v>0</v>
      </c>
      <c r="AL1567" s="18">
        <v>0</v>
      </c>
      <c r="AM1567" s="18">
        <v>0</v>
      </c>
      <c r="AN1567" s="18">
        <v>0</v>
      </c>
      <c r="AO1567" s="18">
        <v>1000</v>
      </c>
      <c r="AP1567" s="18">
        <v>0</v>
      </c>
      <c r="AQ1567" s="18">
        <v>0</v>
      </c>
      <c r="AR1567" s="6">
        <v>90103001</v>
      </c>
      <c r="AS1567" s="18" t="s">
        <v>156</v>
      </c>
      <c r="AT1567" s="9" t="s">
        <v>216</v>
      </c>
      <c r="AU1567" s="18" t="s">
        <v>249</v>
      </c>
      <c r="AV1567" s="18">
        <v>0</v>
      </c>
      <c r="AW1567" s="18">
        <v>40000003</v>
      </c>
      <c r="AX1567" s="19" t="s">
        <v>158</v>
      </c>
      <c r="AY1567" s="19" t="s">
        <v>156</v>
      </c>
      <c r="AZ1567" s="13">
        <v>0</v>
      </c>
      <c r="BA1567" s="13">
        <v>0</v>
      </c>
      <c r="BB1567" s="69" t="s">
        <v>2012</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90010501</v>
      </c>
      <c r="D1568" s="19" t="s">
        <v>373</v>
      </c>
      <c r="E1568" s="18">
        <v>1</v>
      </c>
      <c r="F1568" s="18">
        <v>60010300</v>
      </c>
      <c r="G1568" s="18">
        <v>0</v>
      </c>
      <c r="H1568" s="13">
        <v>0</v>
      </c>
      <c r="I1568" s="18">
        <v>1</v>
      </c>
      <c r="J1568" s="18">
        <v>0</v>
      </c>
      <c r="K1568" s="18">
        <v>0</v>
      </c>
      <c r="L1568" s="18">
        <v>0</v>
      </c>
      <c r="M1568" s="18">
        <v>0</v>
      </c>
      <c r="N1568" s="11">
        <v>2</v>
      </c>
      <c r="O1568" s="18">
        <v>1</v>
      </c>
      <c r="P1568" s="18">
        <v>0.5</v>
      </c>
      <c r="Q1568" s="18">
        <v>0</v>
      </c>
      <c r="R1568" s="6">
        <v>0</v>
      </c>
      <c r="S1568" s="13">
        <v>0</v>
      </c>
      <c r="T1568" s="11">
        <v>1</v>
      </c>
      <c r="U1568" s="18">
        <v>2</v>
      </c>
      <c r="V1568" s="18">
        <v>0</v>
      </c>
      <c r="W1568" s="18">
        <v>0.5</v>
      </c>
      <c r="X1568" s="18">
        <v>0</v>
      </c>
      <c r="Y1568" s="18">
        <v>0</v>
      </c>
      <c r="Z1568" s="18">
        <v>0</v>
      </c>
      <c r="AA1568" s="18">
        <v>0</v>
      </c>
      <c r="AB1568" s="18">
        <v>0</v>
      </c>
      <c r="AC1568" s="18">
        <v>0</v>
      </c>
      <c r="AD1568" s="18">
        <v>15</v>
      </c>
      <c r="AE1568" s="18">
        <v>1</v>
      </c>
      <c r="AF1568" s="18">
        <v>3</v>
      </c>
      <c r="AG1568" s="6">
        <v>1</v>
      </c>
      <c r="AH1568" s="6">
        <v>0</v>
      </c>
      <c r="AI1568" s="6">
        <v>0</v>
      </c>
      <c r="AJ1568" s="6">
        <v>1.5</v>
      </c>
      <c r="AK1568" s="18">
        <v>0</v>
      </c>
      <c r="AL1568" s="18">
        <v>0</v>
      </c>
      <c r="AM1568" s="18">
        <v>0</v>
      </c>
      <c r="AN1568" s="18">
        <v>1</v>
      </c>
      <c r="AO1568" s="18">
        <v>360000</v>
      </c>
      <c r="AP1568" s="18">
        <v>0.5</v>
      </c>
      <c r="AQ1568" s="18">
        <v>0</v>
      </c>
      <c r="AR1568" s="6">
        <v>0</v>
      </c>
      <c r="AS1568" s="18" t="s">
        <v>374</v>
      </c>
      <c r="AT1568" s="19" t="s">
        <v>157</v>
      </c>
      <c r="AU1568" s="18" t="s">
        <v>357</v>
      </c>
      <c r="AV1568" s="18">
        <v>10002001</v>
      </c>
      <c r="AW1568" s="18">
        <v>70106001</v>
      </c>
      <c r="AX1568" s="19" t="s">
        <v>232</v>
      </c>
      <c r="AY1568" s="19" t="s">
        <v>375</v>
      </c>
      <c r="AZ1568" s="13">
        <v>0</v>
      </c>
      <c r="BA1568" s="13">
        <v>0</v>
      </c>
      <c r="BB1568" s="69" t="s">
        <v>376</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90010502</v>
      </c>
      <c r="D1569" s="12" t="s">
        <v>377</v>
      </c>
      <c r="E1569" s="18">
        <v>1</v>
      </c>
      <c r="F1569" s="11">
        <v>60010100</v>
      </c>
      <c r="G1569" s="18">
        <v>0</v>
      </c>
      <c r="H1569" s="13">
        <v>0</v>
      </c>
      <c r="I1569" s="18">
        <v>1</v>
      </c>
      <c r="J1569" s="18">
        <v>0</v>
      </c>
      <c r="K1569" s="18">
        <v>0</v>
      </c>
      <c r="L1569" s="11">
        <v>0</v>
      </c>
      <c r="M1569" s="11">
        <v>0</v>
      </c>
      <c r="N1569" s="11">
        <v>2</v>
      </c>
      <c r="O1569" s="11">
        <v>1</v>
      </c>
      <c r="P1569" s="11">
        <v>0.3</v>
      </c>
      <c r="Q1569" s="11">
        <v>0</v>
      </c>
      <c r="R1569" s="6">
        <v>0</v>
      </c>
      <c r="S1569" s="11">
        <v>0</v>
      </c>
      <c r="T1569" s="11">
        <v>1</v>
      </c>
      <c r="U1569" s="11">
        <v>2</v>
      </c>
      <c r="V1569" s="11">
        <v>0</v>
      </c>
      <c r="W1569" s="11">
        <v>3</v>
      </c>
      <c r="X1569" s="11">
        <v>0</v>
      </c>
      <c r="Y1569" s="11">
        <v>0</v>
      </c>
      <c r="Z1569" s="11">
        <v>0</v>
      </c>
      <c r="AA1569" s="11">
        <v>0</v>
      </c>
      <c r="AB1569" s="11">
        <v>0</v>
      </c>
      <c r="AC1569" s="11">
        <v>0</v>
      </c>
      <c r="AD1569" s="11">
        <v>12</v>
      </c>
      <c r="AE1569" s="11">
        <v>1</v>
      </c>
      <c r="AF1569" s="11">
        <v>3</v>
      </c>
      <c r="AG1569" s="6">
        <v>6</v>
      </c>
      <c r="AH1569" s="6">
        <v>1</v>
      </c>
      <c r="AI1569" s="6">
        <v>0</v>
      </c>
      <c r="AJ1569" s="6">
        <v>1.5</v>
      </c>
      <c r="AK1569" s="11">
        <v>0</v>
      </c>
      <c r="AL1569" s="11">
        <v>0</v>
      </c>
      <c r="AM1569" s="11">
        <v>0</v>
      </c>
      <c r="AN1569" s="11">
        <v>3</v>
      </c>
      <c r="AO1569" s="11">
        <v>5000</v>
      </c>
      <c r="AP1569" s="11">
        <v>2</v>
      </c>
      <c r="AQ1569" s="11">
        <v>0</v>
      </c>
      <c r="AR1569" s="6">
        <v>0</v>
      </c>
      <c r="AS1569" s="11" t="s">
        <v>156</v>
      </c>
      <c r="AT1569" s="19" t="s">
        <v>157</v>
      </c>
      <c r="AU1569" s="11" t="s">
        <v>350</v>
      </c>
      <c r="AV1569" s="18">
        <v>10000007</v>
      </c>
      <c r="AW1569" s="18">
        <v>90010502</v>
      </c>
      <c r="AX1569" s="12" t="s">
        <v>158</v>
      </c>
      <c r="AY1569" s="11" t="s">
        <v>2013</v>
      </c>
      <c r="AZ1569" s="13">
        <v>0</v>
      </c>
      <c r="BA1569" s="13">
        <v>0</v>
      </c>
      <c r="BB1569" s="37" t="s">
        <v>379</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19.5" customHeight="1">
      <c r="C1570" s="18">
        <v>90010503</v>
      </c>
      <c r="D1570" s="19" t="s">
        <v>380</v>
      </c>
      <c r="E1570" s="18">
        <v>1</v>
      </c>
      <c r="F1570" s="18">
        <v>60010300</v>
      </c>
      <c r="G1570" s="18">
        <v>0</v>
      </c>
      <c r="H1570" s="13">
        <v>0</v>
      </c>
      <c r="I1570" s="18">
        <v>1</v>
      </c>
      <c r="J1570" s="18">
        <v>0</v>
      </c>
      <c r="K1570" s="18">
        <v>0</v>
      </c>
      <c r="L1570" s="18">
        <v>0</v>
      </c>
      <c r="M1570" s="18">
        <v>0</v>
      </c>
      <c r="N1570" s="11">
        <v>2</v>
      </c>
      <c r="O1570" s="18">
        <v>1</v>
      </c>
      <c r="P1570" s="18">
        <v>0.5</v>
      </c>
      <c r="Q1570" s="18">
        <v>0</v>
      </c>
      <c r="R1570" s="6">
        <v>0</v>
      </c>
      <c r="S1570" s="13">
        <v>0</v>
      </c>
      <c r="T1570" s="11">
        <v>1</v>
      </c>
      <c r="U1570" s="18">
        <v>2</v>
      </c>
      <c r="V1570" s="18">
        <v>0</v>
      </c>
      <c r="W1570" s="18">
        <v>3</v>
      </c>
      <c r="X1570" s="18">
        <v>0</v>
      </c>
      <c r="Y1570" s="18">
        <v>0</v>
      </c>
      <c r="Z1570" s="18">
        <v>0</v>
      </c>
      <c r="AA1570" s="18">
        <v>0</v>
      </c>
      <c r="AB1570" s="18">
        <v>0</v>
      </c>
      <c r="AC1570" s="18">
        <v>0</v>
      </c>
      <c r="AD1570" s="18">
        <v>9</v>
      </c>
      <c r="AE1570" s="18">
        <v>1</v>
      </c>
      <c r="AF1570" s="18">
        <v>2</v>
      </c>
      <c r="AG1570" s="6">
        <v>2</v>
      </c>
      <c r="AH1570" s="6">
        <v>2</v>
      </c>
      <c r="AI1570" s="6">
        <v>0</v>
      </c>
      <c r="AJ1570" s="6">
        <v>3</v>
      </c>
      <c r="AK1570" s="18">
        <v>0</v>
      </c>
      <c r="AL1570" s="18">
        <v>0</v>
      </c>
      <c r="AM1570" s="18">
        <v>0</v>
      </c>
      <c r="AN1570" s="18">
        <v>2</v>
      </c>
      <c r="AO1570" s="18">
        <v>30000</v>
      </c>
      <c r="AP1570" s="18">
        <v>2</v>
      </c>
      <c r="AQ1570" s="18">
        <v>4</v>
      </c>
      <c r="AR1570" s="6">
        <v>0</v>
      </c>
      <c r="AS1570" s="18" t="s">
        <v>156</v>
      </c>
      <c r="AT1570" s="19" t="s">
        <v>157</v>
      </c>
      <c r="AU1570" s="18" t="s">
        <v>357</v>
      </c>
      <c r="AV1570" s="18">
        <v>10003002</v>
      </c>
      <c r="AW1570" s="18">
        <v>70106005</v>
      </c>
      <c r="AX1570" s="19" t="s">
        <v>381</v>
      </c>
      <c r="AY1570" s="19">
        <v>0</v>
      </c>
      <c r="AZ1570" s="13">
        <v>0</v>
      </c>
      <c r="BA1570" s="13">
        <v>0</v>
      </c>
      <c r="BB1570" s="69" t="s">
        <v>376</v>
      </c>
      <c r="BC1570" s="18">
        <v>0</v>
      </c>
      <c r="BD1570" s="11">
        <v>0</v>
      </c>
      <c r="BE1570" s="18">
        <v>0</v>
      </c>
      <c r="BF1570" s="18">
        <v>0</v>
      </c>
      <c r="BG1570" s="18">
        <v>0</v>
      </c>
      <c r="BH1570" s="18">
        <v>0</v>
      </c>
      <c r="BI1570" s="9">
        <v>0</v>
      </c>
      <c r="BJ1570" s="6">
        <v>0</v>
      </c>
      <c r="BK1570" s="6">
        <v>0</v>
      </c>
      <c r="BL1570" s="6">
        <v>0</v>
      </c>
      <c r="BM1570" s="6">
        <v>0</v>
      </c>
      <c r="BN1570" s="6">
        <v>0</v>
      </c>
      <c r="BO1570" s="6">
        <v>0</v>
      </c>
    </row>
    <row r="1571" spans="3:67" ht="20.100000000000001" customHeight="1">
      <c r="C1571" s="18">
        <v>90010504</v>
      </c>
      <c r="D1571" s="19" t="s">
        <v>370</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1">
        <v>30</v>
      </c>
      <c r="AE1571" s="18">
        <v>0</v>
      </c>
      <c r="AF1571" s="18">
        <v>0</v>
      </c>
      <c r="AG1571" s="6">
        <v>2</v>
      </c>
      <c r="AH1571" s="6">
        <v>0</v>
      </c>
      <c r="AI1571" s="6">
        <v>0</v>
      </c>
      <c r="AJ1571" s="6">
        <v>0</v>
      </c>
      <c r="AK1571" s="18">
        <v>0</v>
      </c>
      <c r="AL1571" s="18">
        <v>0</v>
      </c>
      <c r="AM1571" s="18">
        <v>0</v>
      </c>
      <c r="AN1571" s="18">
        <v>0</v>
      </c>
      <c r="AO1571" s="18">
        <v>1000</v>
      </c>
      <c r="AP1571" s="18">
        <v>0</v>
      </c>
      <c r="AQ1571" s="18">
        <v>0</v>
      </c>
      <c r="AR1571" s="6">
        <v>90104002</v>
      </c>
      <c r="AS1571" s="18" t="s">
        <v>156</v>
      </c>
      <c r="AT1571" s="19" t="s">
        <v>157</v>
      </c>
      <c r="AU1571" s="18" t="s">
        <v>249</v>
      </c>
      <c r="AV1571" s="18">
        <v>0</v>
      </c>
      <c r="AW1571" s="18">
        <v>0</v>
      </c>
      <c r="AX1571" s="19" t="s">
        <v>158</v>
      </c>
      <c r="AY1571" s="19" t="s">
        <v>156</v>
      </c>
      <c r="AZ1571" s="13">
        <v>0</v>
      </c>
      <c r="BA1571" s="13">
        <v>0</v>
      </c>
      <c r="BB1571" s="69" t="s">
        <v>382</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90010505</v>
      </c>
      <c r="D1572" s="12" t="s">
        <v>383</v>
      </c>
      <c r="E1572" s="18">
        <v>1</v>
      </c>
      <c r="F1572" s="11">
        <v>60010300</v>
      </c>
      <c r="G1572" s="18">
        <v>0</v>
      </c>
      <c r="H1572" s="13">
        <v>0</v>
      </c>
      <c r="I1572" s="18">
        <v>1</v>
      </c>
      <c r="J1572" s="18">
        <v>0</v>
      </c>
      <c r="K1572" s="18">
        <v>0</v>
      </c>
      <c r="L1572" s="11">
        <v>0</v>
      </c>
      <c r="M1572" s="11">
        <v>0</v>
      </c>
      <c r="N1572" s="11">
        <v>2</v>
      </c>
      <c r="O1572" s="11">
        <v>1</v>
      </c>
      <c r="P1572" s="11">
        <v>0.6</v>
      </c>
      <c r="Q1572" s="11">
        <v>0</v>
      </c>
      <c r="R1572" s="6">
        <v>0</v>
      </c>
      <c r="S1572" s="11">
        <v>0</v>
      </c>
      <c r="T1572" s="11">
        <v>1</v>
      </c>
      <c r="U1572" s="11">
        <v>2</v>
      </c>
      <c r="V1572" s="11">
        <v>0</v>
      </c>
      <c r="W1572" s="11">
        <v>0</v>
      </c>
      <c r="X1572" s="11">
        <v>0</v>
      </c>
      <c r="Y1572" s="11">
        <v>0</v>
      </c>
      <c r="Z1572" s="11">
        <v>0</v>
      </c>
      <c r="AA1572" s="11">
        <v>0</v>
      </c>
      <c r="AB1572" s="11">
        <v>0</v>
      </c>
      <c r="AC1572" s="11">
        <v>0</v>
      </c>
      <c r="AD1572" s="11">
        <v>20</v>
      </c>
      <c r="AE1572" s="11">
        <v>0</v>
      </c>
      <c r="AF1572" s="11">
        <v>0</v>
      </c>
      <c r="AG1572" s="6">
        <v>2</v>
      </c>
      <c r="AH1572" s="6">
        <v>2</v>
      </c>
      <c r="AI1572" s="6">
        <v>0</v>
      </c>
      <c r="AJ1572" s="6">
        <v>1.5</v>
      </c>
      <c r="AK1572" s="11">
        <v>0</v>
      </c>
      <c r="AL1572" s="11">
        <v>0</v>
      </c>
      <c r="AM1572" s="11">
        <v>0</v>
      </c>
      <c r="AN1572" s="11">
        <v>1</v>
      </c>
      <c r="AO1572" s="11">
        <v>3000</v>
      </c>
      <c r="AP1572" s="11">
        <v>0.5</v>
      </c>
      <c r="AQ1572" s="11">
        <v>0</v>
      </c>
      <c r="AR1572" s="6">
        <v>0</v>
      </c>
      <c r="AS1572" s="11" t="s">
        <v>156</v>
      </c>
      <c r="AT1572" s="19" t="s">
        <v>157</v>
      </c>
      <c r="AU1572" s="11" t="s">
        <v>357</v>
      </c>
      <c r="AV1572" s="18">
        <v>0</v>
      </c>
      <c r="AW1572" s="18">
        <v>0</v>
      </c>
      <c r="AX1572" s="12" t="s">
        <v>346</v>
      </c>
      <c r="AY1572" s="11" t="s">
        <v>384</v>
      </c>
      <c r="AZ1572" s="13">
        <v>0</v>
      </c>
      <c r="BA1572" s="13">
        <v>0</v>
      </c>
      <c r="BB1572" s="37" t="s">
        <v>385</v>
      </c>
      <c r="BC1572" s="11">
        <v>0</v>
      </c>
      <c r="BD1572" s="11">
        <v>0</v>
      </c>
      <c r="BE1572" s="11">
        <v>0</v>
      </c>
      <c r="BF1572" s="11">
        <v>0</v>
      </c>
      <c r="BG1572" s="11">
        <v>0</v>
      </c>
      <c r="BH1572" s="11">
        <v>0</v>
      </c>
      <c r="BI1572" s="9">
        <v>0</v>
      </c>
      <c r="BJ1572" s="6">
        <v>0</v>
      </c>
      <c r="BK1572" s="6">
        <v>0</v>
      </c>
      <c r="BL1572" s="6">
        <v>0</v>
      </c>
      <c r="BM1572" s="6">
        <v>0</v>
      </c>
      <c r="BN1572" s="6">
        <v>0</v>
      </c>
      <c r="BO1572" s="6">
        <v>0</v>
      </c>
    </row>
    <row r="1573" spans="3:67" ht="20.100000000000001" customHeight="1">
      <c r="C1573" s="18">
        <v>90010901</v>
      </c>
      <c r="D1573" s="159" t="s">
        <v>2014</v>
      </c>
      <c r="E1573" s="11">
        <v>1</v>
      </c>
      <c r="F1573" s="11">
        <v>62021401</v>
      </c>
      <c r="G1573" s="18">
        <f t="shared" ref="G1573" si="110">C1574</f>
        <v>90010902</v>
      </c>
      <c r="H1573" s="13">
        <v>0</v>
      </c>
      <c r="I1573" s="11">
        <v>27</v>
      </c>
      <c r="J1573" s="11">
        <v>2</v>
      </c>
      <c r="K1573" s="11">
        <v>0</v>
      </c>
      <c r="L1573" s="18">
        <v>0</v>
      </c>
      <c r="M1573" s="18">
        <v>0</v>
      </c>
      <c r="N1573" s="18">
        <v>2</v>
      </c>
      <c r="O1573" s="18">
        <v>2</v>
      </c>
      <c r="P1573" s="18">
        <v>0.95</v>
      </c>
      <c r="Q1573" s="18">
        <v>0</v>
      </c>
      <c r="R1573" s="6">
        <v>0</v>
      </c>
      <c r="S1573" s="13">
        <v>0</v>
      </c>
      <c r="T1573" s="11">
        <v>1</v>
      </c>
      <c r="U1573" s="18">
        <v>2</v>
      </c>
      <c r="V1573" s="18">
        <v>0</v>
      </c>
      <c r="W1573" s="18">
        <v>1.2</v>
      </c>
      <c r="X1573" s="18">
        <v>500</v>
      </c>
      <c r="Y1573" s="18">
        <v>0</v>
      </c>
      <c r="Z1573" s="18">
        <v>0</v>
      </c>
      <c r="AA1573" s="18">
        <v>0</v>
      </c>
      <c r="AB1573" s="18">
        <v>0</v>
      </c>
      <c r="AC1573" s="18">
        <v>0</v>
      </c>
      <c r="AD1573" s="18">
        <v>6</v>
      </c>
      <c r="AE1573" s="18">
        <v>1</v>
      </c>
      <c r="AF1573" s="18">
        <v>3</v>
      </c>
      <c r="AG1573" s="6">
        <v>2</v>
      </c>
      <c r="AH1573" s="6">
        <v>1</v>
      </c>
      <c r="AI1573" s="6">
        <v>0</v>
      </c>
      <c r="AJ1573" s="6">
        <v>7</v>
      </c>
      <c r="AK1573" s="18">
        <v>0</v>
      </c>
      <c r="AL1573" s="18">
        <v>0</v>
      </c>
      <c r="AM1573" s="18">
        <v>6</v>
      </c>
      <c r="AN1573" s="18">
        <v>0.25</v>
      </c>
      <c r="AO1573" s="18">
        <v>6000</v>
      </c>
      <c r="AP1573" s="18">
        <v>0</v>
      </c>
      <c r="AQ1573" s="18">
        <v>0</v>
      </c>
      <c r="AR1573" s="6">
        <v>0</v>
      </c>
      <c r="AS1573" s="18">
        <v>92014001</v>
      </c>
      <c r="AT1573" s="19" t="s">
        <v>260</v>
      </c>
      <c r="AU1573" s="18" t="s">
        <v>261</v>
      </c>
      <c r="AV1573" s="18">
        <v>10002001</v>
      </c>
      <c r="AW1573" s="18">
        <v>21101040</v>
      </c>
      <c r="AX1573" s="19" t="s">
        <v>232</v>
      </c>
      <c r="AY1573" s="19" t="s">
        <v>792</v>
      </c>
      <c r="AZ1573" s="13">
        <v>0</v>
      </c>
      <c r="BA1573" s="13">
        <v>0</v>
      </c>
      <c r="BB1573" s="110" t="str">
        <f t="shared" ref="BB1573" si="111">"对目标区域持续造成伤害,在此范围内的敌方目标每秒造成2次"&amp;W1573*100&amp;"%攻击伤害+"&amp;X1573&amp;"点固定伤害,目标移动速度降低75%,持续6秒,当在施法过程中进行移动会中断此技能施放"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19.5" customHeight="1">
      <c r="C1574" s="11">
        <v>90010902</v>
      </c>
      <c r="D1574" s="159" t="s">
        <v>2015</v>
      </c>
      <c r="E1574" s="11">
        <v>1</v>
      </c>
      <c r="F1574" s="18">
        <v>62021301</v>
      </c>
      <c r="G1574" s="11">
        <v>62021203</v>
      </c>
      <c r="H1574" s="13">
        <v>0</v>
      </c>
      <c r="I1574" s="11">
        <v>32</v>
      </c>
      <c r="J1574" s="11">
        <v>2</v>
      </c>
      <c r="K1574" s="11">
        <v>0</v>
      </c>
      <c r="L1574" s="18">
        <v>0</v>
      </c>
      <c r="M1574" s="18">
        <v>0</v>
      </c>
      <c r="N1574" s="18">
        <v>2</v>
      </c>
      <c r="O1574" s="18">
        <v>2</v>
      </c>
      <c r="P1574" s="18">
        <v>0.95</v>
      </c>
      <c r="Q1574" s="18">
        <v>0</v>
      </c>
      <c r="R1574" s="6">
        <v>0</v>
      </c>
      <c r="S1574" s="13">
        <v>0</v>
      </c>
      <c r="T1574" s="11">
        <v>1</v>
      </c>
      <c r="U1574" s="18">
        <v>2</v>
      </c>
      <c r="V1574" s="18">
        <v>0</v>
      </c>
      <c r="W1574" s="18">
        <v>2.5</v>
      </c>
      <c r="X1574" s="18">
        <v>1500</v>
      </c>
      <c r="Y1574" s="18">
        <v>0</v>
      </c>
      <c r="Z1574" s="18">
        <v>0</v>
      </c>
      <c r="AA1574" s="18">
        <v>0</v>
      </c>
      <c r="AB1574" s="18">
        <v>0</v>
      </c>
      <c r="AC1574" s="18">
        <v>0</v>
      </c>
      <c r="AD1574" s="18">
        <v>12</v>
      </c>
      <c r="AE1574" s="18">
        <v>1</v>
      </c>
      <c r="AF1574" s="18">
        <v>3</v>
      </c>
      <c r="AG1574" s="6">
        <v>2</v>
      </c>
      <c r="AH1574" s="6">
        <v>2</v>
      </c>
      <c r="AI1574" s="6">
        <v>0</v>
      </c>
      <c r="AJ1574" s="6">
        <v>4</v>
      </c>
      <c r="AK1574" s="18">
        <v>0</v>
      </c>
      <c r="AL1574" s="18">
        <v>3</v>
      </c>
      <c r="AM1574" s="18">
        <v>0</v>
      </c>
      <c r="AN1574" s="18">
        <v>0.25</v>
      </c>
      <c r="AO1574" s="18">
        <v>2000</v>
      </c>
      <c r="AP1574" s="18">
        <v>0</v>
      </c>
      <c r="AQ1574" s="18">
        <v>10</v>
      </c>
      <c r="AR1574" s="6">
        <v>0</v>
      </c>
      <c r="AS1574" s="18">
        <v>92002001</v>
      </c>
      <c r="AT1574" s="19" t="s">
        <v>157</v>
      </c>
      <c r="AU1574" s="18" t="s">
        <v>357</v>
      </c>
      <c r="AV1574" s="18">
        <v>10003002</v>
      </c>
      <c r="AW1574" s="18">
        <v>21101030</v>
      </c>
      <c r="AX1574" s="19" t="s">
        <v>381</v>
      </c>
      <c r="AY1574" s="19">
        <v>0</v>
      </c>
      <c r="AZ1574" s="13">
        <v>0</v>
      </c>
      <c r="BA1574" s="13">
        <v>0</v>
      </c>
      <c r="BB1574" s="110" t="str">
        <f t="shared" ref="BB1574" si="112">"立即对指定前方区域释放冲击波,冲击波对触碰的怪物造成"&amp;W1574*100&amp;"%攻击伤害+"&amp;X1574&amp;"点固定伤害"</f>
        <v>立即对指定前方区域释放冲击波,冲击波对触碰的怪物造成250%攻击伤害+1500点固定伤害</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19.5" customHeight="1">
      <c r="C1575" s="18">
        <v>90010903</v>
      </c>
      <c r="D1575" s="159" t="s">
        <v>2016</v>
      </c>
      <c r="E1575" s="11">
        <v>1</v>
      </c>
      <c r="F1575" s="18">
        <v>62021301</v>
      </c>
      <c r="G1575" s="11">
        <v>62021203</v>
      </c>
      <c r="H1575" s="13">
        <v>0</v>
      </c>
      <c r="I1575" s="11">
        <v>32</v>
      </c>
      <c r="J1575" s="11">
        <v>2</v>
      </c>
      <c r="K1575" s="11">
        <v>0</v>
      </c>
      <c r="L1575" s="18">
        <v>0</v>
      </c>
      <c r="M1575" s="18">
        <v>0</v>
      </c>
      <c r="N1575" s="18">
        <v>2</v>
      </c>
      <c r="O1575" s="18">
        <v>2</v>
      </c>
      <c r="P1575" s="18">
        <v>0.95</v>
      </c>
      <c r="Q1575" s="18">
        <v>0</v>
      </c>
      <c r="R1575" s="6">
        <v>0</v>
      </c>
      <c r="S1575" s="13">
        <v>0</v>
      </c>
      <c r="T1575" s="11">
        <v>1</v>
      </c>
      <c r="U1575" s="18">
        <v>2</v>
      </c>
      <c r="V1575" s="18">
        <v>0</v>
      </c>
      <c r="W1575" s="18">
        <v>2.5</v>
      </c>
      <c r="X1575" s="18">
        <v>1500</v>
      </c>
      <c r="Y1575" s="18">
        <v>0</v>
      </c>
      <c r="Z1575" s="18">
        <v>0</v>
      </c>
      <c r="AA1575" s="18">
        <v>0</v>
      </c>
      <c r="AB1575" s="18">
        <v>0</v>
      </c>
      <c r="AC1575" s="18">
        <v>0</v>
      </c>
      <c r="AD1575" s="18">
        <v>12</v>
      </c>
      <c r="AE1575" s="18">
        <v>1</v>
      </c>
      <c r="AF1575" s="18">
        <v>3</v>
      </c>
      <c r="AG1575" s="6">
        <v>2</v>
      </c>
      <c r="AH1575" s="6">
        <v>2</v>
      </c>
      <c r="AI1575" s="6">
        <v>0</v>
      </c>
      <c r="AJ1575" s="6">
        <v>4</v>
      </c>
      <c r="AK1575" s="18">
        <v>0</v>
      </c>
      <c r="AL1575" s="18">
        <v>3</v>
      </c>
      <c r="AM1575" s="18">
        <v>0</v>
      </c>
      <c r="AN1575" s="18">
        <v>0.25</v>
      </c>
      <c r="AO1575" s="18">
        <v>2000</v>
      </c>
      <c r="AP1575" s="18">
        <v>0</v>
      </c>
      <c r="AQ1575" s="18">
        <v>10</v>
      </c>
      <c r="AR1575" s="6">
        <v>0</v>
      </c>
      <c r="AS1575" s="18">
        <v>92002001</v>
      </c>
      <c r="AT1575" s="19" t="s">
        <v>157</v>
      </c>
      <c r="AU1575" s="18" t="s">
        <v>357</v>
      </c>
      <c r="AV1575" s="18">
        <v>10003002</v>
      </c>
      <c r="AW1575" s="18">
        <v>21101030</v>
      </c>
      <c r="AX1575" s="19" t="s">
        <v>381</v>
      </c>
      <c r="AY1575" s="19">
        <v>0</v>
      </c>
      <c r="AZ1575" s="13">
        <v>0</v>
      </c>
      <c r="BA1575" s="13">
        <v>0</v>
      </c>
      <c r="BB1575" s="110" t="str">
        <f t="shared" ref="BB1575" si="113">"立即对指定前方区域释放冲击波,冲击波对触碰的怪物造成"&amp;W1575*100&amp;"%攻击伤害+"&amp;X1575&amp;"点固定伤害"</f>
        <v>立即对指定前方区域释放冲击波,冲击波对触碰的怪物造成250%攻击伤害+1500点固定伤害</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19.5" customHeight="1">
      <c r="C1576" s="11">
        <v>90010904</v>
      </c>
      <c r="D1576" s="19" t="s">
        <v>2017</v>
      </c>
      <c r="E1576" s="18">
        <v>1</v>
      </c>
      <c r="F1576" s="18">
        <v>60010300</v>
      </c>
      <c r="G1576" s="18">
        <v>0</v>
      </c>
      <c r="H1576" s="13">
        <v>0</v>
      </c>
      <c r="I1576" s="18">
        <v>1</v>
      </c>
      <c r="J1576" s="18">
        <v>0</v>
      </c>
      <c r="K1576" s="18">
        <v>0</v>
      </c>
      <c r="L1576" s="18">
        <v>0</v>
      </c>
      <c r="M1576" s="18">
        <v>0</v>
      </c>
      <c r="N1576" s="11">
        <v>1</v>
      </c>
      <c r="O1576" s="18">
        <v>0</v>
      </c>
      <c r="P1576" s="18">
        <v>0</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0.5</v>
      </c>
      <c r="AO1576" s="18">
        <v>2000</v>
      </c>
      <c r="AP1576" s="18">
        <v>0</v>
      </c>
      <c r="AQ1576" s="18">
        <v>20</v>
      </c>
      <c r="AR1576" s="6">
        <v>0</v>
      </c>
      <c r="AS1576" s="18" t="s">
        <v>156</v>
      </c>
      <c r="AT1576" s="19" t="s">
        <v>157</v>
      </c>
      <c r="AU1576" s="18" t="s">
        <v>357</v>
      </c>
      <c r="AV1576" s="18">
        <v>10003002</v>
      </c>
      <c r="AW1576" s="18">
        <v>70106005</v>
      </c>
      <c r="AX1576" s="19" t="s">
        <v>850</v>
      </c>
      <c r="AY1576" s="19">
        <v>0</v>
      </c>
      <c r="AZ1576" s="13">
        <v>0</v>
      </c>
      <c r="BA1576" s="13">
        <v>0</v>
      </c>
      <c r="BB1576" s="69" t="s">
        <v>2018</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19.5" customHeight="1">
      <c r="C1577" s="18">
        <v>90010905</v>
      </c>
      <c r="D1577" s="19" t="s">
        <v>2019</v>
      </c>
      <c r="E1577" s="18">
        <v>1</v>
      </c>
      <c r="F1577" s="18">
        <v>60010300</v>
      </c>
      <c r="G1577" s="18">
        <v>0</v>
      </c>
      <c r="H1577" s="13">
        <v>0</v>
      </c>
      <c r="I1577" s="18">
        <v>1</v>
      </c>
      <c r="J1577" s="18">
        <v>0</v>
      </c>
      <c r="K1577" s="18">
        <v>0</v>
      </c>
      <c r="L1577" s="18">
        <v>0</v>
      </c>
      <c r="M1577" s="18">
        <v>0</v>
      </c>
      <c r="N1577" s="11">
        <v>1</v>
      </c>
      <c r="O1577" s="18">
        <v>0</v>
      </c>
      <c r="P1577" s="18">
        <v>0</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1</v>
      </c>
      <c r="AI1577" s="6">
        <v>0</v>
      </c>
      <c r="AJ1577" s="6">
        <v>5</v>
      </c>
      <c r="AK1577" s="18">
        <v>0</v>
      </c>
      <c r="AL1577" s="18">
        <v>0</v>
      </c>
      <c r="AM1577" s="18">
        <v>0</v>
      </c>
      <c r="AN1577" s="18">
        <v>0.5</v>
      </c>
      <c r="AO1577" s="18">
        <v>2000</v>
      </c>
      <c r="AP1577" s="18">
        <v>0</v>
      </c>
      <c r="AQ1577" s="18">
        <v>20</v>
      </c>
      <c r="AR1577" s="6">
        <v>0</v>
      </c>
      <c r="AS1577" s="18" t="s">
        <v>156</v>
      </c>
      <c r="AT1577" s="19" t="s">
        <v>157</v>
      </c>
      <c r="AU1577" s="18" t="s">
        <v>357</v>
      </c>
      <c r="AV1577" s="18">
        <v>0</v>
      </c>
      <c r="AW1577" s="18">
        <v>70106005</v>
      </c>
      <c r="AX1577" s="19" t="s">
        <v>859</v>
      </c>
      <c r="AY1577" s="185" t="s">
        <v>2020</v>
      </c>
      <c r="AZ1577" s="13">
        <v>0</v>
      </c>
      <c r="BA1577" s="13">
        <v>0</v>
      </c>
      <c r="BB1577" s="69" t="s">
        <v>860</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19.5" customHeight="1">
      <c r="C1578" s="11">
        <v>90010906</v>
      </c>
      <c r="D1578" s="12" t="s">
        <v>2021</v>
      </c>
      <c r="E1578" s="11">
        <v>1</v>
      </c>
      <c r="F1578" s="11">
        <v>62011201</v>
      </c>
      <c r="G1578" s="11">
        <v>0</v>
      </c>
      <c r="H1578" s="13">
        <v>0</v>
      </c>
      <c r="I1578" s="11">
        <v>5</v>
      </c>
      <c r="J1578" s="11">
        <v>3</v>
      </c>
      <c r="K1578" s="11">
        <v>0</v>
      </c>
      <c r="L1578" s="11">
        <v>0</v>
      </c>
      <c r="M1578" s="11">
        <v>0</v>
      </c>
      <c r="N1578" s="11">
        <v>1</v>
      </c>
      <c r="O1578" s="11">
        <v>0</v>
      </c>
      <c r="P1578" s="11">
        <v>0</v>
      </c>
      <c r="Q1578" s="11">
        <v>0</v>
      </c>
      <c r="R1578" s="6">
        <v>0</v>
      </c>
      <c r="S1578" s="11">
        <v>0</v>
      </c>
      <c r="T1578" s="11">
        <v>1</v>
      </c>
      <c r="U1578" s="11">
        <v>2</v>
      </c>
      <c r="V1578" s="11">
        <v>0</v>
      </c>
      <c r="W1578" s="11">
        <v>1.5</v>
      </c>
      <c r="X1578" s="11">
        <v>10</v>
      </c>
      <c r="Y1578" s="11">
        <v>1</v>
      </c>
      <c r="Z1578" s="11">
        <v>0</v>
      </c>
      <c r="AA1578" s="11">
        <v>0</v>
      </c>
      <c r="AB1578" s="11">
        <v>0</v>
      </c>
      <c r="AC1578" s="11">
        <v>0</v>
      </c>
      <c r="AD1578" s="11">
        <v>5</v>
      </c>
      <c r="AE1578" s="11">
        <v>1</v>
      </c>
      <c r="AF1578" s="11">
        <v>2</v>
      </c>
      <c r="AG1578" s="6">
        <v>7</v>
      </c>
      <c r="AH1578" s="6">
        <v>0</v>
      </c>
      <c r="AI1578" s="6">
        <v>0</v>
      </c>
      <c r="AJ1578" s="6">
        <v>7</v>
      </c>
      <c r="AK1578" s="11">
        <v>0</v>
      </c>
      <c r="AL1578" s="11">
        <v>0</v>
      </c>
      <c r="AM1578" s="11">
        <v>0</v>
      </c>
      <c r="AN1578" s="11">
        <v>0.5</v>
      </c>
      <c r="AO1578" s="11">
        <v>3000</v>
      </c>
      <c r="AP1578" s="11">
        <v>0</v>
      </c>
      <c r="AQ1578" s="11">
        <v>0</v>
      </c>
      <c r="AR1578" s="6">
        <v>0</v>
      </c>
      <c r="AS1578" s="11" t="s">
        <v>156</v>
      </c>
      <c r="AT1578" s="12" t="s">
        <v>399</v>
      </c>
      <c r="AU1578" s="11" t="s">
        <v>350</v>
      </c>
      <c r="AV1578" s="18">
        <v>10000007</v>
      </c>
      <c r="AW1578" s="18">
        <v>21000020</v>
      </c>
      <c r="AX1578" s="12" t="s">
        <v>2022</v>
      </c>
      <c r="AY1578" s="11">
        <v>0</v>
      </c>
      <c r="AZ1578" s="13">
        <v>0</v>
      </c>
      <c r="BA1578" s="13">
        <v>0</v>
      </c>
      <c r="BB1578" s="110" t="s">
        <v>1997</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19.5" customHeight="1">
      <c r="C1579" s="11">
        <v>90010907</v>
      </c>
      <c r="D1579" s="12" t="s">
        <v>2023</v>
      </c>
      <c r="E1579" s="11">
        <v>1</v>
      </c>
      <c r="F1579" s="11">
        <v>62011201</v>
      </c>
      <c r="G1579" s="11">
        <v>0</v>
      </c>
      <c r="H1579" s="13">
        <v>0</v>
      </c>
      <c r="I1579" s="11">
        <v>5</v>
      </c>
      <c r="J1579" s="11">
        <v>3</v>
      </c>
      <c r="K1579" s="11">
        <v>0</v>
      </c>
      <c r="L1579" s="11">
        <v>0</v>
      </c>
      <c r="M1579" s="11">
        <v>0</v>
      </c>
      <c r="N1579" s="11">
        <v>1</v>
      </c>
      <c r="O1579" s="11">
        <v>0</v>
      </c>
      <c r="P1579" s="11">
        <v>0</v>
      </c>
      <c r="Q1579" s="11">
        <v>0</v>
      </c>
      <c r="R1579" s="6">
        <v>0</v>
      </c>
      <c r="S1579" s="11">
        <v>0</v>
      </c>
      <c r="T1579" s="11">
        <v>1</v>
      </c>
      <c r="U1579" s="11">
        <v>2</v>
      </c>
      <c r="V1579" s="11">
        <v>0</v>
      </c>
      <c r="W1579" s="11">
        <v>1.5</v>
      </c>
      <c r="X1579" s="11">
        <v>10</v>
      </c>
      <c r="Y1579" s="11">
        <v>1</v>
      </c>
      <c r="Z1579" s="11">
        <v>0</v>
      </c>
      <c r="AA1579" s="11">
        <v>0</v>
      </c>
      <c r="AB1579" s="11">
        <v>0</v>
      </c>
      <c r="AC1579" s="11">
        <v>0</v>
      </c>
      <c r="AD1579" s="11">
        <v>5</v>
      </c>
      <c r="AE1579" s="11">
        <v>1</v>
      </c>
      <c r="AF1579" s="11">
        <v>3</v>
      </c>
      <c r="AG1579" s="6">
        <v>2</v>
      </c>
      <c r="AH1579" s="6">
        <v>1</v>
      </c>
      <c r="AI1579" s="6">
        <v>0</v>
      </c>
      <c r="AJ1579" s="6">
        <v>7</v>
      </c>
      <c r="AK1579" s="11">
        <v>0</v>
      </c>
      <c r="AL1579" s="11">
        <v>0</v>
      </c>
      <c r="AM1579" s="11">
        <v>0</v>
      </c>
      <c r="AN1579" s="11">
        <v>0.5</v>
      </c>
      <c r="AO1579" s="11">
        <v>3000</v>
      </c>
      <c r="AP1579" s="11">
        <v>0</v>
      </c>
      <c r="AQ1579" s="11">
        <v>0</v>
      </c>
      <c r="AR1579" s="6">
        <v>0</v>
      </c>
      <c r="AS1579" s="11" t="s">
        <v>156</v>
      </c>
      <c r="AT1579" s="12" t="s">
        <v>399</v>
      </c>
      <c r="AU1579" s="11" t="s">
        <v>350</v>
      </c>
      <c r="AV1579" s="18">
        <v>10000007</v>
      </c>
      <c r="AW1579" s="18">
        <v>21000020</v>
      </c>
      <c r="AX1579" s="12" t="s">
        <v>2024</v>
      </c>
      <c r="AY1579" s="11">
        <v>0</v>
      </c>
      <c r="AZ1579" s="13">
        <v>0</v>
      </c>
      <c r="BA1579" s="13">
        <v>0</v>
      </c>
      <c r="BB1579" s="110" t="s">
        <v>1997</v>
      </c>
      <c r="BC1579" s="11">
        <v>0</v>
      </c>
      <c r="BD1579" s="11">
        <v>0</v>
      </c>
      <c r="BE1579" s="11">
        <v>0</v>
      </c>
      <c r="BF1579" s="11">
        <v>0</v>
      </c>
      <c r="BG1579" s="11">
        <v>0</v>
      </c>
      <c r="BH1579" s="11">
        <v>0</v>
      </c>
      <c r="BI1579" s="9">
        <v>0</v>
      </c>
      <c r="BJ1579" s="6">
        <v>0</v>
      </c>
      <c r="BK1579" s="6">
        <v>0</v>
      </c>
      <c r="BL1579" s="6">
        <v>0</v>
      </c>
      <c r="BM1579" s="6">
        <v>0</v>
      </c>
      <c r="BN1579" s="6">
        <v>0</v>
      </c>
      <c r="BO1579" s="6">
        <v>0</v>
      </c>
    </row>
    <row r="1583" spans="3:67" ht="13.5" customHeight="1">
      <c r="BB1583">
        <f ca="1">BB1583</f>
        <v>0</v>
      </c>
    </row>
  </sheetData>
  <autoFilter ref="O1:O1579"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2023-09-18T13:13:28Z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